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Prvky datové sítě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<sst xmlns="http://schemas.openxmlformats.org/spreadsheetml/2006/main" count="314" uniqueCount="137">
  <si>
    <r>
      <t xml:space="preserve">Dokumentace zadávacího řízení </t>
    </r>
    <r>
      <rPr>
        <b/>
        <sz val="11"/>
        <color theme="0" tint="-0.4999699890613556"/>
        <rFont val="Calibri"/>
        <family val="2"/>
        <scheme val="minor"/>
      </rPr>
      <t>LFHK-05-2023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</si>
  <si>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Příloha č. 5 dokumentace zadávacího řízení</t>
  </si>
  <si>
    <t>-</t>
  </si>
  <si>
    <t>Specifikace předmětu plnění; Předloha pro zpracování ceny plnění</t>
  </si>
  <si>
    <t>Číslo položky</t>
  </si>
  <si>
    <t>Položka</t>
  </si>
  <si>
    <t>Technický parametr</t>
  </si>
  <si>
    <t>Specifikace</t>
  </si>
  <si>
    <t>Počet jednotek</t>
  </si>
  <si>
    <t>Jednotka</t>
  </si>
  <si>
    <r>
      <t xml:space="preserve">Název / popis 
nabízené položky / parametru *
</t>
    </r>
    <r>
      <rPr>
        <i/>
        <sz val="9"/>
        <color theme="1"/>
        <rFont val="Calibri"/>
        <family val="2"/>
        <scheme val="minor"/>
      </rPr>
      <t>(doplní účastník)</t>
    </r>
  </si>
  <si>
    <r>
      <t xml:space="preserve">Jednotková cena 
v Kč bez DPH 
</t>
    </r>
    <r>
      <rPr>
        <i/>
        <sz val="9"/>
        <color theme="1"/>
        <rFont val="Calibri"/>
        <family val="2"/>
        <scheme val="minor"/>
      </rPr>
      <t>(doplní účastník)</t>
    </r>
  </si>
  <si>
    <t>Jednotková cena v Kč bez DPH zaokrouhlená na dvě desetinná místa
(jednotková cena rozhodná pro plnění veřejné zakázky)</t>
  </si>
  <si>
    <t>Cena celkem 
v Kč bez DPH</t>
  </si>
  <si>
    <t>P1</t>
  </si>
  <si>
    <t>Páteřní prvky</t>
  </si>
  <si>
    <t>ks</t>
  </si>
  <si>
    <t xml:space="preserve">[...doplní účastník...] </t>
  </si>
  <si>
    <t>Typ přepínače </t>
  </si>
  <si>
    <t>L2/L3 přepínač </t>
  </si>
  <si>
    <t>Minimální počet neblokovaných portů  1/10/25GE s volitelným fyzickým rozhraním typu SFP28 </t>
  </si>
  <si>
    <t>48 </t>
  </si>
  <si>
    <t>Minimální počet neblokovaných portů  40GE s volitelným fyzickým rozhraním typu QSFP28 </t>
  </si>
  <si>
    <t>4 </t>
  </si>
  <si>
    <t>Možnost volby rychlosti 40/100GE na rozhraních typu QSFP28 </t>
  </si>
  <si>
    <t>ano, min. 4 rozhraní </t>
  </si>
  <si>
    <t>Interní redundantní napájecí zdroj </t>
  </si>
  <si>
    <t>ANO </t>
  </si>
  <si>
    <t>Min. velikost sdíleného systémového bufferu </t>
  </si>
  <si>
    <t>36MB </t>
  </si>
  <si>
    <t>Velikost MAC address tabulky </t>
  </si>
  <si>
    <t>82000 </t>
  </si>
  <si>
    <t>Min. počet IPv4 routes </t>
  </si>
  <si>
    <t>212000 </t>
  </si>
  <si>
    <t>Min. počet IPv6 routes </t>
  </si>
  <si>
    <t>Min. počet konfigurovatelných security ACL </t>
  </si>
  <si>
    <t>27000 </t>
  </si>
  <si>
    <t>Flexibilní alokace SRAM a TCAM zdrojů </t>
  </si>
  <si>
    <t>IEEE 802.3ad (Link Aggregation - LAG) </t>
  </si>
  <si>
    <t>IEEE 802.3ad přes více přepínačů ve stohu nebo více šasis </t>
  </si>
  <si>
    <t>ISSU </t>
  </si>
  <si>
    <t>Minimální počet aktivních VLAN </t>
  </si>
  <si>
    <t>4000 </t>
  </si>
  <si>
    <t>IEEE 802.1w - Rapid Spanning Tree Protocol </t>
  </si>
  <si>
    <t>Podpora instance spanning-tree protokolu per VLAN  </t>
  </si>
  <si>
    <t>Podpora jumbo rámců (min. 9198 bytes) </t>
  </si>
  <si>
    <t>Detekce protilehlého zařízení (např. CDP nebo LLDP) </t>
  </si>
  <si>
    <t>Protokol MVRP nebo VTP pro definici a správu VLAN sítí </t>
  </si>
  <si>
    <t>OSPFv2, OSPFv3 </t>
  </si>
  <si>
    <t>ISIS </t>
  </si>
  <si>
    <t>ANO, povýšením firmware</t>
  </si>
  <si>
    <t>BGPv4 </t>
  </si>
  <si>
    <t>Graceful Insertion and Removal </t>
  </si>
  <si>
    <t>IP  Multicast ( PIM SSM, PIM SM) </t>
  </si>
  <si>
    <t>Virtualizace směrovacích tabulek - např. Virtual Routing and Forwarding (VRF) </t>
  </si>
  <si>
    <t>Min. počet oddělených (nezávislých) směrovacích tabulek </t>
  </si>
  <si>
    <t>MPLS VPN </t>
  </si>
  <si>
    <t>MPLS VPN - 6VPE </t>
  </si>
  <si>
    <t>First Hop Redundancy Protokol (např. VRRP, HSRP) pro IPv4 i IPv6 </t>
  </si>
  <si>
    <t>Reverse path check (uRPF) </t>
  </si>
  <si>
    <t>Minimální počet HW QoS front </t>
  </si>
  <si>
    <t>8 </t>
  </si>
  <si>
    <t>QoS - Strict Priority Queue  </t>
  </si>
  <si>
    <t>QoS classification – ACL, DSCP, CoS based </t>
  </si>
  <si>
    <t>QoS marking -  DSCP, CoS </t>
  </si>
  <si>
    <t>QoS Policing  </t>
  </si>
  <si>
    <t>QoS-Per Flow policing </t>
  </si>
  <si>
    <t>QoS-Hierarchical QoS </t>
  </si>
  <si>
    <t>ANO, min. 2 úrovně </t>
  </si>
  <si>
    <t>Automatické nastavení QoS parametrů (AutoQoS nebo ekvivalentní) </t>
  </si>
  <si>
    <t>IPv6 First  Hop Security (RA guard, DHCPv6 guard, IPv6 source guard) </t>
  </si>
  <si>
    <t>Port ACL, VLAN ACL </t>
  </si>
  <si>
    <t>Paketové filtry (ACL) jsou stále aplikovány a filtrují i v případě, že jsou na nich prováděny změny </t>
  </si>
  <si>
    <t>Ochrana proti nahrání modifikovaného software do zařízení prostřednictvím image signing  a funkce secure boot, která ověřuje autentičnost a integritu jak bootloaderu, tak i samotného operačního systému zařízení prostřednictvím interních HW prostředků - tzv. trusted modulů </t>
  </si>
  <si>
    <t>HW trusted modul využíván pro bezpečné uložení hesel a šifrovacích klíčů </t>
  </si>
  <si>
    <t>Podpora SUDI  (IEEE 802.1AR) autentizace  </t>
  </si>
  <si>
    <t>IPv6 Port ACL, VLAN ACL </t>
  </si>
  <si>
    <t>IEEE 802.1AE na všech portech </t>
  </si>
  <si>
    <t>IEEE 802.1ae (AES-GCM-256) na všech portech </t>
  </si>
  <si>
    <t>Source-Group Tag Exchange Protocol nebo ekvivalentní </t>
  </si>
  <si>
    <t>IGMPv2/v3 snooping </t>
  </si>
  <si>
    <t>MLD snooping </t>
  </si>
  <si>
    <t>Multicast DNS (mDNS) gateway </t>
  </si>
  <si>
    <t>Application Visibility - Pokročilá detekce a klasifikace jednotlivých přenášených aplikací (DPI na 7. vrstvě OSI modelu dle aplikačních signatur) </t>
  </si>
  <si>
    <t>Application Visibility - Monitorování aplikačních toků (všech paketů)  prostřednictvím technologie NetFlow nebo ekvivalentní </t>
  </si>
  <si>
    <t>Application Visibility - Možnost definice klíčových atributů a parametrů monitorovaných toků včetně parametrů: zdrojová/cílová MAC adresa, zdrojová/cílová IP adresa, zdrojová/cílová  VLAN, TCP flags, TCP sekvenční čísla, hodnota TTL, ICMP kód, IGMP type </t>
  </si>
  <si>
    <t>Export monitorovaných dat ve formátu NetFlow v9 nebo IPFIX </t>
  </si>
  <si>
    <t>SSHv2 </t>
  </si>
  <si>
    <t>CLI rozhraní </t>
  </si>
  <si>
    <t>Vzdálená identifikace zařízení pomocí "Blue Beacon" mechanismu </t>
  </si>
  <si>
    <t>Model-driven programovatelnost prostřednictvím RESTCONF, NETCONF/YANG  </t>
  </si>
  <si>
    <t>Python scripting </t>
  </si>
  <si>
    <t>Linux shell </t>
  </si>
  <si>
    <t>Interpretace uživatelských skriptů a jejich aktivace asynchronní událostí v systému zařízení </t>
  </si>
  <si>
    <t>Application hosting </t>
  </si>
  <si>
    <t>Aplikace softwarových záplat, nikoli povyšování celého firmware </t>
  </si>
  <si>
    <t>Streaming telemetrie  prostřednictvím NETCONF/XML </t>
  </si>
  <si>
    <t>SNMPv2/v3 </t>
  </si>
  <si>
    <t>Inventarizovatelnost komponent integrovanou RFID identifikací </t>
  </si>
  <si>
    <t>TACACS+ nebo RADIUS klient pro AAA (autentizace, autorizace, accounting) </t>
  </si>
  <si>
    <t>Vzdálený port mirroring (ERSPAN) </t>
  </si>
  <si>
    <t>NTPv3 server </t>
  </si>
  <si>
    <t>Doživotní omezená záruka výrobce na hardware</t>
  </si>
  <si>
    <t>ANO</t>
  </si>
  <si>
    <t>Technický parametr vč. specifikace</t>
  </si>
  <si>
    <r>
      <t xml:space="preserve">Název / popis 
nabízené položky / parametru *
</t>
    </r>
    <r>
      <rPr>
        <i/>
        <sz val="9"/>
        <color theme="0"/>
        <rFont val="Calibri"/>
        <family val="2"/>
        <scheme val="minor"/>
      </rPr>
      <t>(doplní účastník)</t>
    </r>
  </si>
  <si>
    <r>
      <t xml:space="preserve">Jednotková cena 
v Kč bez DPH 
</t>
    </r>
    <r>
      <rPr>
        <i/>
        <sz val="9"/>
        <color theme="0"/>
        <rFont val="Calibri"/>
        <family val="2"/>
        <scheme val="minor"/>
      </rPr>
      <t>(doplní účastník)</t>
    </r>
  </si>
  <si>
    <t>K1</t>
  </si>
  <si>
    <t>Kabely, moduly</t>
  </si>
  <si>
    <t>100GBASE-CR4 Passive Copper Cable, 1m</t>
  </si>
  <si>
    <t>K2</t>
  </si>
  <si>
    <t>10GBASE-CU SFP+ Cable 1 Meter, passive</t>
  </si>
  <si>
    <t>K3</t>
  </si>
  <si>
    <t>10GBASE-CU SFP+ Cable 5 Meter, passive</t>
  </si>
  <si>
    <t>K4</t>
  </si>
  <si>
    <t>100GBASE SR4 QSFP Transceiver, MPO, 100m over OM4 MMF</t>
  </si>
  <si>
    <t>S1</t>
  </si>
  <si>
    <t>Uživatelská podpora k položce P1</t>
  </si>
  <si>
    <t>Uživatelská podpora výrobce 8x5xNBD: 
- délka 5 let
- přístup na webový portál výrobce
- aktualizace OS SW/firmware
- technická podpora Expertního Centra
- pokročilá výměna HW (best effort, v režimu 8x5xNBD)</t>
  </si>
  <si>
    <t>W1</t>
  </si>
  <si>
    <t>Aktivní prvky</t>
  </si>
  <si>
    <t>Stávající systém Wi-Fi sítě v areálu FN HK je tvořen cca 200 ks Wi-Fi antén – vysílačů CISCO AIR-AP2802I-E-K9, AIR-AP1832I-E-K9, C9105AXI-E a řídícím kontrolérem CISCO 5520 v HA zapojení, včetně permanentních licencí (LIC-CT5520).
Požadujeme dodávku Wi-Fi vysílačů 100% kompatibilní se stávající Wi-Fi infrastrukturou FN HK.
Vysílač v pásmu 2,4 a 5GHz plně řízený stávajícím Wi-Fi kontrolérem
-  Podpora technologie Wi-Fi 6 (802.11ax) 
- Interní provedení (interní antény)
- IEEE 802.11ax, 2x2:2 MU-MIMO
- 1x 10/100/1000BASE-T autosensing (RJ-45), PoE 
- Podpora napájení 802.3af (PoE).
- 1x  Management console port (RJ-45)
-  Integrované Bluetooth Low Energy (BLE) 5 rádio pro lokalizační funkce
- HW záruka výrobce po dobu životnosti zařízení
-  Včetně držáku na zeď 
- Včetně instalace – běžně dosažitelná místa na stěnách nebo stropu max. ve výšce cca 3m. Montáž požadujeme mimo běžnou pracovní dobu ve večerních hodinách z důvodu minimálního omezení provozu ve FNHk.
Dodávka UTP kabeláže není součástí poptávky.</t>
  </si>
  <si>
    <t>W2</t>
  </si>
  <si>
    <t>Stávající systém Wi-Fi sítě v areálu FN HK je tvořen cca 200 ks Wi-Fi antén – vysílačů CISCO AIR-AP2802I-E-K9, AIR-AP1832I-E-K9, C9105AXI-E a řídícím kontrolérem CISCO 5520 v HA zapojení, včetně permanentních licencí (LIC-CT5520).
Požadujeme dodávku Wi-Fi vysílačů 100% kompatibilní se stávající Wi-Fi infrastrukturou FN HK.
Vysílač v pásmu 2,4 a 5GHz plně řízený stávajícím Wi-Fi kontrolérem
-  Podpora technologie Wi-Fi 6 (802.11ax) 
- Interní provedení (interní antény)
- IEEE 802.11ax, 2x2:2 MU-MIMO
- 1x 10/100/1000BASE-T autosensing (RJ-45), PoE 
- Podpora napájení 802.3af (PoE).
- 1x  Management console port (RJ-45)
-  Integrované Bluetooth Low Energy (BLE) 5 rádio pro lokalizační funkce
- HW záruka výrobce po dobu životnosti zařízení
-  Včetně držáku na zeď 
- Bez montáže
Dodávka UTP kabeláže není součástí poptávky.</t>
  </si>
  <si>
    <t>W3</t>
  </si>
  <si>
    <t>Aktivní prvky support</t>
  </si>
  <si>
    <t>Software maintenance licence výrobce, 1 rok: servisní krytí 24x7, telefonický přístup k technické podpoře, 1h garantovaná odezva, aktualizace software po dobu min. 60 měsíců. K položce W1 a W2</t>
  </si>
  <si>
    <t>W4</t>
  </si>
  <si>
    <t>Aktivní prvky licence</t>
  </si>
  <si>
    <t>Permanentní licence pro kontroler k položce W1 a W2</t>
  </si>
  <si>
    <t>Celková nabídková cena v Kč bez DPH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</si>
  <si>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</si>
  <si>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</si>
  <si>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</si>
  <si>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>PÁTEŘNÍ PRVKY DATOVÉ SÍTĚ</t>
  </si>
  <si>
    <t>AKTIVNÍ PRVKY DATOVÉ SÍTĚ</t>
  </si>
  <si>
    <r>
      <t>* Dodavatel uvede ve sloupci "</t>
    </r>
    <r>
      <rPr>
        <b/>
        <i/>
        <sz val="11"/>
        <color theme="1"/>
        <rFont val="Calibri"/>
        <family val="2"/>
        <scheme val="minor"/>
      </rPr>
      <t>Název / popis nabízené položky / parametru</t>
    </r>
    <r>
      <rPr>
        <sz val="11"/>
        <color theme="1"/>
        <rFont val="Calibri"/>
        <family val="2"/>
        <scheme val="minor"/>
      </rPr>
      <t xml:space="preserve">" přesnou specifikaci jednotlivých položek / parametrů mj. </t>
    </r>
    <r>
      <rPr>
        <b/>
        <sz val="11"/>
        <color theme="1"/>
        <rFont val="Calibri"/>
        <family val="2"/>
        <scheme val="minor"/>
      </rPr>
      <t>označení výrobce, typ zařízení, katalogový název nebo licence</t>
    </r>
    <r>
      <rPr>
        <sz val="11"/>
        <color theme="1"/>
        <rFont val="Calibri"/>
        <family val="2"/>
        <scheme val="minor"/>
      </rPr>
      <t>, příp. pouze "ANO", nelze-li uvést přesnou specifikaci (např. konkrétní hodnotu).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</si>
</sst>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</cellStyleXfs>
  <cellXfs count="104">
    <xf numFmtId="0" fontId="0" fillId="0" borderId="0" xfId="0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165" fontId="8" fillId="0" borderId="0" xfId="20" applyNumberFormat="1" applyFont="1" applyAlignment="1">
      <alignment horizontal="center"/>
    </xf>
    <xf numFmtId="164" fontId="6" fillId="0" borderId="0" xfId="20" applyNumberFormat="1" applyFont="1" applyAlignment="1">
      <alignment horizontal="center"/>
    </xf>
    <xf numFmtId="0" fontId="9" fillId="0" borderId="0" xfId="0" applyFont="1"/>
    <xf numFmtId="0" fontId="10" fillId="0" borderId="0" xfId="21">
      <alignment/>
      <protection/>
    </xf>
    <xf numFmtId="164" fontId="10" fillId="0" borderId="0" xfId="21" applyNumberFormat="1">
      <alignment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164" fontId="0" fillId="3" borderId="7" xfId="0" applyNumberFormat="1" applyFont="1" applyFill="1" applyBorder="1" applyAlignment="1">
      <alignment horizontal="center" vertical="top" wrapText="1"/>
    </xf>
    <xf numFmtId="164" fontId="0" fillId="4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0" fillId="5" borderId="13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164" fontId="0" fillId="5" borderId="0" xfId="0" applyNumberFormat="1" applyFont="1" applyFill="1" applyAlignment="1">
      <alignment horizontal="center" vertical="top" wrapText="1"/>
    </xf>
    <xf numFmtId="164" fontId="0" fillId="5" borderId="1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0" fillId="3" borderId="16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0" fillId="5" borderId="12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horizontal="center" vertical="top" wrapText="1"/>
    </xf>
    <xf numFmtId="164" fontId="0" fillId="5" borderId="18" xfId="0" applyNumberFormat="1" applyFont="1" applyFill="1" applyBorder="1" applyAlignment="1">
      <alignment horizontal="center" vertical="top" wrapText="1"/>
    </xf>
    <xf numFmtId="164" fontId="0" fillId="5" borderId="19" xfId="0" applyNumberFormat="1" applyFont="1" applyFill="1" applyBorder="1" applyAlignment="1">
      <alignment horizontal="center" vertical="top" wrapText="1"/>
    </xf>
    <xf numFmtId="0" fontId="0" fillId="0" borderId="9" xfId="0" applyBorder="1"/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vertical="top" wrapText="1"/>
    </xf>
    <xf numFmtId="165" fontId="2" fillId="6" borderId="16" xfId="0" applyNumberFormat="1" applyFont="1" applyFill="1" applyBorder="1" applyAlignment="1">
      <alignment vertical="top" wrapText="1"/>
    </xf>
    <xf numFmtId="0" fontId="0" fillId="6" borderId="16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2" fillId="6" borderId="4" xfId="0" applyFont="1" applyFill="1" applyBorder="1" applyAlignment="1">
      <alignment vertical="top" wrapText="1"/>
    </xf>
    <xf numFmtId="165" fontId="2" fillId="6" borderId="7" xfId="0" applyNumberFormat="1" applyFont="1" applyFill="1" applyBorder="1" applyAlignment="1">
      <alignment vertical="top" wrapText="1"/>
    </xf>
    <xf numFmtId="0" fontId="0" fillId="7" borderId="7" xfId="0" applyFill="1" applyBorder="1" applyAlignment="1">
      <alignment horizontal="center" vertical="top" wrapText="1"/>
    </xf>
    <xf numFmtId="0" fontId="2" fillId="6" borderId="21" xfId="0" applyFont="1" applyFill="1" applyBorder="1" applyAlignment="1">
      <alignment vertical="top" wrapText="1"/>
    </xf>
    <xf numFmtId="0" fontId="0" fillId="7" borderId="22" xfId="0" applyFill="1" applyBorder="1" applyAlignment="1">
      <alignment horizontal="center" vertical="top" wrapText="1"/>
    </xf>
    <xf numFmtId="0" fontId="0" fillId="6" borderId="22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164" fontId="0" fillId="3" borderId="22" xfId="0" applyNumberFormat="1" applyFont="1" applyFill="1" applyBorder="1" applyAlignment="1">
      <alignment horizontal="center" vertical="top" wrapText="1"/>
    </xf>
    <xf numFmtId="164" fontId="0" fillId="4" borderId="23" xfId="0" applyNumberFormat="1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vertical="top"/>
    </xf>
    <xf numFmtId="165" fontId="2" fillId="6" borderId="16" xfId="0" applyNumberFormat="1" applyFont="1" applyFill="1" applyBorder="1" applyAlignment="1">
      <alignment vertical="top"/>
    </xf>
    <xf numFmtId="0" fontId="0" fillId="6" borderId="16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2" fillId="6" borderId="24" xfId="0" applyFont="1" applyFill="1" applyBorder="1" applyAlignment="1">
      <alignment vertical="top"/>
    </xf>
    <xf numFmtId="165" fontId="2" fillId="6" borderId="22" xfId="0" applyNumberFormat="1" applyFont="1" applyFill="1" applyBorder="1" applyAlignment="1">
      <alignment vertical="top"/>
    </xf>
    <xf numFmtId="0" fontId="0" fillId="6" borderId="22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16" fillId="0" borderId="25" xfId="0" applyFont="1" applyBorder="1" applyAlignment="1" applyProtection="1">
      <alignment horizontal="left" vertical="center" wrapText="1"/>
      <protection locked="0"/>
    </xf>
    <xf numFmtId="164" fontId="16" fillId="4" borderId="26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0" fontId="13" fillId="3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22" xfId="0" applyFill="1" applyBorder="1" applyAlignment="1">
      <alignment horizontal="left" vertical="top" wrapText="1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left" vertical="top" wrapText="1"/>
    </xf>
    <xf numFmtId="0" fontId="0" fillId="7" borderId="32" xfId="0" applyFill="1" applyBorder="1" applyAlignment="1">
      <alignment horizontal="left" vertical="top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8" fillId="0" borderId="0" xfId="21" applyFont="1">
      <alignment/>
      <protection/>
    </xf>
    <xf numFmtId="165" fontId="16" fillId="0" borderId="8" xfId="0" applyNumberFormat="1" applyFont="1" applyBorder="1" applyAlignment="1">
      <alignment vertical="top" wrapText="1"/>
    </xf>
    <xf numFmtId="165" fontId="16" fillId="6" borderId="33" xfId="0" applyNumberFormat="1" applyFont="1" applyFill="1" applyBorder="1" applyAlignment="1">
      <alignment vertical="top" wrapText="1"/>
    </xf>
    <xf numFmtId="0" fontId="13" fillId="7" borderId="22" xfId="0" applyFont="1" applyFill="1" applyBorder="1" applyAlignment="1">
      <alignment horizontal="left" vertical="top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2" fillId="4" borderId="34" xfId="0" applyNumberFormat="1" applyFont="1" applyFill="1" applyBorder="1" applyAlignment="1">
      <alignment horizontal="center" vertical="top" wrapText="1"/>
    </xf>
    <xf numFmtId="164" fontId="0" fillId="0" borderId="15" xfId="0" applyNumberFormat="1" applyBorder="1"/>
    <xf numFmtId="164" fontId="2" fillId="4" borderId="35" xfId="0" applyNumberFormat="1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#,##0.00\ &quot;Kč&quot;"/>
      <alignment horizontal="center" vertical="top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#,##0.00\ &quot;Kč&quot;"/>
      <fill>
        <patternFill patternType="solid">
          <bgColor theme="0"/>
        </patternFill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#,##0.00\ &quot;Kč&quot;"/>
      <fill>
        <patternFill>
          <bgColor theme="7" tint="0.5999900102615356"/>
        </patternFill>
      </fill>
      <alignment horizontal="center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center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fill>
        <patternFill patternType="none"/>
      </fill>
      <alignment horizontal="general" vertical="top" textRotation="0" wrapText="1" shrinkToFit="1" readingOrder="0"/>
      <border>
        <left style="thin"/>
        <right/>
        <top style="thin"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vertical="top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vertical="top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vertical="top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vertical="top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4" tint="-0.49996998906135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9:J82" totalsRowShown="0" headerRowDxfId="13" dataDxfId="11" tableBorderDxfId="10" headerRowBorderDxfId="12">
  <tableColumns count="10">
    <tableColumn id="1" name="Číslo položky" dataDxfId="9"/>
    <tableColumn id="2" name="Položka" dataDxfId="8"/>
    <tableColumn id="9" name="Technický parametr" dataDxfId="7"/>
    <tableColumn id="3" name="Specifikace" dataDxfId="6"/>
    <tableColumn id="4" name="Počet jednotek" dataDxfId="5"/>
    <tableColumn id="10" name="Jednotka" dataDxfId="4"/>
    <tableColumn id="6" name="Název / popis _x000A_nabízené položky / parametru *_x000A_(doplní účastník)" dataDxfId="3"/>
    <tableColumn id="7" name="Jednotková cena _x000A_v Kč bez DPH _x000A_(doplní účastník)" dataDxfId="2"/>
    <tableColumn id="5" name="Jednotková cena v Kč bez DPH zaokrouhlená na dvě desetinná místa_x000A_(jednotková cena rozhodná pro plnění veřejné zakázky)" dataDxfId="1">
      <calculatedColumnFormula>ROUND(H10,2)</calculatedColumnFormula>
    </tableColumn>
    <tableColumn id="8" name="Cena celkem _x000A_v Kč bez DPH" dataDxfId="0">
      <calculatedColumnFormula>I10*E10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A4C5-C676-48F5-AB12-C9A439843A7A}">
  <sheetPr>
    <pageSetUpPr fitToPage="1"/>
  </sheetPr>
  <dimension ref="A1:J108"/>
  <sheetViews>
    <sheetView tabSelected="1" workbookViewId="0" topLeftCell="A1">
      <pane ySplit="9" topLeftCell="A95" activePane="bottomLeft" state="frozen"/>
      <selection pane="bottomLeft" activeCell="A107" sqref="A107"/>
    </sheetView>
  </sheetViews>
  <sheetFormatPr defaultColWidth="9.140625" defaultRowHeight="15"/>
  <cols>
    <col min="1" max="1" width="10.421875" style="0" bestFit="1" customWidth="1"/>
    <col min="2" max="2" width="28.7109375" style="0" customWidth="1"/>
    <col min="3" max="3" width="79.00390625" style="0" customWidth="1"/>
    <col min="4" max="4" width="29.28125" style="0" customWidth="1"/>
    <col min="5" max="6" width="17.7109375" style="0" customWidth="1"/>
    <col min="7" max="7" width="27.8515625" style="0" customWidth="1"/>
    <col min="8" max="9" width="20.28125" style="1" customWidth="1"/>
    <col min="10" max="10" width="20.140625" style="1" customWidth="1"/>
  </cols>
  <sheetData>
    <row r="1" ht="15">
      <c r="J1" s="100" t="s">
        <v>0</v>
      </c>
    </row>
    <row r="2" ht="15">
      <c r="J2" s="100"/>
    </row>
    <row r="3" spans="1:10" ht="18.7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8.7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8.75" customHeight="1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2"/>
      <c r="B6" s="3"/>
      <c r="C6" s="3"/>
      <c r="D6" s="4"/>
      <c r="E6" s="5"/>
      <c r="F6" s="5"/>
      <c r="G6" s="6"/>
      <c r="H6" s="7"/>
      <c r="I6" s="7"/>
      <c r="J6" s="7"/>
    </row>
    <row r="7" spans="1:10" ht="15.75">
      <c r="A7" s="8"/>
      <c r="B7" s="8"/>
      <c r="C7" s="2"/>
      <c r="D7" s="4"/>
      <c r="E7" s="5"/>
      <c r="F7" s="5"/>
      <c r="G7" s="6"/>
      <c r="H7" s="7"/>
      <c r="I7" s="7"/>
      <c r="J7" s="7"/>
    </row>
    <row r="8" spans="1:10" ht="16.5" thickBot="1">
      <c r="A8" s="95" t="s">
        <v>134</v>
      </c>
      <c r="B8" s="9"/>
      <c r="C8" s="9"/>
      <c r="D8" s="9"/>
      <c r="E8" s="9"/>
      <c r="F8" s="9"/>
      <c r="G8" s="9"/>
      <c r="H8" s="10"/>
      <c r="I8" s="10"/>
      <c r="J8" s="10"/>
    </row>
    <row r="9" spans="1:10" s="17" customFormat="1" ht="72">
      <c r="A9" s="11" t="s">
        <v>4</v>
      </c>
      <c r="B9" s="12" t="s">
        <v>5</v>
      </c>
      <c r="C9" s="13" t="s">
        <v>6</v>
      </c>
      <c r="D9" s="13" t="s">
        <v>7</v>
      </c>
      <c r="E9" s="14" t="s">
        <v>8</v>
      </c>
      <c r="F9" s="14" t="s">
        <v>9</v>
      </c>
      <c r="G9" s="13" t="s">
        <v>10</v>
      </c>
      <c r="H9" s="15" t="s">
        <v>11</v>
      </c>
      <c r="I9" s="99" t="s">
        <v>12</v>
      </c>
      <c r="J9" s="16" t="s">
        <v>13</v>
      </c>
    </row>
    <row r="10" spans="1:10" s="25" customFormat="1" ht="23.25" customHeight="1">
      <c r="A10" s="18" t="s">
        <v>14</v>
      </c>
      <c r="B10" s="96" t="s">
        <v>15</v>
      </c>
      <c r="C10" s="19"/>
      <c r="D10" s="20"/>
      <c r="E10" s="21">
        <v>2</v>
      </c>
      <c r="F10" s="21" t="s">
        <v>16</v>
      </c>
      <c r="G10" s="22" t="s">
        <v>17</v>
      </c>
      <c r="H10" s="23" t="s">
        <v>17</v>
      </c>
      <c r="I10" s="24" t="e">
        <f aca="true" t="shared" si="0" ref="I10">ROUND(H10,2)</f>
        <v>#VALUE!</v>
      </c>
      <c r="J10" s="101" t="e">
        <f aca="true" t="shared" si="1" ref="J10">I10*E10</f>
        <v>#VALUE!</v>
      </c>
    </row>
    <row r="11" spans="1:10" ht="15">
      <c r="A11" s="26"/>
      <c r="B11" s="27"/>
      <c r="C11" s="28" t="s">
        <v>18</v>
      </c>
      <c r="D11" s="29" t="s">
        <v>19</v>
      </c>
      <c r="E11" s="30"/>
      <c r="F11" s="31"/>
      <c r="G11" s="32" t="s">
        <v>17</v>
      </c>
      <c r="H11" s="33"/>
      <c r="I11" s="33"/>
      <c r="J11" s="34"/>
    </row>
    <row r="12" spans="1:10" ht="30">
      <c r="A12" s="26"/>
      <c r="B12" s="27"/>
      <c r="C12" s="35" t="s">
        <v>20</v>
      </c>
      <c r="D12" s="36" t="s">
        <v>21</v>
      </c>
      <c r="E12" s="30"/>
      <c r="F12" s="31"/>
      <c r="G12" s="37" t="s">
        <v>17</v>
      </c>
      <c r="H12" s="33"/>
      <c r="I12" s="33"/>
      <c r="J12" s="34"/>
    </row>
    <row r="13" spans="1:10" ht="30">
      <c r="A13" s="26"/>
      <c r="B13" s="27"/>
      <c r="C13" s="35" t="s">
        <v>22</v>
      </c>
      <c r="D13" s="36" t="s">
        <v>23</v>
      </c>
      <c r="E13" s="30"/>
      <c r="F13" s="31"/>
      <c r="G13" s="37" t="s">
        <v>17</v>
      </c>
      <c r="H13" s="33"/>
      <c r="I13" s="33"/>
      <c r="J13" s="34"/>
    </row>
    <row r="14" spans="1:10" ht="15">
      <c r="A14" s="26"/>
      <c r="B14" s="27"/>
      <c r="C14" s="35" t="s">
        <v>24</v>
      </c>
      <c r="D14" s="36" t="s">
        <v>25</v>
      </c>
      <c r="E14" s="30"/>
      <c r="F14" s="31"/>
      <c r="G14" s="37" t="s">
        <v>17</v>
      </c>
      <c r="H14" s="33"/>
      <c r="I14" s="33"/>
      <c r="J14" s="34"/>
    </row>
    <row r="15" spans="1:10" ht="15">
      <c r="A15" s="26"/>
      <c r="B15" s="27"/>
      <c r="C15" s="35" t="s">
        <v>26</v>
      </c>
      <c r="D15" s="36" t="s">
        <v>27</v>
      </c>
      <c r="E15" s="30"/>
      <c r="F15" s="31"/>
      <c r="G15" s="37" t="s">
        <v>17</v>
      </c>
      <c r="H15" s="33"/>
      <c r="I15" s="33"/>
      <c r="J15" s="34"/>
    </row>
    <row r="16" spans="1:10" ht="15">
      <c r="A16" s="26"/>
      <c r="B16" s="27"/>
      <c r="C16" s="35" t="s">
        <v>28</v>
      </c>
      <c r="D16" s="36" t="s">
        <v>29</v>
      </c>
      <c r="E16" s="30"/>
      <c r="F16" s="31"/>
      <c r="G16" s="37" t="s">
        <v>17</v>
      </c>
      <c r="H16" s="33"/>
      <c r="I16" s="33"/>
      <c r="J16" s="34"/>
    </row>
    <row r="17" spans="1:10" ht="15">
      <c r="A17" s="26"/>
      <c r="B17" s="27"/>
      <c r="C17" s="35" t="s">
        <v>30</v>
      </c>
      <c r="D17" s="36" t="s">
        <v>31</v>
      </c>
      <c r="E17" s="30"/>
      <c r="F17" s="31"/>
      <c r="G17" s="37" t="s">
        <v>17</v>
      </c>
      <c r="H17" s="33"/>
      <c r="I17" s="33"/>
      <c r="J17" s="34"/>
    </row>
    <row r="18" spans="1:10" ht="15">
      <c r="A18" s="26"/>
      <c r="B18" s="27"/>
      <c r="C18" s="35" t="s">
        <v>32</v>
      </c>
      <c r="D18" s="36" t="s">
        <v>33</v>
      </c>
      <c r="E18" s="30"/>
      <c r="F18" s="31"/>
      <c r="G18" s="37" t="s">
        <v>17</v>
      </c>
      <c r="H18" s="33"/>
      <c r="I18" s="33"/>
      <c r="J18" s="34"/>
    </row>
    <row r="19" spans="1:10" ht="15">
      <c r="A19" s="26"/>
      <c r="B19" s="27"/>
      <c r="C19" s="35" t="s">
        <v>34</v>
      </c>
      <c r="D19" s="36" t="s">
        <v>33</v>
      </c>
      <c r="E19" s="30"/>
      <c r="F19" s="31"/>
      <c r="G19" s="37" t="s">
        <v>17</v>
      </c>
      <c r="H19" s="33"/>
      <c r="I19" s="33"/>
      <c r="J19" s="34"/>
    </row>
    <row r="20" spans="1:10" ht="15">
      <c r="A20" s="26"/>
      <c r="B20" s="27"/>
      <c r="C20" s="35" t="s">
        <v>35</v>
      </c>
      <c r="D20" s="36" t="s">
        <v>36</v>
      </c>
      <c r="E20" s="30"/>
      <c r="F20" s="31"/>
      <c r="G20" s="37" t="s">
        <v>17</v>
      </c>
      <c r="H20" s="33"/>
      <c r="I20" s="33"/>
      <c r="J20" s="34"/>
    </row>
    <row r="21" spans="1:10" ht="15">
      <c r="A21" s="26"/>
      <c r="B21" s="27"/>
      <c r="C21" s="35" t="s">
        <v>37</v>
      </c>
      <c r="D21" s="36" t="s">
        <v>27</v>
      </c>
      <c r="E21" s="30"/>
      <c r="F21" s="31"/>
      <c r="G21" s="37" t="s">
        <v>17</v>
      </c>
      <c r="H21" s="33"/>
      <c r="I21" s="33"/>
      <c r="J21" s="34"/>
    </row>
    <row r="22" spans="1:10" ht="15">
      <c r="A22" s="26"/>
      <c r="B22" s="27"/>
      <c r="C22" s="35" t="s">
        <v>38</v>
      </c>
      <c r="D22" s="36" t="s">
        <v>27</v>
      </c>
      <c r="E22" s="30"/>
      <c r="F22" s="31"/>
      <c r="G22" s="37" t="s">
        <v>17</v>
      </c>
      <c r="H22" s="33"/>
      <c r="I22" s="33"/>
      <c r="J22" s="34"/>
    </row>
    <row r="23" spans="1:10" ht="15">
      <c r="A23" s="26"/>
      <c r="B23" s="27"/>
      <c r="C23" s="35" t="s">
        <v>39</v>
      </c>
      <c r="D23" s="36" t="s">
        <v>27</v>
      </c>
      <c r="E23" s="30"/>
      <c r="F23" s="31"/>
      <c r="G23" s="37" t="s">
        <v>17</v>
      </c>
      <c r="H23" s="33"/>
      <c r="I23" s="33"/>
      <c r="J23" s="34"/>
    </row>
    <row r="24" spans="1:10" ht="15">
      <c r="A24" s="26"/>
      <c r="B24" s="27"/>
      <c r="C24" s="35" t="s">
        <v>40</v>
      </c>
      <c r="D24" s="36" t="s">
        <v>27</v>
      </c>
      <c r="E24" s="30"/>
      <c r="F24" s="31"/>
      <c r="G24" s="37" t="s">
        <v>17</v>
      </c>
      <c r="H24" s="33"/>
      <c r="I24" s="33"/>
      <c r="J24" s="34"/>
    </row>
    <row r="25" spans="1:10" ht="15">
      <c r="A25" s="26"/>
      <c r="B25" s="27"/>
      <c r="C25" s="38" t="s">
        <v>41</v>
      </c>
      <c r="D25" s="36" t="s">
        <v>42</v>
      </c>
      <c r="E25" s="30"/>
      <c r="F25" s="31"/>
      <c r="G25" s="37" t="s">
        <v>17</v>
      </c>
      <c r="H25" s="33"/>
      <c r="I25" s="33"/>
      <c r="J25" s="34"/>
    </row>
    <row r="26" spans="1:10" ht="15">
      <c r="A26" s="26"/>
      <c r="B26" s="27"/>
      <c r="C26" s="38" t="s">
        <v>43</v>
      </c>
      <c r="D26" s="36" t="s">
        <v>27</v>
      </c>
      <c r="E26" s="30"/>
      <c r="F26" s="31"/>
      <c r="G26" s="37" t="s">
        <v>17</v>
      </c>
      <c r="H26" s="33"/>
      <c r="I26" s="33"/>
      <c r="J26" s="34"/>
    </row>
    <row r="27" spans="1:10" ht="15">
      <c r="A27" s="26"/>
      <c r="B27" s="27"/>
      <c r="C27" s="38" t="s">
        <v>44</v>
      </c>
      <c r="D27" s="36" t="s">
        <v>27</v>
      </c>
      <c r="E27" s="30"/>
      <c r="F27" s="31"/>
      <c r="G27" s="37" t="s">
        <v>17</v>
      </c>
      <c r="H27" s="33"/>
      <c r="I27" s="33"/>
      <c r="J27" s="34"/>
    </row>
    <row r="28" spans="1:10" ht="15">
      <c r="A28" s="26"/>
      <c r="B28" s="27"/>
      <c r="C28" s="38" t="s">
        <v>45</v>
      </c>
      <c r="D28" s="36" t="s">
        <v>27</v>
      </c>
      <c r="E28" s="30"/>
      <c r="F28" s="31"/>
      <c r="G28" s="37" t="s">
        <v>17</v>
      </c>
      <c r="H28" s="33"/>
      <c r="I28" s="33"/>
      <c r="J28" s="34"/>
    </row>
    <row r="29" spans="1:10" ht="15">
      <c r="A29" s="26"/>
      <c r="B29" s="27"/>
      <c r="C29" s="38" t="s">
        <v>46</v>
      </c>
      <c r="D29" s="36" t="s">
        <v>27</v>
      </c>
      <c r="E29" s="30"/>
      <c r="F29" s="31"/>
      <c r="G29" s="37" t="s">
        <v>17</v>
      </c>
      <c r="H29" s="33"/>
      <c r="I29" s="33"/>
      <c r="J29" s="34"/>
    </row>
    <row r="30" spans="1:10" ht="15">
      <c r="A30" s="26"/>
      <c r="B30" s="27"/>
      <c r="C30" s="38" t="s">
        <v>47</v>
      </c>
      <c r="D30" s="36" t="s">
        <v>27</v>
      </c>
      <c r="E30" s="30"/>
      <c r="F30" s="31"/>
      <c r="G30" s="37" t="s">
        <v>17</v>
      </c>
      <c r="H30" s="33"/>
      <c r="I30" s="33"/>
      <c r="J30" s="34"/>
    </row>
    <row r="31" spans="1:10" ht="15">
      <c r="A31" s="26"/>
      <c r="B31" s="27"/>
      <c r="C31" s="38" t="s">
        <v>48</v>
      </c>
      <c r="D31" s="36" t="s">
        <v>27</v>
      </c>
      <c r="E31" s="30"/>
      <c r="F31" s="31"/>
      <c r="G31" s="37" t="s">
        <v>17</v>
      </c>
      <c r="H31" s="33"/>
      <c r="I31" s="33"/>
      <c r="J31" s="34"/>
    </row>
    <row r="32" spans="1:10" ht="15">
      <c r="A32" s="26"/>
      <c r="B32" s="27"/>
      <c r="C32" s="38" t="s">
        <v>49</v>
      </c>
      <c r="D32" s="36" t="s">
        <v>50</v>
      </c>
      <c r="E32" s="30"/>
      <c r="F32" s="31"/>
      <c r="G32" s="37" t="s">
        <v>17</v>
      </c>
      <c r="H32" s="33"/>
      <c r="I32" s="33"/>
      <c r="J32" s="34"/>
    </row>
    <row r="33" spans="1:10" ht="15">
      <c r="A33" s="26"/>
      <c r="B33" s="27"/>
      <c r="C33" s="38" t="s">
        <v>51</v>
      </c>
      <c r="D33" s="36" t="s">
        <v>50</v>
      </c>
      <c r="E33" s="30"/>
      <c r="F33" s="31"/>
      <c r="G33" s="37" t="s">
        <v>17</v>
      </c>
      <c r="H33" s="33"/>
      <c r="I33" s="33"/>
      <c r="J33" s="34"/>
    </row>
    <row r="34" spans="1:10" ht="15">
      <c r="A34" s="26"/>
      <c r="B34" s="27"/>
      <c r="C34" s="38" t="s">
        <v>52</v>
      </c>
      <c r="D34" s="36" t="s">
        <v>50</v>
      </c>
      <c r="E34" s="30"/>
      <c r="F34" s="31"/>
      <c r="G34" s="37" t="s">
        <v>17</v>
      </c>
      <c r="H34" s="33"/>
      <c r="I34" s="33"/>
      <c r="J34" s="34"/>
    </row>
    <row r="35" spans="1:10" ht="15">
      <c r="A35" s="26"/>
      <c r="B35" s="27"/>
      <c r="C35" s="38" t="s">
        <v>53</v>
      </c>
      <c r="D35" s="36" t="s">
        <v>50</v>
      </c>
      <c r="E35" s="30"/>
      <c r="F35" s="31"/>
      <c r="G35" s="37" t="s">
        <v>17</v>
      </c>
      <c r="H35" s="33"/>
      <c r="I35" s="33"/>
      <c r="J35" s="34"/>
    </row>
    <row r="36" spans="1:10" ht="15">
      <c r="A36" s="26"/>
      <c r="B36" s="27"/>
      <c r="C36" s="38" t="s">
        <v>54</v>
      </c>
      <c r="D36" s="36" t="s">
        <v>50</v>
      </c>
      <c r="E36" s="30"/>
      <c r="F36" s="31"/>
      <c r="G36" s="37" t="s">
        <v>17</v>
      </c>
      <c r="H36" s="33"/>
      <c r="I36" s="33"/>
      <c r="J36" s="34"/>
    </row>
    <row r="37" spans="1:10" ht="15">
      <c r="A37" s="26"/>
      <c r="B37" s="27"/>
      <c r="C37" s="38" t="s">
        <v>55</v>
      </c>
      <c r="D37" s="36" t="s">
        <v>50</v>
      </c>
      <c r="E37" s="30"/>
      <c r="F37" s="31"/>
      <c r="G37" s="37" t="s">
        <v>17</v>
      </c>
      <c r="H37" s="33"/>
      <c r="I37" s="33"/>
      <c r="J37" s="34"/>
    </row>
    <row r="38" spans="1:10" ht="15">
      <c r="A38" s="26"/>
      <c r="B38" s="27"/>
      <c r="C38" s="38" t="s">
        <v>56</v>
      </c>
      <c r="D38" s="36" t="s">
        <v>50</v>
      </c>
      <c r="E38" s="30"/>
      <c r="F38" s="31"/>
      <c r="G38" s="37" t="s">
        <v>17</v>
      </c>
      <c r="H38" s="33"/>
      <c r="I38" s="33"/>
      <c r="J38" s="34"/>
    </row>
    <row r="39" spans="1:10" ht="15">
      <c r="A39" s="26"/>
      <c r="B39" s="27"/>
      <c r="C39" s="38" t="s">
        <v>57</v>
      </c>
      <c r="D39" s="36" t="s">
        <v>50</v>
      </c>
      <c r="E39" s="30"/>
      <c r="F39" s="31"/>
      <c r="G39" s="37" t="s">
        <v>17</v>
      </c>
      <c r="H39" s="33"/>
      <c r="I39" s="33"/>
      <c r="J39" s="34"/>
    </row>
    <row r="40" spans="1:10" ht="15">
      <c r="A40" s="26"/>
      <c r="B40" s="27"/>
      <c r="C40" s="38" t="s">
        <v>58</v>
      </c>
      <c r="D40" s="36" t="s">
        <v>27</v>
      </c>
      <c r="E40" s="30"/>
      <c r="F40" s="31"/>
      <c r="G40" s="37" t="s">
        <v>17</v>
      </c>
      <c r="H40" s="33"/>
      <c r="I40" s="33"/>
      <c r="J40" s="34"/>
    </row>
    <row r="41" spans="1:10" ht="15">
      <c r="A41" s="26"/>
      <c r="B41" s="27"/>
      <c r="C41" s="38" t="s">
        <v>59</v>
      </c>
      <c r="D41" s="36" t="s">
        <v>27</v>
      </c>
      <c r="E41" s="30"/>
      <c r="F41" s="31"/>
      <c r="G41" s="37" t="s">
        <v>17</v>
      </c>
      <c r="H41" s="33"/>
      <c r="I41" s="33"/>
      <c r="J41" s="34"/>
    </row>
    <row r="42" spans="1:10" ht="15">
      <c r="A42" s="26"/>
      <c r="B42" s="27"/>
      <c r="C42" s="38" t="s">
        <v>60</v>
      </c>
      <c r="D42" s="36" t="s">
        <v>61</v>
      </c>
      <c r="E42" s="30"/>
      <c r="F42" s="31"/>
      <c r="G42" s="37" t="s">
        <v>17</v>
      </c>
      <c r="H42" s="33"/>
      <c r="I42" s="33"/>
      <c r="J42" s="34"/>
    </row>
    <row r="43" spans="1:10" ht="15">
      <c r="A43" s="26"/>
      <c r="B43" s="27"/>
      <c r="C43" s="38" t="s">
        <v>62</v>
      </c>
      <c r="D43" s="36" t="s">
        <v>27</v>
      </c>
      <c r="E43" s="30"/>
      <c r="F43" s="31"/>
      <c r="G43" s="37" t="s">
        <v>17</v>
      </c>
      <c r="H43" s="33"/>
      <c r="I43" s="33"/>
      <c r="J43" s="34"/>
    </row>
    <row r="44" spans="1:10" ht="15">
      <c r="A44" s="26"/>
      <c r="B44" s="27"/>
      <c r="C44" s="38" t="s">
        <v>63</v>
      </c>
      <c r="D44" s="36" t="s">
        <v>27</v>
      </c>
      <c r="E44" s="30"/>
      <c r="F44" s="31"/>
      <c r="G44" s="37" t="s">
        <v>17</v>
      </c>
      <c r="H44" s="33"/>
      <c r="I44" s="33"/>
      <c r="J44" s="34"/>
    </row>
    <row r="45" spans="1:10" ht="15">
      <c r="A45" s="26"/>
      <c r="B45" s="27"/>
      <c r="C45" s="38" t="s">
        <v>64</v>
      </c>
      <c r="D45" s="36" t="s">
        <v>27</v>
      </c>
      <c r="E45" s="30"/>
      <c r="F45" s="31"/>
      <c r="G45" s="37" t="s">
        <v>17</v>
      </c>
      <c r="H45" s="33"/>
      <c r="I45" s="33"/>
      <c r="J45" s="34"/>
    </row>
    <row r="46" spans="1:10" ht="15">
      <c r="A46" s="26"/>
      <c r="B46" s="27"/>
      <c r="C46" s="38" t="s">
        <v>65</v>
      </c>
      <c r="D46" s="36" t="s">
        <v>27</v>
      </c>
      <c r="E46" s="30"/>
      <c r="F46" s="31"/>
      <c r="G46" s="37" t="s">
        <v>17</v>
      </c>
      <c r="H46" s="33"/>
      <c r="I46" s="33"/>
      <c r="J46" s="34"/>
    </row>
    <row r="47" spans="1:10" ht="15">
      <c r="A47" s="26"/>
      <c r="B47" s="27"/>
      <c r="C47" s="38" t="s">
        <v>66</v>
      </c>
      <c r="D47" s="36" t="s">
        <v>27</v>
      </c>
      <c r="E47" s="30"/>
      <c r="F47" s="31"/>
      <c r="G47" s="37" t="s">
        <v>17</v>
      </c>
      <c r="H47" s="33"/>
      <c r="I47" s="33"/>
      <c r="J47" s="34"/>
    </row>
    <row r="48" spans="1:10" ht="15">
      <c r="A48" s="26"/>
      <c r="B48" s="27"/>
      <c r="C48" s="38" t="s">
        <v>67</v>
      </c>
      <c r="D48" s="36" t="s">
        <v>68</v>
      </c>
      <c r="E48" s="30"/>
      <c r="F48" s="31"/>
      <c r="G48" s="37" t="s">
        <v>17</v>
      </c>
      <c r="H48" s="33"/>
      <c r="I48" s="33"/>
      <c r="J48" s="34"/>
    </row>
    <row r="49" spans="1:10" ht="15">
      <c r="A49" s="26"/>
      <c r="B49" s="27"/>
      <c r="C49" s="38" t="s">
        <v>69</v>
      </c>
      <c r="D49" s="36" t="s">
        <v>27</v>
      </c>
      <c r="E49" s="30"/>
      <c r="F49" s="31"/>
      <c r="G49" s="37" t="s">
        <v>17</v>
      </c>
      <c r="H49" s="33"/>
      <c r="I49" s="33"/>
      <c r="J49" s="34"/>
    </row>
    <row r="50" spans="1:10" ht="15">
      <c r="A50" s="26"/>
      <c r="B50" s="27"/>
      <c r="C50" s="38" t="s">
        <v>70</v>
      </c>
      <c r="D50" s="36" t="s">
        <v>27</v>
      </c>
      <c r="E50" s="30"/>
      <c r="F50" s="31"/>
      <c r="G50" s="37" t="s">
        <v>17</v>
      </c>
      <c r="H50" s="33"/>
      <c r="I50" s="33"/>
      <c r="J50" s="34"/>
    </row>
    <row r="51" spans="1:10" ht="15">
      <c r="A51" s="26"/>
      <c r="B51" s="27"/>
      <c r="C51" s="38" t="s">
        <v>71</v>
      </c>
      <c r="D51" s="36" t="s">
        <v>27</v>
      </c>
      <c r="E51" s="30"/>
      <c r="F51" s="31"/>
      <c r="G51" s="37" t="s">
        <v>17</v>
      </c>
      <c r="H51" s="33"/>
      <c r="I51" s="33"/>
      <c r="J51" s="34"/>
    </row>
    <row r="52" spans="1:10" ht="30">
      <c r="A52" s="26"/>
      <c r="B52" s="27"/>
      <c r="C52" s="38" t="s">
        <v>72</v>
      </c>
      <c r="D52" s="36" t="s">
        <v>27</v>
      </c>
      <c r="E52" s="30"/>
      <c r="F52" s="31"/>
      <c r="G52" s="37" t="s">
        <v>17</v>
      </c>
      <c r="H52" s="33"/>
      <c r="I52" s="33"/>
      <c r="J52" s="34"/>
    </row>
    <row r="53" spans="1:10" ht="60">
      <c r="A53" s="26"/>
      <c r="B53" s="27"/>
      <c r="C53" s="38" t="s">
        <v>73</v>
      </c>
      <c r="D53" s="36" t="s">
        <v>27</v>
      </c>
      <c r="E53" s="30"/>
      <c r="F53" s="31"/>
      <c r="G53" s="37" t="s">
        <v>17</v>
      </c>
      <c r="H53" s="33"/>
      <c r="I53" s="33"/>
      <c r="J53" s="34"/>
    </row>
    <row r="54" spans="1:10" ht="15">
      <c r="A54" s="26"/>
      <c r="B54" s="27"/>
      <c r="C54" s="38" t="s">
        <v>74</v>
      </c>
      <c r="D54" s="36" t="s">
        <v>27</v>
      </c>
      <c r="E54" s="30"/>
      <c r="F54" s="31"/>
      <c r="G54" s="37" t="s">
        <v>17</v>
      </c>
      <c r="H54" s="33"/>
      <c r="I54" s="33"/>
      <c r="J54" s="34"/>
    </row>
    <row r="55" spans="1:10" ht="15">
      <c r="A55" s="26"/>
      <c r="B55" s="27"/>
      <c r="C55" s="38" t="s">
        <v>75</v>
      </c>
      <c r="D55" s="36" t="s">
        <v>27</v>
      </c>
      <c r="E55" s="30"/>
      <c r="F55" s="31"/>
      <c r="G55" s="37" t="s">
        <v>17</v>
      </c>
      <c r="H55" s="33"/>
      <c r="I55" s="33"/>
      <c r="J55" s="34"/>
    </row>
    <row r="56" spans="1:10" ht="15">
      <c r="A56" s="26"/>
      <c r="B56" s="27"/>
      <c r="C56" s="38" t="s">
        <v>76</v>
      </c>
      <c r="D56" s="36" t="s">
        <v>27</v>
      </c>
      <c r="E56" s="30"/>
      <c r="F56" s="31"/>
      <c r="G56" s="37" t="s">
        <v>17</v>
      </c>
      <c r="H56" s="33"/>
      <c r="I56" s="33"/>
      <c r="J56" s="34"/>
    </row>
    <row r="57" spans="1:10" ht="15">
      <c r="A57" s="26"/>
      <c r="B57" s="27"/>
      <c r="C57" s="38" t="s">
        <v>77</v>
      </c>
      <c r="D57" s="36" t="s">
        <v>27</v>
      </c>
      <c r="E57" s="30"/>
      <c r="F57" s="31"/>
      <c r="G57" s="37" t="s">
        <v>17</v>
      </c>
      <c r="H57" s="33"/>
      <c r="I57" s="33"/>
      <c r="J57" s="34"/>
    </row>
    <row r="58" spans="1:10" ht="15">
      <c r="A58" s="26"/>
      <c r="B58" s="27"/>
      <c r="C58" s="38" t="s">
        <v>78</v>
      </c>
      <c r="D58" s="36" t="s">
        <v>27</v>
      </c>
      <c r="E58" s="30"/>
      <c r="F58" s="31"/>
      <c r="G58" s="37" t="s">
        <v>17</v>
      </c>
      <c r="H58" s="33"/>
      <c r="I58" s="33"/>
      <c r="J58" s="34"/>
    </row>
    <row r="59" spans="1:10" ht="15">
      <c r="A59" s="26"/>
      <c r="B59" s="27"/>
      <c r="C59" s="38" t="s">
        <v>79</v>
      </c>
      <c r="D59" s="36" t="s">
        <v>27</v>
      </c>
      <c r="E59" s="30"/>
      <c r="F59" s="31"/>
      <c r="G59" s="37" t="s">
        <v>17</v>
      </c>
      <c r="H59" s="33"/>
      <c r="I59" s="33"/>
      <c r="J59" s="34"/>
    </row>
    <row r="60" spans="1:10" ht="15">
      <c r="A60" s="26"/>
      <c r="B60" s="27"/>
      <c r="C60" s="38" t="s">
        <v>80</v>
      </c>
      <c r="D60" s="36" t="s">
        <v>27</v>
      </c>
      <c r="E60" s="30"/>
      <c r="F60" s="31"/>
      <c r="G60" s="37" t="s">
        <v>17</v>
      </c>
      <c r="H60" s="33"/>
      <c r="I60" s="33"/>
      <c r="J60" s="34"/>
    </row>
    <row r="61" spans="1:10" ht="15">
      <c r="A61" s="26"/>
      <c r="B61" s="27"/>
      <c r="C61" s="38" t="s">
        <v>81</v>
      </c>
      <c r="D61" s="36" t="s">
        <v>27</v>
      </c>
      <c r="E61" s="30"/>
      <c r="F61" s="31"/>
      <c r="G61" s="37" t="s">
        <v>17</v>
      </c>
      <c r="H61" s="33"/>
      <c r="I61" s="33"/>
      <c r="J61" s="34"/>
    </row>
    <row r="62" spans="1:10" ht="15">
      <c r="A62" s="26"/>
      <c r="B62" s="27"/>
      <c r="C62" s="38" t="s">
        <v>82</v>
      </c>
      <c r="D62" s="36" t="s">
        <v>27</v>
      </c>
      <c r="E62" s="30"/>
      <c r="F62" s="31"/>
      <c r="G62" s="37" t="s">
        <v>17</v>
      </c>
      <c r="H62" s="33"/>
      <c r="I62" s="33"/>
      <c r="J62" s="34"/>
    </row>
    <row r="63" spans="1:10" ht="45">
      <c r="A63" s="26"/>
      <c r="B63" s="27"/>
      <c r="C63" s="38" t="s">
        <v>83</v>
      </c>
      <c r="D63" s="36" t="s">
        <v>50</v>
      </c>
      <c r="E63" s="30"/>
      <c r="F63" s="31"/>
      <c r="G63" s="37" t="s">
        <v>17</v>
      </c>
      <c r="H63" s="33"/>
      <c r="I63" s="33"/>
      <c r="J63" s="34"/>
    </row>
    <row r="64" spans="1:10" ht="45">
      <c r="A64" s="26"/>
      <c r="B64" s="27"/>
      <c r="C64" s="38" t="s">
        <v>84</v>
      </c>
      <c r="D64" s="36" t="s">
        <v>27</v>
      </c>
      <c r="E64" s="30"/>
      <c r="F64" s="31"/>
      <c r="G64" s="37" t="s">
        <v>17</v>
      </c>
      <c r="H64" s="33"/>
      <c r="I64" s="33"/>
      <c r="J64" s="34"/>
    </row>
    <row r="65" spans="1:10" ht="60">
      <c r="A65" s="26"/>
      <c r="B65" s="27"/>
      <c r="C65" s="38" t="s">
        <v>85</v>
      </c>
      <c r="D65" s="36" t="s">
        <v>27</v>
      </c>
      <c r="E65" s="30"/>
      <c r="F65" s="31"/>
      <c r="G65" s="37" t="s">
        <v>17</v>
      </c>
      <c r="H65" s="33"/>
      <c r="I65" s="33"/>
      <c r="J65" s="34"/>
    </row>
    <row r="66" spans="1:10" ht="15">
      <c r="A66" s="26"/>
      <c r="B66" s="27"/>
      <c r="C66" s="38" t="s">
        <v>86</v>
      </c>
      <c r="D66" s="36" t="s">
        <v>27</v>
      </c>
      <c r="E66" s="30"/>
      <c r="F66" s="31"/>
      <c r="G66" s="37" t="s">
        <v>17</v>
      </c>
      <c r="H66" s="33"/>
      <c r="I66" s="33"/>
      <c r="J66" s="34"/>
    </row>
    <row r="67" spans="1:10" ht="15">
      <c r="A67" s="26"/>
      <c r="B67" s="27"/>
      <c r="C67" s="38" t="s">
        <v>87</v>
      </c>
      <c r="D67" s="36" t="s">
        <v>27</v>
      </c>
      <c r="E67" s="30"/>
      <c r="F67" s="31"/>
      <c r="G67" s="37" t="s">
        <v>17</v>
      </c>
      <c r="H67" s="33"/>
      <c r="I67" s="33"/>
      <c r="J67" s="34"/>
    </row>
    <row r="68" spans="1:10" ht="15">
      <c r="A68" s="26"/>
      <c r="B68" s="27"/>
      <c r="C68" s="38" t="s">
        <v>88</v>
      </c>
      <c r="D68" s="36" t="s">
        <v>27</v>
      </c>
      <c r="E68" s="30"/>
      <c r="F68" s="31"/>
      <c r="G68" s="37" t="s">
        <v>17</v>
      </c>
      <c r="H68" s="33"/>
      <c r="I68" s="33"/>
      <c r="J68" s="34"/>
    </row>
    <row r="69" spans="1:10" ht="15">
      <c r="A69" s="26"/>
      <c r="B69" s="27"/>
      <c r="C69" s="38" t="s">
        <v>89</v>
      </c>
      <c r="D69" s="36" t="s">
        <v>27</v>
      </c>
      <c r="E69" s="30"/>
      <c r="F69" s="31"/>
      <c r="G69" s="37" t="s">
        <v>17</v>
      </c>
      <c r="H69" s="33"/>
      <c r="I69" s="33"/>
      <c r="J69" s="34"/>
    </row>
    <row r="70" spans="1:10" ht="15">
      <c r="A70" s="26"/>
      <c r="B70" s="27"/>
      <c r="C70" s="38" t="s">
        <v>90</v>
      </c>
      <c r="D70" s="36" t="s">
        <v>27</v>
      </c>
      <c r="E70" s="30"/>
      <c r="F70" s="31"/>
      <c r="G70" s="37" t="s">
        <v>17</v>
      </c>
      <c r="H70" s="33"/>
      <c r="I70" s="33"/>
      <c r="J70" s="34"/>
    </row>
    <row r="71" spans="1:10" ht="15">
      <c r="A71" s="26"/>
      <c r="B71" s="27"/>
      <c r="C71" s="38" t="s">
        <v>91</v>
      </c>
      <c r="D71" s="36" t="s">
        <v>27</v>
      </c>
      <c r="E71" s="30"/>
      <c r="F71" s="31"/>
      <c r="G71" s="37" t="s">
        <v>17</v>
      </c>
      <c r="H71" s="33"/>
      <c r="I71" s="33"/>
      <c r="J71" s="34"/>
    </row>
    <row r="72" spans="1:10" ht="15">
      <c r="A72" s="26"/>
      <c r="B72" s="27"/>
      <c r="C72" s="38" t="s">
        <v>92</v>
      </c>
      <c r="D72" s="36" t="s">
        <v>27</v>
      </c>
      <c r="E72" s="30"/>
      <c r="F72" s="31"/>
      <c r="G72" s="37" t="s">
        <v>17</v>
      </c>
      <c r="H72" s="33"/>
      <c r="I72" s="33"/>
      <c r="J72" s="34"/>
    </row>
    <row r="73" spans="1:10" ht="30">
      <c r="A73" s="26"/>
      <c r="B73" s="27"/>
      <c r="C73" s="38" t="s">
        <v>93</v>
      </c>
      <c r="D73" s="36" t="s">
        <v>50</v>
      </c>
      <c r="E73" s="30"/>
      <c r="F73" s="31"/>
      <c r="G73" s="37" t="s">
        <v>17</v>
      </c>
      <c r="H73" s="33"/>
      <c r="I73" s="33"/>
      <c r="J73" s="34"/>
    </row>
    <row r="74" spans="1:10" ht="15">
      <c r="A74" s="26"/>
      <c r="B74" s="27"/>
      <c r="C74" s="38" t="s">
        <v>94</v>
      </c>
      <c r="D74" s="36" t="s">
        <v>50</v>
      </c>
      <c r="E74" s="30"/>
      <c r="F74" s="31"/>
      <c r="G74" s="37" t="s">
        <v>17</v>
      </c>
      <c r="H74" s="33"/>
      <c r="I74" s="33"/>
      <c r="J74" s="34"/>
    </row>
    <row r="75" spans="1:10" ht="15">
      <c r="A75" s="26"/>
      <c r="B75" s="27"/>
      <c r="C75" s="38" t="s">
        <v>95</v>
      </c>
      <c r="D75" s="36" t="s">
        <v>27</v>
      </c>
      <c r="E75" s="30"/>
      <c r="F75" s="31"/>
      <c r="G75" s="37" t="s">
        <v>17</v>
      </c>
      <c r="H75" s="33"/>
      <c r="I75" s="33"/>
      <c r="J75" s="34"/>
    </row>
    <row r="76" spans="1:10" ht="15">
      <c r="A76" s="26"/>
      <c r="B76" s="27"/>
      <c r="C76" s="38" t="s">
        <v>96</v>
      </c>
      <c r="D76" s="36" t="s">
        <v>27</v>
      </c>
      <c r="E76" s="30"/>
      <c r="F76" s="31"/>
      <c r="G76" s="37" t="s">
        <v>17</v>
      </c>
      <c r="H76" s="33"/>
      <c r="I76" s="33"/>
      <c r="J76" s="34"/>
    </row>
    <row r="77" spans="1:10" ht="15">
      <c r="A77" s="26"/>
      <c r="B77" s="27"/>
      <c r="C77" s="38" t="s">
        <v>97</v>
      </c>
      <c r="D77" s="36" t="s">
        <v>27</v>
      </c>
      <c r="E77" s="30"/>
      <c r="F77" s="31"/>
      <c r="G77" s="37" t="s">
        <v>17</v>
      </c>
      <c r="H77" s="33"/>
      <c r="I77" s="33"/>
      <c r="J77" s="34"/>
    </row>
    <row r="78" spans="1:10" ht="15">
      <c r="A78" s="26"/>
      <c r="B78" s="27"/>
      <c r="C78" s="38" t="s">
        <v>98</v>
      </c>
      <c r="D78" s="36" t="s">
        <v>27</v>
      </c>
      <c r="E78" s="30"/>
      <c r="F78" s="31"/>
      <c r="G78" s="37" t="s">
        <v>17</v>
      </c>
      <c r="H78" s="33"/>
      <c r="I78" s="33"/>
      <c r="J78" s="34"/>
    </row>
    <row r="79" spans="1:10" ht="15">
      <c r="A79" s="26"/>
      <c r="B79" s="27"/>
      <c r="C79" s="38" t="s">
        <v>99</v>
      </c>
      <c r="D79" s="36" t="s">
        <v>27</v>
      </c>
      <c r="E79" s="30"/>
      <c r="F79" s="31"/>
      <c r="G79" s="37" t="s">
        <v>17</v>
      </c>
      <c r="H79" s="33"/>
      <c r="I79" s="33"/>
      <c r="J79" s="34"/>
    </row>
    <row r="80" spans="1:10" ht="15">
      <c r="A80" s="26"/>
      <c r="B80" s="27"/>
      <c r="C80" s="38" t="s">
        <v>100</v>
      </c>
      <c r="D80" s="36" t="s">
        <v>50</v>
      </c>
      <c r="E80" s="30"/>
      <c r="F80" s="31"/>
      <c r="G80" s="37" t="s">
        <v>17</v>
      </c>
      <c r="H80" s="33"/>
      <c r="I80" s="33"/>
      <c r="J80" s="34"/>
    </row>
    <row r="81" spans="1:10" ht="15">
      <c r="A81" s="26"/>
      <c r="B81" s="27"/>
      <c r="C81" s="38" t="s">
        <v>101</v>
      </c>
      <c r="D81" s="36" t="s">
        <v>27</v>
      </c>
      <c r="E81" s="30"/>
      <c r="F81" s="39"/>
      <c r="G81" s="37" t="s">
        <v>17</v>
      </c>
      <c r="H81" s="33"/>
      <c r="I81" s="33"/>
      <c r="J81" s="34"/>
    </row>
    <row r="82" spans="1:10" ht="15">
      <c r="A82" s="40"/>
      <c r="B82" s="41"/>
      <c r="C82" s="84" t="s">
        <v>102</v>
      </c>
      <c r="D82" s="36" t="s">
        <v>103</v>
      </c>
      <c r="E82" s="42"/>
      <c r="F82" s="43"/>
      <c r="G82" s="22" t="s">
        <v>17</v>
      </c>
      <c r="H82" s="44"/>
      <c r="I82" s="44"/>
      <c r="J82" s="45"/>
    </row>
    <row r="83" spans="1:10" ht="15.75" thickBot="1">
      <c r="A83" s="46"/>
      <c r="J83" s="102"/>
    </row>
    <row r="84" spans="1:10" s="17" customFormat="1" ht="72">
      <c r="A84" s="47" t="s">
        <v>4</v>
      </c>
      <c r="B84" s="48" t="s">
        <v>5</v>
      </c>
      <c r="C84" s="90" t="s">
        <v>104</v>
      </c>
      <c r="D84" s="91"/>
      <c r="E84" s="49" t="s">
        <v>8</v>
      </c>
      <c r="F84" s="49" t="s">
        <v>9</v>
      </c>
      <c r="G84" s="49" t="s">
        <v>105</v>
      </c>
      <c r="H84" s="50" t="s">
        <v>106</v>
      </c>
      <c r="I84" s="50" t="s">
        <v>12</v>
      </c>
      <c r="J84" s="51" t="s">
        <v>13</v>
      </c>
    </row>
    <row r="85" spans="1:10" ht="15">
      <c r="A85" s="52" t="s">
        <v>107</v>
      </c>
      <c r="B85" s="53" t="s">
        <v>108</v>
      </c>
      <c r="C85" s="85" t="s">
        <v>109</v>
      </c>
      <c r="D85" s="85"/>
      <c r="E85" s="54">
        <v>2</v>
      </c>
      <c r="F85" s="55" t="s">
        <v>16</v>
      </c>
      <c r="G85" s="56" t="s">
        <v>17</v>
      </c>
      <c r="H85" s="23" t="s">
        <v>17</v>
      </c>
      <c r="I85" s="24" t="e">
        <f aca="true" t="shared" si="2" ref="I85:I89">ROUND(H85,2)</f>
        <v>#VALUE!</v>
      </c>
      <c r="J85" s="101" t="e">
        <f aca="true" t="shared" si="3" ref="J85:J89">I85*E85</f>
        <v>#VALUE!</v>
      </c>
    </row>
    <row r="86" spans="1:10" ht="15">
      <c r="A86" s="57" t="s">
        <v>110</v>
      </c>
      <c r="B86" s="58" t="s">
        <v>108</v>
      </c>
      <c r="C86" s="85" t="s">
        <v>111</v>
      </c>
      <c r="D86" s="85"/>
      <c r="E86" s="59">
        <v>1</v>
      </c>
      <c r="F86" s="55" t="s">
        <v>16</v>
      </c>
      <c r="G86" s="56" t="s">
        <v>17</v>
      </c>
      <c r="H86" s="23" t="s">
        <v>17</v>
      </c>
      <c r="I86" s="24" t="e">
        <f t="shared" si="2"/>
        <v>#VALUE!</v>
      </c>
      <c r="J86" s="101" t="e">
        <f t="shared" si="3"/>
        <v>#VALUE!</v>
      </c>
    </row>
    <row r="87" spans="1:10" ht="15">
      <c r="A87" s="57" t="s">
        <v>112</v>
      </c>
      <c r="B87" s="58" t="s">
        <v>108</v>
      </c>
      <c r="C87" s="85" t="s">
        <v>113</v>
      </c>
      <c r="D87" s="85"/>
      <c r="E87" s="59">
        <v>4</v>
      </c>
      <c r="F87" s="55" t="s">
        <v>16</v>
      </c>
      <c r="G87" s="56" t="s">
        <v>17</v>
      </c>
      <c r="H87" s="23" t="s">
        <v>17</v>
      </c>
      <c r="I87" s="24" t="e">
        <f t="shared" si="2"/>
        <v>#VALUE!</v>
      </c>
      <c r="J87" s="101" t="e">
        <f t="shared" si="3"/>
        <v>#VALUE!</v>
      </c>
    </row>
    <row r="88" spans="1:10" ht="15">
      <c r="A88" s="57" t="s">
        <v>114</v>
      </c>
      <c r="B88" s="58" t="s">
        <v>108</v>
      </c>
      <c r="C88" s="85" t="s">
        <v>115</v>
      </c>
      <c r="D88" s="85"/>
      <c r="E88" s="59">
        <v>4</v>
      </c>
      <c r="F88" s="55" t="s">
        <v>16</v>
      </c>
      <c r="G88" s="56" t="s">
        <v>17</v>
      </c>
      <c r="H88" s="23" t="s">
        <v>17</v>
      </c>
      <c r="I88" s="24" t="e">
        <f t="shared" si="2"/>
        <v>#VALUE!</v>
      </c>
      <c r="J88" s="101" t="e">
        <f t="shared" si="3"/>
        <v>#VALUE!</v>
      </c>
    </row>
    <row r="89" spans="1:10" ht="90" customHeight="1" thickBot="1">
      <c r="A89" s="60" t="s">
        <v>116</v>
      </c>
      <c r="B89" s="97" t="s">
        <v>117</v>
      </c>
      <c r="C89" s="98" t="s">
        <v>118</v>
      </c>
      <c r="D89" s="98"/>
      <c r="E89" s="61">
        <v>2</v>
      </c>
      <c r="F89" s="62" t="s">
        <v>16</v>
      </c>
      <c r="G89" s="63" t="s">
        <v>17</v>
      </c>
      <c r="H89" s="64" t="s">
        <v>17</v>
      </c>
      <c r="I89" s="65" t="e">
        <f t="shared" si="2"/>
        <v>#VALUE!</v>
      </c>
      <c r="J89" s="103" t="e">
        <f t="shared" si="3"/>
        <v>#VALUE!</v>
      </c>
    </row>
    <row r="91" ht="16.5" thickBot="1">
      <c r="A91" s="95" t="s">
        <v>135</v>
      </c>
    </row>
    <row r="92" spans="1:10" s="17" customFormat="1" ht="72">
      <c r="A92" s="47" t="s">
        <v>4</v>
      </c>
      <c r="B92" s="48" t="s">
        <v>5</v>
      </c>
      <c r="C92" s="90" t="s">
        <v>104</v>
      </c>
      <c r="D92" s="91"/>
      <c r="E92" s="49" t="s">
        <v>8</v>
      </c>
      <c r="F92" s="49" t="s">
        <v>9</v>
      </c>
      <c r="G92" s="49" t="s">
        <v>105</v>
      </c>
      <c r="H92" s="50" t="s">
        <v>106</v>
      </c>
      <c r="I92" s="50" t="s">
        <v>12</v>
      </c>
      <c r="J92" s="51" t="s">
        <v>13</v>
      </c>
    </row>
    <row r="93" spans="1:10" ht="278.25" customHeight="1">
      <c r="A93" s="66" t="s">
        <v>119</v>
      </c>
      <c r="B93" s="67" t="s">
        <v>120</v>
      </c>
      <c r="C93" s="92" t="s">
        <v>121</v>
      </c>
      <c r="D93" s="93"/>
      <c r="E93" s="68">
        <v>60</v>
      </c>
      <c r="F93" s="69" t="s">
        <v>16</v>
      </c>
      <c r="G93" s="70" t="s">
        <v>17</v>
      </c>
      <c r="H93" s="23" t="s">
        <v>17</v>
      </c>
      <c r="I93" s="24" t="e">
        <f aca="true" t="shared" si="4" ref="I93:I96">ROUND(H93,2)</f>
        <v>#VALUE!</v>
      </c>
      <c r="J93" s="101" t="e">
        <f aca="true" t="shared" si="5" ref="J93:J96">I93*E93</f>
        <v>#VALUE!</v>
      </c>
    </row>
    <row r="94" spans="1:10" ht="258" customHeight="1">
      <c r="A94" s="66" t="s">
        <v>122</v>
      </c>
      <c r="B94" s="67" t="s">
        <v>120</v>
      </c>
      <c r="C94" s="85" t="s">
        <v>123</v>
      </c>
      <c r="D94" s="85"/>
      <c r="E94" s="68">
        <v>10</v>
      </c>
      <c r="F94" s="69" t="s">
        <v>16</v>
      </c>
      <c r="G94" s="70" t="s">
        <v>17</v>
      </c>
      <c r="H94" s="23" t="s">
        <v>17</v>
      </c>
      <c r="I94" s="24" t="e">
        <f t="shared" si="4"/>
        <v>#VALUE!</v>
      </c>
      <c r="J94" s="101" t="e">
        <f t="shared" si="5"/>
        <v>#VALUE!</v>
      </c>
    </row>
    <row r="95" spans="1:10" ht="34.5" customHeight="1">
      <c r="A95" s="66" t="s">
        <v>124</v>
      </c>
      <c r="B95" s="67" t="s">
        <v>125</v>
      </c>
      <c r="C95" s="85" t="s">
        <v>126</v>
      </c>
      <c r="D95" s="85"/>
      <c r="E95" s="68">
        <v>70</v>
      </c>
      <c r="F95" s="69" t="s">
        <v>16</v>
      </c>
      <c r="G95" s="70" t="s">
        <v>17</v>
      </c>
      <c r="H95" s="23" t="s">
        <v>17</v>
      </c>
      <c r="I95" s="24" t="e">
        <f t="shared" si="4"/>
        <v>#VALUE!</v>
      </c>
      <c r="J95" s="101" t="e">
        <f t="shared" si="5"/>
        <v>#VALUE!</v>
      </c>
    </row>
    <row r="96" spans="1:10" ht="15.75" thickBot="1">
      <c r="A96" s="71" t="s">
        <v>127</v>
      </c>
      <c r="B96" s="72" t="s">
        <v>128</v>
      </c>
      <c r="C96" s="86" t="s">
        <v>129</v>
      </c>
      <c r="D96" s="86"/>
      <c r="E96" s="73">
        <v>70</v>
      </c>
      <c r="F96" s="73" t="s">
        <v>16</v>
      </c>
      <c r="G96" s="74" t="s">
        <v>17</v>
      </c>
      <c r="H96" s="64" t="s">
        <v>17</v>
      </c>
      <c r="I96" s="65" t="e">
        <f t="shared" si="4"/>
        <v>#VALUE!</v>
      </c>
      <c r="J96" s="103" t="e">
        <f t="shared" si="5"/>
        <v>#VALUE!</v>
      </c>
    </row>
    <row r="97" ht="15.75" thickBot="1"/>
    <row r="98" spans="6:10" ht="36.75" customHeight="1" thickBot="1">
      <c r="F98" s="87" t="s">
        <v>130</v>
      </c>
      <c r="G98" s="88"/>
      <c r="H98" s="88"/>
      <c r="I98" s="75"/>
      <c r="J98" s="76" t="e">
        <f>J96+J95+J94+J93+J89+J88+J87+J86+J85+J10</f>
        <v>#VALUE!</v>
      </c>
    </row>
    <row r="102" spans="1:4" ht="15">
      <c r="A102" s="77" t="s">
        <v>131</v>
      </c>
      <c r="B102" s="78"/>
      <c r="C102" s="79"/>
      <c r="D102" s="80"/>
    </row>
    <row r="103" spans="1:4" ht="15">
      <c r="A103" s="81"/>
      <c r="B103" s="82"/>
      <c r="C103" s="83"/>
      <c r="D103" s="80"/>
    </row>
    <row r="104" spans="1:4" ht="15">
      <c r="A104" s="77" t="s">
        <v>132</v>
      </c>
      <c r="B104" s="78"/>
      <c r="C104" s="79"/>
      <c r="D104" s="80"/>
    </row>
    <row r="105" spans="1:4" ht="15">
      <c r="A105" s="77" t="s">
        <v>133</v>
      </c>
      <c r="B105" s="78"/>
      <c r="C105" s="79"/>
      <c r="D105" s="80"/>
    </row>
    <row r="108" spans="1:10" ht="15">
      <c r="A108" s="89" t="s">
        <v>136</v>
      </c>
      <c r="B108" s="89"/>
      <c r="C108" s="89"/>
      <c r="D108" s="89"/>
      <c r="E108" s="89"/>
      <c r="F108" s="89"/>
      <c r="G108" s="89"/>
      <c r="H108" s="89"/>
      <c r="I108" s="89"/>
      <c r="J108" s="89"/>
    </row>
  </sheetData>
  <mergeCells count="16">
    <mergeCell ref="C86:D86"/>
    <mergeCell ref="A3:J3"/>
    <mergeCell ref="A4:J4"/>
    <mergeCell ref="A5:J5"/>
    <mergeCell ref="C84:D84"/>
    <mergeCell ref="C85:D85"/>
    <mergeCell ref="C95:D95"/>
    <mergeCell ref="C96:D96"/>
    <mergeCell ref="F98:H98"/>
    <mergeCell ref="A108:J108"/>
    <mergeCell ref="C87:D87"/>
    <mergeCell ref="C88:D88"/>
    <mergeCell ref="C89:D89"/>
    <mergeCell ref="C92:D92"/>
    <mergeCell ref="C93:D93"/>
    <mergeCell ref="C94:D94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2"/>
  <rowBreaks count="1" manualBreakCount="1">
    <brk id="90" max="1638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Hanzlová, Hana</dc:creator>
  <cp:keywords/>
  <dc:description/>
  <cp:lastModifiedBy>Hanzlová, Hana</cp:lastModifiedBy>
  <dcterms:created xsi:type="dcterms:W3CDTF">2023-08-09T08:32:34Z</dcterms:created>
  <dcterms:modified xsi:type="dcterms:W3CDTF">2023-08-11T06:40:00Z</dcterms:modified>
  <cp:category/>
  <cp:version/>
  <cp:contentType/>
  <cp:contentStatus/>
</cp:coreProperties>
</file>