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5390" activeTab="0"/>
  </bookViews>
  <sheets>
    <sheet name="finance" sheetId="1" r:id="rId1"/>
    <sheet name="četnost závozů" sheetId="3" r:id="rId2"/>
    <sheet name="seznam zavážecích míst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<sst xmlns="http://schemas.openxmlformats.org/spreadsheetml/2006/main" count="104" uniqueCount="63">
  <si>
    <t>Pečivo</t>
  </si>
  <si>
    <t>Mléčné výrobky</t>
  </si>
  <si>
    <t>Masné výrobky - uzeniny</t>
  </si>
  <si>
    <t>Drůbeží maso</t>
  </si>
  <si>
    <t>Hovězí a vepřové maso</t>
  </si>
  <si>
    <t>Zvěřina</t>
  </si>
  <si>
    <t>Ovoce a zelenina</t>
  </si>
  <si>
    <t>Mražené výrobky a rybí maso</t>
  </si>
  <si>
    <t>Koloniál</t>
  </si>
  <si>
    <t>Nápoje</t>
  </si>
  <si>
    <t>Bagety, sendviče a lahůdky</t>
  </si>
  <si>
    <t>Bagety, sendviče a lahůdky podskupina 1</t>
  </si>
  <si>
    <t>Zákusky a cukroví</t>
  </si>
  <si>
    <t>Vejce</t>
  </si>
  <si>
    <t>Vegetariánské a veganské produkty</t>
  </si>
  <si>
    <t>Mražené a chlazené drůbeží polotovary</t>
  </si>
  <si>
    <t>PČ</t>
  </si>
  <si>
    <t>KOMODITA</t>
  </si>
  <si>
    <t>Praha / 3 měsíce</t>
  </si>
  <si>
    <t>Hradec / 3 měsíce</t>
  </si>
  <si>
    <t>Spolu / 3 měsíce</t>
  </si>
  <si>
    <t>Spolu 4 roky</t>
  </si>
  <si>
    <t>MENZA</t>
  </si>
  <si>
    <t>Adresa</t>
  </si>
  <si>
    <t>Komodita</t>
  </si>
  <si>
    <t xml:space="preserve">Menza Právnická </t>
  </si>
  <si>
    <t>Nám. Curieových 7</t>
  </si>
  <si>
    <t>Vše</t>
  </si>
  <si>
    <t>Menza Albertov</t>
  </si>
  <si>
    <t>Albertov 7/3a</t>
  </si>
  <si>
    <t>Menza Budeč</t>
  </si>
  <si>
    <t>Wenzigova 20</t>
  </si>
  <si>
    <t>Menza Kajetánka</t>
  </si>
  <si>
    <t>Radimova 35/12</t>
  </si>
  <si>
    <t>Kolej Komenského</t>
  </si>
  <si>
    <t>Parléřova 682/6</t>
  </si>
  <si>
    <t>Ovoce a zelenina, Masné výrobky - uzeniny, Mléčné výrobky, Pečivo</t>
  </si>
  <si>
    <t>Menza Troja</t>
  </si>
  <si>
    <t>Pátkova 3</t>
  </si>
  <si>
    <t>Menza Arnošta z Pardubic</t>
  </si>
  <si>
    <t>Voršilská 1</t>
  </si>
  <si>
    <t>Kavárna U Rotlevů</t>
  </si>
  <si>
    <t>Kamzíkova 4</t>
  </si>
  <si>
    <t>Zákusky a lahůdky, Nápoje, Koloniál</t>
  </si>
  <si>
    <t>Bufet RUK</t>
  </si>
  <si>
    <t>Ovocný trh 3-5</t>
  </si>
  <si>
    <t>Menza Jednota</t>
  </si>
  <si>
    <t>Opletalova 1663</t>
  </si>
  <si>
    <t>Catering</t>
  </si>
  <si>
    <t>Menza na Kotli</t>
  </si>
  <si>
    <t>Na Kotli 1147</t>
  </si>
  <si>
    <t>Bufet LF</t>
  </si>
  <si>
    <t>Šimkova 870/13</t>
  </si>
  <si>
    <t>Lahůdky, nápoje, pečivo, Koloniál</t>
  </si>
  <si>
    <t>Praha</t>
  </si>
  <si>
    <t>Hradec Králové</t>
  </si>
  <si>
    <t>Četnost závozů surovin</t>
  </si>
  <si>
    <t>5 krát týdně</t>
  </si>
  <si>
    <t>2 krát týdně</t>
  </si>
  <si>
    <t>1 krát týdně</t>
  </si>
  <si>
    <t>Bagety sendviče a lahůdky</t>
  </si>
  <si>
    <t>3 krát týdně</t>
  </si>
  <si>
    <t>Zpracované brambory a zpracovaná zelenina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</si>
</sst>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&quot; krát týdně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21" applyFont="1" applyBorder="1"/>
    <xf numFmtId="44" fontId="0" fillId="0" borderId="0" xfId="0" applyNumberFormat="1" applyFill="1" applyBorder="1"/>
    <xf numFmtId="42" fontId="3" fillId="0" borderId="1" xfId="20" applyNumberFormat="1" applyFont="1" applyBorder="1"/>
    <xf numFmtId="42" fontId="0" fillId="0" borderId="1" xfId="20" applyNumberFormat="1" applyFont="1" applyBorder="1"/>
    <xf numFmtId="42" fontId="0" fillId="0" borderId="1" xfId="0" applyNumberFormat="1" applyBorder="1"/>
    <xf numFmtId="42" fontId="6" fillId="0" borderId="1" xfId="20" applyNumberFormat="1" applyFont="1" applyBorder="1"/>
    <xf numFmtId="42" fontId="0" fillId="0" borderId="0" xfId="0" applyNumberFormat="1"/>
    <xf numFmtId="42" fontId="6" fillId="0" borderId="0" xfId="0" applyNumberFormat="1" applyFont="1"/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1" xfId="0" applyFont="1" applyBorder="1"/>
    <xf numFmtId="164" fontId="10" fillId="0" borderId="1" xfId="20" applyNumberFormat="1" applyFont="1" applyBorder="1"/>
    <xf numFmtId="164" fontId="10" fillId="0" borderId="1" xfId="20" applyNumberFormat="1" applyFont="1" applyBorder="1" applyAlignment="1">
      <alignment horizontal="left"/>
    </xf>
    <xf numFmtId="0" fontId="2" fillId="0" borderId="1" xfId="21" applyBorder="1"/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"/>
  <sheetViews>
    <sheetView showGridLines="0" tabSelected="1" workbookViewId="0" topLeftCell="A1">
      <selection activeCell="D26" sqref="D26"/>
    </sheetView>
  </sheetViews>
  <sheetFormatPr defaultColWidth="9.140625" defaultRowHeight="15"/>
  <cols>
    <col min="1" max="1" width="9.28125" style="0" customWidth="1"/>
    <col min="2" max="2" width="44.57421875" style="0" customWidth="1"/>
    <col min="3" max="3" width="31.00390625" style="0" customWidth="1"/>
    <col min="4" max="4" width="36.28125" style="0" customWidth="1"/>
    <col min="5" max="5" width="23.8515625" style="0" customWidth="1"/>
    <col min="6" max="6" width="28.8515625" style="0" customWidth="1"/>
  </cols>
  <sheetData>
    <row r="1" spans="1:6" ht="37.5">
      <c r="A1" s="1" t="s">
        <v>16</v>
      </c>
      <c r="B1" s="1" t="s">
        <v>17</v>
      </c>
      <c r="C1" s="2" t="s">
        <v>18</v>
      </c>
      <c r="D1" s="2" t="s">
        <v>19</v>
      </c>
      <c r="E1" s="2" t="s">
        <v>20</v>
      </c>
      <c r="F1" s="4" t="s">
        <v>21</v>
      </c>
    </row>
    <row r="2" spans="1:6" ht="15.75">
      <c r="A2" s="3">
        <v>1</v>
      </c>
      <c r="B2" s="5" t="s">
        <v>0</v>
      </c>
      <c r="C2" s="7">
        <v>110000</v>
      </c>
      <c r="D2" s="8">
        <v>11000</v>
      </c>
      <c r="E2" s="9">
        <f>+C2+D2</f>
        <v>121000</v>
      </c>
      <c r="F2" s="10">
        <f>+E2*3*4</f>
        <v>1452000</v>
      </c>
    </row>
    <row r="3" spans="1:6" ht="15.75">
      <c r="A3" s="3">
        <v>2</v>
      </c>
      <c r="B3" s="5" t="s">
        <v>1</v>
      </c>
      <c r="C3" s="7">
        <v>530000</v>
      </c>
      <c r="D3" s="8">
        <v>90000</v>
      </c>
      <c r="E3" s="9">
        <f aca="true" t="shared" si="0" ref="E3:E18">+C3+D3</f>
        <v>620000</v>
      </c>
      <c r="F3" s="10">
        <f aca="true" t="shared" si="1" ref="F3:F18">+E3*3*4</f>
        <v>7440000</v>
      </c>
    </row>
    <row r="4" spans="1:6" ht="15.75">
      <c r="A4" s="3">
        <v>3</v>
      </c>
      <c r="B4" s="5" t="s">
        <v>2</v>
      </c>
      <c r="C4" s="7">
        <v>270000</v>
      </c>
      <c r="D4" s="8">
        <v>40000</v>
      </c>
      <c r="E4" s="9">
        <f t="shared" si="0"/>
        <v>310000</v>
      </c>
      <c r="F4" s="10">
        <f t="shared" si="1"/>
        <v>3720000</v>
      </c>
    </row>
    <row r="5" spans="1:6" ht="15.75">
      <c r="A5" s="3">
        <v>4</v>
      </c>
      <c r="B5" s="5" t="s">
        <v>3</v>
      </c>
      <c r="C5" s="7">
        <v>580000</v>
      </c>
      <c r="D5" s="8">
        <v>80000</v>
      </c>
      <c r="E5" s="9">
        <f t="shared" si="0"/>
        <v>660000</v>
      </c>
      <c r="F5" s="10">
        <f t="shared" si="1"/>
        <v>7920000</v>
      </c>
    </row>
    <row r="6" spans="1:6" ht="15.75">
      <c r="A6" s="3">
        <v>5</v>
      </c>
      <c r="B6" s="5" t="s">
        <v>4</v>
      </c>
      <c r="C6" s="7">
        <v>850000</v>
      </c>
      <c r="D6" s="8">
        <v>150000</v>
      </c>
      <c r="E6" s="9">
        <f t="shared" si="0"/>
        <v>1000000</v>
      </c>
      <c r="F6" s="10">
        <f t="shared" si="1"/>
        <v>12000000</v>
      </c>
    </row>
    <row r="7" spans="1:6" ht="15.75">
      <c r="A7" s="3">
        <v>6</v>
      </c>
      <c r="B7" s="5" t="s">
        <v>5</v>
      </c>
      <c r="C7" s="7">
        <v>110000</v>
      </c>
      <c r="D7" s="8">
        <v>9000</v>
      </c>
      <c r="E7" s="9">
        <f t="shared" si="0"/>
        <v>119000</v>
      </c>
      <c r="F7" s="10">
        <f t="shared" si="1"/>
        <v>1428000</v>
      </c>
    </row>
    <row r="8" spans="1:6" ht="15.75">
      <c r="A8" s="3">
        <v>7</v>
      </c>
      <c r="B8" s="5" t="s">
        <v>6</v>
      </c>
      <c r="C8" s="7">
        <v>1100000</v>
      </c>
      <c r="D8" s="8">
        <v>170000</v>
      </c>
      <c r="E8" s="9">
        <f t="shared" si="0"/>
        <v>1270000</v>
      </c>
      <c r="F8" s="10">
        <f t="shared" si="1"/>
        <v>15240000</v>
      </c>
    </row>
    <row r="9" spans="1:6" ht="15.75">
      <c r="A9" s="3">
        <v>8</v>
      </c>
      <c r="B9" s="5" t="s">
        <v>7</v>
      </c>
      <c r="C9" s="7">
        <v>1800000</v>
      </c>
      <c r="D9" s="8">
        <v>330000</v>
      </c>
      <c r="E9" s="9">
        <f t="shared" si="0"/>
        <v>2130000</v>
      </c>
      <c r="F9" s="10">
        <f t="shared" si="1"/>
        <v>25560000</v>
      </c>
    </row>
    <row r="10" spans="1:6" ht="15.75">
      <c r="A10" s="3">
        <v>9</v>
      </c>
      <c r="B10" s="5" t="s">
        <v>8</v>
      </c>
      <c r="C10" s="7">
        <v>2500000</v>
      </c>
      <c r="D10" s="8">
        <v>450000</v>
      </c>
      <c r="E10" s="9">
        <f t="shared" si="0"/>
        <v>2950000</v>
      </c>
      <c r="F10" s="10">
        <f t="shared" si="1"/>
        <v>35400000</v>
      </c>
    </row>
    <row r="11" spans="1:6" ht="15.75">
      <c r="A11" s="3">
        <v>10</v>
      </c>
      <c r="B11" s="5" t="s">
        <v>9</v>
      </c>
      <c r="C11" s="7">
        <v>620000</v>
      </c>
      <c r="D11" s="8">
        <v>75000</v>
      </c>
      <c r="E11" s="9">
        <f t="shared" si="0"/>
        <v>695000</v>
      </c>
      <c r="F11" s="10">
        <f t="shared" si="1"/>
        <v>8340000</v>
      </c>
    </row>
    <row r="12" spans="1:6" ht="15.75">
      <c r="A12" s="3">
        <v>11</v>
      </c>
      <c r="B12" s="5" t="s">
        <v>10</v>
      </c>
      <c r="C12" s="7">
        <v>420000</v>
      </c>
      <c r="D12" s="8">
        <v>90000</v>
      </c>
      <c r="E12" s="9">
        <f t="shared" si="0"/>
        <v>510000</v>
      </c>
      <c r="F12" s="10">
        <f t="shared" si="1"/>
        <v>6120000</v>
      </c>
    </row>
    <row r="13" spans="1:6" ht="15.75">
      <c r="A13" s="3"/>
      <c r="B13" s="5" t="s">
        <v>11</v>
      </c>
      <c r="C13" s="7">
        <v>40000</v>
      </c>
      <c r="D13" s="8">
        <v>6000</v>
      </c>
      <c r="E13" s="9">
        <f t="shared" si="0"/>
        <v>46000</v>
      </c>
      <c r="F13" s="10">
        <f>+E13*3*4</f>
        <v>552000</v>
      </c>
    </row>
    <row r="14" spans="1:6" ht="15.75">
      <c r="A14" s="3">
        <v>12</v>
      </c>
      <c r="B14" s="5" t="s">
        <v>12</v>
      </c>
      <c r="C14" s="7">
        <v>50000</v>
      </c>
      <c r="D14" s="7"/>
      <c r="E14" s="9">
        <f t="shared" si="0"/>
        <v>50000</v>
      </c>
      <c r="F14" s="10">
        <f t="shared" si="1"/>
        <v>600000</v>
      </c>
    </row>
    <row r="15" spans="1:6" ht="15.75">
      <c r="A15" s="3">
        <v>13</v>
      </c>
      <c r="B15" s="5" t="s">
        <v>13</v>
      </c>
      <c r="C15" s="7">
        <v>300000</v>
      </c>
      <c r="D15" s="7">
        <v>45000</v>
      </c>
      <c r="E15" s="9">
        <f t="shared" si="0"/>
        <v>345000</v>
      </c>
      <c r="F15" s="10">
        <f t="shared" si="1"/>
        <v>4140000</v>
      </c>
    </row>
    <row r="16" spans="1:6" ht="15.75">
      <c r="A16" s="3">
        <v>14</v>
      </c>
      <c r="B16" s="5" t="s">
        <v>14</v>
      </c>
      <c r="C16" s="7">
        <v>110000</v>
      </c>
      <c r="D16" s="7">
        <v>13500</v>
      </c>
      <c r="E16" s="9">
        <f t="shared" si="0"/>
        <v>123500</v>
      </c>
      <c r="F16" s="10">
        <f t="shared" si="1"/>
        <v>1482000</v>
      </c>
    </row>
    <row r="17" spans="1:6" ht="15.75">
      <c r="A17" s="3">
        <v>15</v>
      </c>
      <c r="B17" s="22" t="s">
        <v>62</v>
      </c>
      <c r="C17" s="7">
        <v>500000</v>
      </c>
      <c r="D17" s="7">
        <v>500000</v>
      </c>
      <c r="E17" s="9">
        <f t="shared" si="0"/>
        <v>1000000</v>
      </c>
      <c r="F17" s="10">
        <f t="shared" si="1"/>
        <v>12000000</v>
      </c>
    </row>
    <row r="18" spans="1:6" ht="15.75">
      <c r="A18" s="3">
        <v>16</v>
      </c>
      <c r="B18" s="5" t="s">
        <v>15</v>
      </c>
      <c r="C18" s="7">
        <v>150000</v>
      </c>
      <c r="D18" s="7">
        <v>25000</v>
      </c>
      <c r="E18" s="9">
        <f t="shared" si="0"/>
        <v>175000</v>
      </c>
      <c r="F18" s="10">
        <f t="shared" si="1"/>
        <v>2100000</v>
      </c>
    </row>
    <row r="19" spans="3:6" ht="15">
      <c r="C19" s="11">
        <f>SUM(C2:C18)</f>
        <v>10040000</v>
      </c>
      <c r="D19" s="11">
        <f>SUM(D2:D18)</f>
        <v>2084500</v>
      </c>
      <c r="E19" s="11">
        <f>SUM(E2:E18)</f>
        <v>12124500</v>
      </c>
      <c r="F19" s="12">
        <f>SUM(F2:F18)</f>
        <v>145494000</v>
      </c>
    </row>
    <row r="20" ht="15">
      <c r="E20" s="6"/>
    </row>
  </sheetData>
  <hyperlinks>
    <hyperlink ref="B2" location="Pečivo!A1" display="Pečivo"/>
    <hyperlink ref="B3" location="'Mléčné výrobky'!A1" display="Mléčné výrobky"/>
    <hyperlink ref="B4" location="'Masné výrobky - uzeniny'!A1" display="Masné výrobky - uzeniny"/>
    <hyperlink ref="B5" location="'Drůbeží maso'!A1" display="Drůbeží maso"/>
    <hyperlink ref="B6" location="'Hovězí a vepřové maso'!A1" display="Hovězí a vepřové maso"/>
    <hyperlink ref="B7" location="Zvěřina!A1" display="Zvěřina"/>
    <hyperlink ref="B8" location="'Ovoce a zelenina'!A1" display="Ovoce a zelenina"/>
    <hyperlink ref="B9" location="'Mražené výrobky a rybí maso'!A1" display="Mražené výrobky a rybí maso"/>
    <hyperlink ref="B10" location="Koloniál!A1" display="Koloniál"/>
    <hyperlink ref="B11" location="Nápoje!A1" display="Nápoje"/>
    <hyperlink ref="B12" location="'Bagety, sendviče a lahůdky'!A1" display="Bagety, sendviče a lahůdky"/>
    <hyperlink ref="B13" location="' Bagety, sendviče a lahůdky 1'!A1" display="Bagety, sendviče a lahůdky podskupina 1"/>
    <hyperlink ref="B14" location="'Zákusky a cukroví'!A1" display="Zákusky a cukroví"/>
    <hyperlink ref="B15" location="Vejce!A1" display="Vejce"/>
    <hyperlink ref="B16" location="'Vegetariánské a veganské'!A1" display="Vegetariánské a veganské produkty"/>
    <hyperlink ref="B17" location="finance!A1" display="Zpracované brambory a zpracovaná zelenina"/>
    <hyperlink ref="B18" location="'Mraz-chlaz drůbeží polotovary'!A1" display="Mražené a chlazené drůbeží polotovar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7"/>
  <sheetViews>
    <sheetView showGridLines="0" workbookViewId="0" topLeftCell="A1">
      <selection activeCell="B17" sqref="B17"/>
    </sheetView>
  </sheetViews>
  <sheetFormatPr defaultColWidth="9.140625" defaultRowHeight="15"/>
  <cols>
    <col min="2" max="2" width="57.28125" style="0" customWidth="1"/>
    <col min="3" max="3" width="25.140625" style="0" customWidth="1"/>
  </cols>
  <sheetData>
    <row r="1" spans="1:3" ht="21">
      <c r="A1" s="23" t="s">
        <v>56</v>
      </c>
      <c r="B1" s="23"/>
      <c r="C1" s="23"/>
    </row>
    <row r="2" spans="1:3" ht="15">
      <c r="A2" s="3">
        <v>1</v>
      </c>
      <c r="B2" s="19" t="s">
        <v>0</v>
      </c>
      <c r="C2" s="20" t="s">
        <v>57</v>
      </c>
    </row>
    <row r="3" spans="1:3" ht="15">
      <c r="A3" s="3">
        <v>2</v>
      </c>
      <c r="B3" s="19" t="s">
        <v>1</v>
      </c>
      <c r="C3" s="20" t="s">
        <v>58</v>
      </c>
    </row>
    <row r="4" spans="1:3" ht="15">
      <c r="A4" s="3">
        <v>3</v>
      </c>
      <c r="B4" s="19" t="s">
        <v>2</v>
      </c>
      <c r="C4" s="20" t="s">
        <v>57</v>
      </c>
    </row>
    <row r="5" spans="1:3" ht="15">
      <c r="A5" s="3">
        <v>4</v>
      </c>
      <c r="B5" s="19" t="s">
        <v>3</v>
      </c>
      <c r="C5" s="20" t="s">
        <v>57</v>
      </c>
    </row>
    <row r="6" spans="1:3" ht="15">
      <c r="A6" s="3">
        <v>5</v>
      </c>
      <c r="B6" s="19" t="s">
        <v>4</v>
      </c>
      <c r="C6" s="20" t="s">
        <v>57</v>
      </c>
    </row>
    <row r="7" spans="1:3" ht="15">
      <c r="A7" s="3">
        <v>6</v>
      </c>
      <c r="B7" s="19" t="s">
        <v>5</v>
      </c>
      <c r="C7" s="20" t="s">
        <v>59</v>
      </c>
    </row>
    <row r="8" spans="1:3" ht="15">
      <c r="A8" s="3">
        <v>7</v>
      </c>
      <c r="B8" s="19" t="s">
        <v>6</v>
      </c>
      <c r="C8" s="20" t="s">
        <v>57</v>
      </c>
    </row>
    <row r="9" spans="1:3" ht="15">
      <c r="A9" s="3">
        <v>8</v>
      </c>
      <c r="B9" s="19" t="s">
        <v>7</v>
      </c>
      <c r="C9" s="20" t="s">
        <v>58</v>
      </c>
    </row>
    <row r="10" spans="1:3" ht="15">
      <c r="A10" s="3">
        <v>9</v>
      </c>
      <c r="B10" s="19" t="s">
        <v>8</v>
      </c>
      <c r="C10" s="20" t="s">
        <v>58</v>
      </c>
    </row>
    <row r="11" spans="1:3" ht="15">
      <c r="A11" s="3">
        <v>10</v>
      </c>
      <c r="B11" s="19" t="s">
        <v>9</v>
      </c>
      <c r="C11" s="20" t="s">
        <v>58</v>
      </c>
    </row>
    <row r="12" spans="1:3" ht="15">
      <c r="A12" s="3">
        <v>11</v>
      </c>
      <c r="B12" s="19" t="s">
        <v>60</v>
      </c>
      <c r="C12" s="20" t="s">
        <v>57</v>
      </c>
    </row>
    <row r="13" spans="1:3" ht="15">
      <c r="A13" s="3">
        <v>12</v>
      </c>
      <c r="B13" s="19" t="s">
        <v>12</v>
      </c>
      <c r="C13" s="20" t="s">
        <v>57</v>
      </c>
    </row>
    <row r="14" spans="1:3" ht="15">
      <c r="A14" s="3">
        <v>13</v>
      </c>
      <c r="B14" s="19" t="s">
        <v>13</v>
      </c>
      <c r="C14" s="20" t="s">
        <v>58</v>
      </c>
    </row>
    <row r="15" spans="1:3" ht="15">
      <c r="A15" s="3">
        <v>14</v>
      </c>
      <c r="B15" s="19" t="s">
        <v>14</v>
      </c>
      <c r="C15" s="20" t="s">
        <v>58</v>
      </c>
    </row>
    <row r="16" spans="1:3" ht="15">
      <c r="A16" s="3">
        <v>15</v>
      </c>
      <c r="B16" s="19" t="s">
        <v>62</v>
      </c>
      <c r="C16" s="20" t="s">
        <v>61</v>
      </c>
    </row>
    <row r="17" spans="1:3" ht="15">
      <c r="A17" s="3">
        <v>16</v>
      </c>
      <c r="B17" s="19" t="s">
        <v>15</v>
      </c>
      <c r="C17" s="21">
        <v>5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showGridLines="0"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1.421875" style="0" customWidth="1"/>
    <col min="3" max="3" width="34.57421875" style="0" customWidth="1"/>
    <col min="4" max="4" width="36.140625" style="0" customWidth="1"/>
  </cols>
  <sheetData>
    <row r="1" spans="1:4" ht="21">
      <c r="A1" s="24" t="s">
        <v>54</v>
      </c>
      <c r="B1" s="24"/>
      <c r="C1" s="24"/>
      <c r="D1" s="24"/>
    </row>
    <row r="2" spans="1:4" ht="18.75">
      <c r="A2" s="1" t="s">
        <v>16</v>
      </c>
      <c r="B2" s="1" t="s">
        <v>22</v>
      </c>
      <c r="C2" s="2" t="s">
        <v>23</v>
      </c>
      <c r="D2" s="1" t="s">
        <v>24</v>
      </c>
    </row>
    <row r="3" spans="1:4" ht="15">
      <c r="A3" s="3">
        <v>1</v>
      </c>
      <c r="B3" s="13" t="s">
        <v>25</v>
      </c>
      <c r="C3" s="14" t="s">
        <v>26</v>
      </c>
      <c r="D3" s="15" t="s">
        <v>27</v>
      </c>
    </row>
    <row r="4" spans="1:4" ht="15">
      <c r="A4" s="3">
        <v>2</v>
      </c>
      <c r="B4" s="13" t="s">
        <v>28</v>
      </c>
      <c r="C4" s="13" t="s">
        <v>29</v>
      </c>
      <c r="D4" s="15" t="s">
        <v>27</v>
      </c>
    </row>
    <row r="5" spans="1:4" ht="15">
      <c r="A5" s="3">
        <v>3</v>
      </c>
      <c r="B5" s="13" t="s">
        <v>30</v>
      </c>
      <c r="C5" s="13" t="s">
        <v>31</v>
      </c>
      <c r="D5" s="15" t="s">
        <v>27</v>
      </c>
    </row>
    <row r="6" spans="1:4" ht="15">
      <c r="A6" s="3">
        <v>4</v>
      </c>
      <c r="B6" s="13" t="s">
        <v>32</v>
      </c>
      <c r="C6" s="13" t="s">
        <v>33</v>
      </c>
      <c r="D6" s="15" t="s">
        <v>27</v>
      </c>
    </row>
    <row r="7" spans="1:4" s="18" customFormat="1" ht="27.75" customHeight="1">
      <c r="A7" s="15">
        <v>5</v>
      </c>
      <c r="B7" s="16" t="s">
        <v>34</v>
      </c>
      <c r="C7" s="16" t="s">
        <v>35</v>
      </c>
      <c r="D7" s="17" t="s">
        <v>36</v>
      </c>
    </row>
    <row r="8" spans="1:4" ht="15">
      <c r="A8" s="3">
        <v>6</v>
      </c>
      <c r="B8" s="13" t="s">
        <v>37</v>
      </c>
      <c r="C8" s="13" t="s">
        <v>38</v>
      </c>
      <c r="D8" s="15" t="s">
        <v>27</v>
      </c>
    </row>
    <row r="9" spans="1:4" ht="15">
      <c r="A9" s="3">
        <v>7</v>
      </c>
      <c r="B9" s="13" t="s">
        <v>39</v>
      </c>
      <c r="C9" s="13" t="s">
        <v>40</v>
      </c>
      <c r="D9" s="15" t="s">
        <v>27</v>
      </c>
    </row>
    <row r="10" spans="1:4" ht="15">
      <c r="A10" s="3">
        <v>8</v>
      </c>
      <c r="B10" s="13" t="s">
        <v>41</v>
      </c>
      <c r="C10" s="13" t="s">
        <v>42</v>
      </c>
      <c r="D10" s="15" t="s">
        <v>43</v>
      </c>
    </row>
    <row r="11" spans="1:4" ht="15">
      <c r="A11" s="3">
        <v>9</v>
      </c>
      <c r="B11" s="13" t="s">
        <v>44</v>
      </c>
      <c r="C11" s="13" t="s">
        <v>45</v>
      </c>
      <c r="D11" s="15" t="s">
        <v>43</v>
      </c>
    </row>
    <row r="12" spans="1:4" ht="15">
      <c r="A12" s="3">
        <v>10</v>
      </c>
      <c r="B12" s="13" t="s">
        <v>46</v>
      </c>
      <c r="C12" s="13" t="s">
        <v>47</v>
      </c>
      <c r="D12" s="15" t="s">
        <v>27</v>
      </c>
    </row>
    <row r="13" spans="1:4" ht="15">
      <c r="A13" s="3">
        <v>11</v>
      </c>
      <c r="B13" s="13" t="s">
        <v>48</v>
      </c>
      <c r="C13" s="13" t="s">
        <v>31</v>
      </c>
      <c r="D13" s="15" t="s">
        <v>27</v>
      </c>
    </row>
    <row r="14" spans="1:4" ht="21">
      <c r="A14" s="24" t="s">
        <v>55</v>
      </c>
      <c r="B14" s="24"/>
      <c r="C14" s="24"/>
      <c r="D14" s="24"/>
    </row>
    <row r="15" spans="1:4" ht="18.75">
      <c r="A15" s="1" t="s">
        <v>16</v>
      </c>
      <c r="B15" s="1" t="s">
        <v>22</v>
      </c>
      <c r="C15" s="2" t="s">
        <v>23</v>
      </c>
      <c r="D15" s="1" t="s">
        <v>24</v>
      </c>
    </row>
    <row r="16" spans="1:4" ht="15">
      <c r="A16" s="3">
        <v>1</v>
      </c>
      <c r="B16" s="13" t="s">
        <v>49</v>
      </c>
      <c r="C16" s="14" t="s">
        <v>50</v>
      </c>
      <c r="D16" s="15" t="s">
        <v>27</v>
      </c>
    </row>
    <row r="17" spans="1:4" ht="15">
      <c r="A17" s="3">
        <v>2</v>
      </c>
      <c r="B17" s="13" t="s">
        <v>51</v>
      </c>
      <c r="C17" s="13" t="s">
        <v>52</v>
      </c>
      <c r="D17" s="15" t="s">
        <v>53</v>
      </c>
    </row>
  </sheetData>
  <mergeCells count="2">
    <mergeCell ref="A1:D1"/>
    <mergeCell ref="A14:D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Vyklická Marie</cp:lastModifiedBy>
  <dcterms:created xsi:type="dcterms:W3CDTF">2022-10-12T10:32:05Z</dcterms:created>
  <dcterms:modified xsi:type="dcterms:W3CDTF">2022-11-15T14:39:40Z</dcterms:modified>
  <cp:category/>
  <cp:version/>
  <cp:contentType/>
  <cp:contentStatus/>
</cp:coreProperties>
</file>