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ffuk-my.sharepoint.com/personal/chrastida_ff_cuni_cz/Documents/ICT_DNS/VÝZVY/Výzva č.30 - ,/"/>
    </mc:Choice>
  </mc:AlternateContent>
  <xr:revisionPtr revIDLastSave="3" documentId="13_ncr:1_{55117F1C-8EBB-4415-BFBC-5AF37A45E50A}" xr6:coauthVersionLast="47" xr6:coauthVersionMax="47" xr10:uidLastSave="{DF590102-CB7B-49F1-89B7-87E1527E7E2F}"/>
  <bookViews>
    <workbookView xWindow="20232" yWindow="384" windowWidth="20088" windowHeight="10956" xr2:uid="{00000000-000D-0000-FFFF-FFFF00000000}"/>
  </bookViews>
  <sheets>
    <sheet name="Technické specifikace" sheetId="1" r:id="rId1"/>
    <sheet name="Cenová kalkula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5" i="2"/>
  <c r="B7" i="2"/>
  <c r="B2" i="2"/>
  <c r="B43" i="1"/>
  <c r="B9" i="2" s="1"/>
  <c r="B40" i="1"/>
  <c r="B42" i="1" s="1"/>
  <c r="B8" i="2" s="1"/>
  <c r="B38" i="1"/>
  <c r="B4" i="2" s="1"/>
  <c r="B6" i="2" l="1"/>
  <c r="C9" i="2"/>
  <c r="C4" i="2"/>
  <c r="C8" i="2" l="1"/>
</calcChain>
</file>

<file path=xl/sharedStrings.xml><?xml version="1.0" encoding="utf-8"?>
<sst xmlns="http://schemas.openxmlformats.org/spreadsheetml/2006/main" count="84" uniqueCount="78">
  <si>
    <t>Nabízený model:</t>
  </si>
  <si>
    <t>Part number:</t>
  </si>
  <si>
    <t>Technická specifikace</t>
  </si>
  <si>
    <t>Požadovaná hodnota</t>
  </si>
  <si>
    <t>Ano</t>
  </si>
  <si>
    <t>Cena bez DPH za 1 ks:</t>
  </si>
  <si>
    <t>Počet kusů:</t>
  </si>
  <si>
    <t>Cena za požadovaný počet kusů bez DPH:</t>
  </si>
  <si>
    <t>Výše DPH v % za 1 ks</t>
  </si>
  <si>
    <t>Výše DPH v Kč za 1ks</t>
  </si>
  <si>
    <t>Cena vč. DPH za 1 ks</t>
  </si>
  <si>
    <t>Výše DPH v Kč za požadový počet kusů</t>
  </si>
  <si>
    <t>Cena za požadový počet kusů vč. DPH</t>
  </si>
  <si>
    <t>Položka</t>
  </si>
  <si>
    <t>NABÍDKOVÁ CENA CELKEM</t>
  </si>
  <si>
    <t>Cena bez DPH za 1 ks</t>
  </si>
  <si>
    <t>Požadovaný počet kusů</t>
  </si>
  <si>
    <t>Cena za požadovaný počet kusů bez DPH</t>
  </si>
  <si>
    <t>---</t>
  </si>
  <si>
    <t>Výše DPH v Kč za 1 ks</t>
  </si>
  <si>
    <t>Výše DPH v Kč za požadovaný počet kusů</t>
  </si>
  <si>
    <t>Cena za požadovaný počet kusů vč. DPH</t>
  </si>
  <si>
    <t>Nabízené zboží (přesná hodnota nebo ANO/NE)</t>
  </si>
  <si>
    <t>Technologie tisku</t>
  </si>
  <si>
    <t>1.1: Barevná multifunkce A3</t>
  </si>
  <si>
    <t>Typ zařízení: Barevná multifunkce A3</t>
  </si>
  <si>
    <t>Nabídková cena</t>
  </si>
  <si>
    <t>Konstrukční provedení jednotky:</t>
  </si>
  <si>
    <t>Samostatně stojící včetně podstavce s kolečky</t>
  </si>
  <si>
    <t>Laser / LED</t>
  </si>
  <si>
    <t>Formát listu/obálky/knihy</t>
  </si>
  <si>
    <t>A5-A3</t>
  </si>
  <si>
    <t>ČB a barevný tisk, kopírování a skenování</t>
  </si>
  <si>
    <t>Typ skeneru</t>
  </si>
  <si>
    <t>reverzní s min. kapacitou 120 listů</t>
  </si>
  <si>
    <t xml:space="preserve">Rychlost tisku </t>
  </si>
  <si>
    <t>Min. 40 str./min A4 černobíle i barevně</t>
  </si>
  <si>
    <t>barevný dotykový displej</t>
  </si>
  <si>
    <t>Ano, min. 10 palců</t>
  </si>
  <si>
    <t>Duplexní tisk</t>
  </si>
  <si>
    <t>Gramáž papíru pro duplexní tisk</t>
  </si>
  <si>
    <t>min 250g/m2</t>
  </si>
  <si>
    <t>Rozlišení tisku</t>
  </si>
  <si>
    <t>Min. 1200x1200 dpi</t>
  </si>
  <si>
    <t>Rozlišení při skenování</t>
  </si>
  <si>
    <t>Min. 600x600 dpi</t>
  </si>
  <si>
    <t>Rychlost tisku první stránky z pohotovostního režimu:</t>
  </si>
  <si>
    <t>Do 10 s</t>
  </si>
  <si>
    <t>Podporované formáty pro skenování</t>
  </si>
  <si>
    <t>Min. TIFF, JPG, PDF, PDF/A,  komprimované PDF, XPS</t>
  </si>
  <si>
    <t>Zásobníky papíru</t>
  </si>
  <si>
    <t>Min. 500 listů A4 a 500 listů A3</t>
  </si>
  <si>
    <t>Ruční podavač</t>
  </si>
  <si>
    <t>Min. 150 listů</t>
  </si>
  <si>
    <t>Kapacita výstupního podavače/podavačů</t>
  </si>
  <si>
    <t>Min. 500 listů</t>
  </si>
  <si>
    <t>Kapacita tonerových náplní</t>
  </si>
  <si>
    <t>min. 30 000 strab čb a 20 000 strab barva</t>
  </si>
  <si>
    <t xml:space="preserve">Životnost válce </t>
  </si>
  <si>
    <t>600 000 stran</t>
  </si>
  <si>
    <t>Integrovaná paměť</t>
  </si>
  <si>
    <t>Min. 4GB operační paměti a min. 250 GB HDD/SSD</t>
  </si>
  <si>
    <t>Typ rozhraní</t>
  </si>
  <si>
    <t>USB 2.0, RJ-45 (Ethernet 10/100/1000 Mb/s)</t>
  </si>
  <si>
    <t>Protokoly</t>
  </si>
  <si>
    <t>Podpora TCP/IPv4/6, Podpora 802.1x</t>
  </si>
  <si>
    <t>Emulace</t>
  </si>
  <si>
    <t>PCL6(5c,XL), PostScript v 3</t>
  </si>
  <si>
    <t>Ovladač</t>
  </si>
  <si>
    <t>Ovladače minimálně  pro:  Windows Server 2012 R2, Windows 10</t>
  </si>
  <si>
    <t>Záruční doba:</t>
  </si>
  <si>
    <t>36 měsíců se servisem na místě do druhého pracovního dne (NBD)</t>
  </si>
  <si>
    <t>Zabezpečení tonerových kazet před předčasnou vyměnou - elektronický zámek</t>
  </si>
  <si>
    <t>Ano - enviromentální požadavek</t>
  </si>
  <si>
    <t>Možnost využití prázdné tonerový kazety jako odpadní nadobky</t>
  </si>
  <si>
    <t>Tisk obálek</t>
  </si>
  <si>
    <t xml:space="preserve">Bezproblémový tisk obálek z prvního zásobníku papíru </t>
  </si>
  <si>
    <t>Odhadovaná cena stroje v Kč bez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</si>
</sst>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164" formatCode="#,##0.00\ &quot;Kč&quot;"/>
    <numFmt numFmtId="165" formatCode="#,##0.00&quot; Kč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2" tint="-9.9978637043366805E-2"/>
        <bgColor rgb="FFCCCCFF"/>
      </patternFill>
    </fill>
    <fill>
      <patternFill patternType="solid">
        <fgColor theme="2"/>
        <bgColor rgb="FFD0CE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CCCC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2" fillId="3" borderId="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right" vertical="center"/>
    </xf>
    <xf numFmtId="8" fontId="0" fillId="5" borderId="12" xfId="0" applyNumberFormat="1" applyFill="1" applyBorder="1" applyAlignment="1">
      <alignment horizontal="center" vertical="center"/>
    </xf>
    <xf numFmtId="8" fontId="0" fillId="2" borderId="12" xfId="0" quotePrefix="1" applyNumberFormat="1" applyFill="1" applyBorder="1" applyAlignment="1">
      <alignment horizontal="center" vertical="center"/>
    </xf>
    <xf numFmtId="8" fontId="0" fillId="5" borderId="12" xfId="0" quotePrefix="1" applyNumberForma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8" fontId="0" fillId="5" borderId="5" xfId="0" applyNumberFormat="1" applyFill="1" applyBorder="1" applyAlignment="1">
      <alignment horizontal="center" vertical="center"/>
    </xf>
    <xf numFmtId="0" fontId="0" fillId="0" borderId="14" xfId="0" applyBorder="1"/>
    <xf numFmtId="0" fontId="0" fillId="8" borderId="11" xfId="0" applyFill="1" applyBorder="1"/>
    <xf numFmtId="0" fontId="0" fillId="8" borderId="4" xfId="0" applyFill="1" applyBorder="1"/>
    <xf numFmtId="164" fontId="0" fillId="3" borderId="1" xfId="0" applyNumberFormat="1" applyFill="1" applyBorder="1" applyAlignment="1">
      <alignment horizontal="right" vertical="center"/>
    </xf>
    <xf numFmtId="1" fontId="0" fillId="4" borderId="1" xfId="0" applyNumberFormat="1" applyFill="1" applyBorder="1" applyAlignment="1">
      <alignment horizontal="right" vertical="center"/>
    </xf>
    <xf numFmtId="1" fontId="0" fillId="3" borderId="1" xfId="0" applyNumberFormat="1" applyFill="1" applyBorder="1" applyAlignment="1">
      <alignment horizontal="right" vertical="center"/>
    </xf>
    <xf numFmtId="164" fontId="0" fillId="4" borderId="17" xfId="0" applyNumberFormat="1" applyFill="1" applyBorder="1" applyAlignment="1">
      <alignment horizontal="right" vertical="center"/>
    </xf>
    <xf numFmtId="0" fontId="6" fillId="0" borderId="7" xfId="0" applyFont="1" applyBorder="1"/>
    <xf numFmtId="0" fontId="0" fillId="9" borderId="3" xfId="0" applyFill="1" applyBorder="1"/>
    <xf numFmtId="0" fontId="0" fillId="9" borderId="5" xfId="0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10" borderId="3" xfId="0" applyFill="1" applyBorder="1"/>
    <xf numFmtId="0" fontId="0" fillId="10" borderId="5" xfId="0" applyFill="1" applyBorder="1"/>
    <xf numFmtId="0" fontId="8" fillId="9" borderId="12" xfId="0" applyFont="1" applyFill="1" applyBorder="1" applyAlignment="1">
      <alignment horizontal="left"/>
    </xf>
    <xf numFmtId="0" fontId="8" fillId="9" borderId="15" xfId="0" applyFont="1" applyFill="1" applyBorder="1" applyAlignment="1">
      <alignment horizontal="left"/>
    </xf>
    <xf numFmtId="0" fontId="8" fillId="9" borderId="12" xfId="0" applyFont="1" applyFill="1" applyBorder="1"/>
    <xf numFmtId="0" fontId="8" fillId="9" borderId="12" xfId="0" applyFont="1" applyFill="1" applyBorder="1" applyAlignment="1">
      <alignment horizontal="left" vertical="center" wrapText="1"/>
    </xf>
    <xf numFmtId="0" fontId="9" fillId="9" borderId="12" xfId="0" applyFont="1" applyFill="1" applyBorder="1"/>
    <xf numFmtId="0" fontId="8" fillId="11" borderId="12" xfId="0" applyFont="1" applyFill="1" applyBorder="1" applyAlignment="1">
      <alignment horizontal="left"/>
    </xf>
    <xf numFmtId="0" fontId="0" fillId="0" borderId="8" xfId="0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0" fillId="0" borderId="0" xfId="0" applyAlignment="1">
      <alignment wrapText="1"/>
    </xf>
    <xf numFmtId="0" fontId="2" fillId="0" borderId="13" xfId="0" applyFont="1" applyBorder="1" applyAlignment="1">
      <alignment wrapText="1"/>
    </xf>
    <xf numFmtId="165" fontId="0" fillId="6" borderId="12" xfId="0" applyNumberFormat="1" applyFill="1" applyBorder="1" applyAlignment="1">
      <alignment wrapText="1"/>
    </xf>
    <xf numFmtId="9" fontId="0" fillId="6" borderId="12" xfId="0" applyNumberFormat="1" applyFill="1" applyBorder="1" applyAlignment="1">
      <alignment wrapText="1"/>
    </xf>
    <xf numFmtId="165" fontId="0" fillId="6" borderId="5" xfId="0" applyNumberFormat="1" applyFill="1" applyBorder="1" applyAlignment="1">
      <alignment wrapText="1"/>
    </xf>
    <xf numFmtId="0" fontId="0" fillId="0" borderId="1" xfId="0" applyBorder="1" applyAlignment="1">
      <alignment horizontal="left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1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" xfId="0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" xfId="0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8" xfId="0" applyBorder="1" applyAlignment="1">
      <alignment wrapText="1"/>
    </xf>
    <xf numFmtId="0" fontId="4" fillId="0" borderId="1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1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1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17" xfId="0" applyFont="1" applyBorder="1" applyAlignment="1">
      <alignment wrapText="1"/>
    </xf>
    <xf numFmtId="0" fontId="5" fillId="7" borderId="16" xfId="0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wrapText="1"/>
    </xf>
  </cellXfs>
  <cellStyles count="2">
    <cellStyle name="Normální" xfId="0" builtinId="0"/>
    <cellStyle name="Normální 2" xfId="1" xr:uid="{EB3D287B-238E-4E74-89DE-E504DA9D5F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3"/>
  <sheetViews>
    <sheetView tabSelected="1" topLeftCell="A29" zoomScale="85" zoomScaleNormal="85" workbookViewId="0">
      <selection activeCell="C41" sqref="C41"/>
    </sheetView>
  </sheetViews>
  <sheetFormatPr defaultRowHeight="14.4" x14ac:dyDescent="0.3"/>
  <cols>
    <col min="1" max="1" width="39.44140625" customWidth="1"/>
    <col min="2" max="2" width="40.44140625" style="37" bestFit="1" customWidth="1"/>
    <col min="3" max="3" width="44.109375" bestFit="1" customWidth="1"/>
  </cols>
  <sheetData>
    <row r="1" spans="1:3" ht="24" thickBot="1" x14ac:dyDescent="0.5">
      <c r="A1" s="20" t="s">
        <v>25</v>
      </c>
      <c r="B1" s="34"/>
      <c r="C1" s="2"/>
    </row>
    <row r="2" spans="1:3" x14ac:dyDescent="0.3">
      <c r="A2" s="1"/>
      <c r="B2" s="35" t="s">
        <v>0</v>
      </c>
      <c r="C2" s="21"/>
    </row>
    <row r="3" spans="1:3" ht="15" thickBot="1" x14ac:dyDescent="0.35">
      <c r="A3" s="1"/>
      <c r="B3" s="36" t="s">
        <v>1</v>
      </c>
      <c r="C3" s="22"/>
    </row>
    <row r="4" spans="1:3" ht="15" thickBot="1" x14ac:dyDescent="0.35">
      <c r="A4" s="1"/>
      <c r="C4" s="3"/>
    </row>
    <row r="5" spans="1:3" x14ac:dyDescent="0.3">
      <c r="A5" s="23" t="s">
        <v>2</v>
      </c>
      <c r="B5" s="38" t="s">
        <v>3</v>
      </c>
      <c r="C5" s="24" t="s">
        <v>22</v>
      </c>
    </row>
    <row r="6" spans="1:3" x14ac:dyDescent="0.3">
      <c r="A6" s="43" t="s">
        <v>27</v>
      </c>
      <c r="B6" s="42" t="s">
        <v>28</v>
      </c>
      <c r="C6" s="28"/>
    </row>
    <row r="7" spans="1:3" x14ac:dyDescent="0.3">
      <c r="A7" s="43" t="s">
        <v>23</v>
      </c>
      <c r="B7" s="42" t="s">
        <v>29</v>
      </c>
      <c r="C7" s="28"/>
    </row>
    <row r="8" spans="1:3" x14ac:dyDescent="0.3">
      <c r="A8" s="43" t="s">
        <v>30</v>
      </c>
      <c r="B8" s="42" t="s">
        <v>31</v>
      </c>
      <c r="C8" s="28"/>
    </row>
    <row r="9" spans="1:3" x14ac:dyDescent="0.3">
      <c r="A9" s="43" t="s">
        <v>32</v>
      </c>
      <c r="B9" s="47" t="s">
        <v>4</v>
      </c>
      <c r="C9" s="28"/>
    </row>
    <row r="10" spans="1:3" x14ac:dyDescent="0.3">
      <c r="A10" s="43" t="s">
        <v>33</v>
      </c>
      <c r="B10" s="47" t="s">
        <v>34</v>
      </c>
      <c r="C10" s="28"/>
    </row>
    <row r="11" spans="1:3" x14ac:dyDescent="0.3">
      <c r="A11" s="43" t="s">
        <v>35</v>
      </c>
      <c r="B11" s="42" t="s">
        <v>36</v>
      </c>
      <c r="C11" s="28"/>
    </row>
    <row r="12" spans="1:3" x14ac:dyDescent="0.3">
      <c r="A12" s="43" t="s">
        <v>37</v>
      </c>
      <c r="B12" s="42" t="s">
        <v>38</v>
      </c>
      <c r="C12" s="28"/>
    </row>
    <row r="13" spans="1:3" x14ac:dyDescent="0.3">
      <c r="A13" s="43" t="s">
        <v>39</v>
      </c>
      <c r="B13" s="42" t="s">
        <v>4</v>
      </c>
      <c r="C13" s="28"/>
    </row>
    <row r="14" spans="1:3" x14ac:dyDescent="0.3">
      <c r="A14" s="43" t="s">
        <v>40</v>
      </c>
      <c r="B14" s="42" t="s">
        <v>41</v>
      </c>
      <c r="C14" s="28"/>
    </row>
    <row r="15" spans="1:3" x14ac:dyDescent="0.3">
      <c r="A15" s="48" t="s">
        <v>42</v>
      </c>
      <c r="B15" s="42" t="s">
        <v>43</v>
      </c>
      <c r="C15" s="28"/>
    </row>
    <row r="16" spans="1:3" x14ac:dyDescent="0.3">
      <c r="A16" s="43" t="s">
        <v>44</v>
      </c>
      <c r="B16" s="42" t="s">
        <v>45</v>
      </c>
      <c r="C16" s="28"/>
    </row>
    <row r="17" spans="1:3" ht="28.8" x14ac:dyDescent="0.3">
      <c r="A17" s="43" t="s">
        <v>46</v>
      </c>
      <c r="B17" s="42" t="s">
        <v>47</v>
      </c>
      <c r="C17" s="28"/>
    </row>
    <row r="18" spans="1:3" ht="28.8" x14ac:dyDescent="0.3">
      <c r="A18" s="48" t="s">
        <v>48</v>
      </c>
      <c r="B18" s="42" t="s">
        <v>49</v>
      </c>
      <c r="C18" s="28"/>
    </row>
    <row r="19" spans="1:3" x14ac:dyDescent="0.3">
      <c r="A19" s="48" t="s">
        <v>50</v>
      </c>
      <c r="B19" s="42" t="s">
        <v>51</v>
      </c>
      <c r="C19" s="29"/>
    </row>
    <row r="20" spans="1:3" x14ac:dyDescent="0.3">
      <c r="A20" s="48" t="s">
        <v>52</v>
      </c>
      <c r="B20" s="42" t="s">
        <v>53</v>
      </c>
      <c r="C20" s="28"/>
    </row>
    <row r="21" spans="1:3" x14ac:dyDescent="0.3">
      <c r="A21" s="48" t="s">
        <v>54</v>
      </c>
      <c r="B21" s="42" t="s">
        <v>55</v>
      </c>
      <c r="C21" s="28"/>
    </row>
    <row r="22" spans="1:3" x14ac:dyDescent="0.3">
      <c r="A22" s="43" t="s">
        <v>56</v>
      </c>
      <c r="B22" s="42" t="s">
        <v>57</v>
      </c>
      <c r="C22" s="28"/>
    </row>
    <row r="23" spans="1:3" x14ac:dyDescent="0.3">
      <c r="A23" s="43" t="s">
        <v>58</v>
      </c>
      <c r="B23" s="42" t="s">
        <v>59</v>
      </c>
      <c r="C23" s="28"/>
    </row>
    <row r="24" spans="1:3" ht="28.8" x14ac:dyDescent="0.3">
      <c r="A24" s="43" t="s">
        <v>60</v>
      </c>
      <c r="B24" s="43" t="s">
        <v>61</v>
      </c>
      <c r="C24" s="32"/>
    </row>
    <row r="25" spans="1:3" x14ac:dyDescent="0.3">
      <c r="A25" s="43" t="s">
        <v>62</v>
      </c>
      <c r="B25" s="44" t="s">
        <v>63</v>
      </c>
      <c r="C25" s="30"/>
    </row>
    <row r="26" spans="1:3" x14ac:dyDescent="0.3">
      <c r="A26" s="43" t="s">
        <v>64</v>
      </c>
      <c r="B26" s="42" t="s">
        <v>65</v>
      </c>
      <c r="C26" s="30"/>
    </row>
    <row r="27" spans="1:3" x14ac:dyDescent="0.3">
      <c r="A27" s="43" t="s">
        <v>66</v>
      </c>
      <c r="B27" s="42" t="s">
        <v>67</v>
      </c>
      <c r="C27" s="30"/>
    </row>
    <row r="28" spans="1:3" ht="28.8" x14ac:dyDescent="0.3">
      <c r="A28" s="43" t="s">
        <v>68</v>
      </c>
      <c r="B28" s="42" t="s">
        <v>69</v>
      </c>
      <c r="C28" s="28"/>
    </row>
    <row r="29" spans="1:3" ht="28.8" x14ac:dyDescent="0.3">
      <c r="A29" s="43" t="s">
        <v>70</v>
      </c>
      <c r="B29" s="45" t="s">
        <v>71</v>
      </c>
      <c r="C29" s="31"/>
    </row>
    <row r="30" spans="1:3" ht="28.8" x14ac:dyDescent="0.3">
      <c r="A30" s="43" t="s">
        <v>72</v>
      </c>
      <c r="B30" s="45" t="s">
        <v>73</v>
      </c>
      <c r="C30" s="31"/>
    </row>
    <row r="31" spans="1:3" ht="28.8" x14ac:dyDescent="0.3">
      <c r="A31" s="43" t="s">
        <v>74</v>
      </c>
      <c r="B31" s="42" t="s">
        <v>73</v>
      </c>
      <c r="C31" s="28"/>
    </row>
    <row r="32" spans="1:3" ht="29.4" thickBot="1" x14ac:dyDescent="0.35">
      <c r="A32" s="49" t="s">
        <v>75</v>
      </c>
      <c r="B32" s="42" t="s">
        <v>76</v>
      </c>
      <c r="C32" s="33"/>
    </row>
    <row r="33" spans="1:3" x14ac:dyDescent="0.3">
      <c r="A33" s="13"/>
      <c r="B33" s="46"/>
      <c r="C33" s="26"/>
    </row>
    <row r="34" spans="1:3" ht="15" thickBot="1" x14ac:dyDescent="0.35">
      <c r="A34" s="25" t="s">
        <v>77</v>
      </c>
      <c r="B34" s="50">
        <v>95000</v>
      </c>
      <c r="C34" s="27"/>
    </row>
    <row r="35" spans="1:3" x14ac:dyDescent="0.3">
      <c r="A35" s="51" t="s">
        <v>26</v>
      </c>
      <c r="B35" s="51"/>
    </row>
    <row r="36" spans="1:3" x14ac:dyDescent="0.3">
      <c r="A36" s="14" t="s">
        <v>5</v>
      </c>
      <c r="B36" s="39"/>
    </row>
    <row r="37" spans="1:3" x14ac:dyDescent="0.3">
      <c r="A37" s="14" t="s">
        <v>6</v>
      </c>
      <c r="B37" s="54">
        <v>1</v>
      </c>
    </row>
    <row r="38" spans="1:3" x14ac:dyDescent="0.3">
      <c r="A38" s="14" t="s">
        <v>7</v>
      </c>
      <c r="B38" s="39">
        <f>B36*B37</f>
        <v>0</v>
      </c>
    </row>
    <row r="39" spans="1:3" x14ac:dyDescent="0.3">
      <c r="A39" s="14" t="s">
        <v>8</v>
      </c>
      <c r="B39" s="40"/>
    </row>
    <row r="40" spans="1:3" x14ac:dyDescent="0.3">
      <c r="A40" s="14" t="s">
        <v>9</v>
      </c>
      <c r="B40" s="39">
        <f>B41-B36</f>
        <v>0</v>
      </c>
    </row>
    <row r="41" spans="1:3" x14ac:dyDescent="0.3">
      <c r="A41" s="14" t="s">
        <v>10</v>
      </c>
      <c r="B41" s="39"/>
    </row>
    <row r="42" spans="1:3" x14ac:dyDescent="0.3">
      <c r="A42" s="14" t="s">
        <v>11</v>
      </c>
      <c r="B42" s="39">
        <f>B37*B40</f>
        <v>0</v>
      </c>
    </row>
    <row r="43" spans="1:3" ht="15" thickBot="1" x14ac:dyDescent="0.35">
      <c r="A43" s="15" t="s">
        <v>12</v>
      </c>
      <c r="B43" s="41">
        <f>B37*B41</f>
        <v>0</v>
      </c>
    </row>
  </sheetData>
  <mergeCells count="1">
    <mergeCell ref="A35:B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344F-B697-4786-A284-FF34BB85DE8F}">
  <dimension ref="A1:C9"/>
  <sheetViews>
    <sheetView workbookViewId="0">
      <selection activeCell="B8" sqref="B8"/>
    </sheetView>
  </sheetViews>
  <sheetFormatPr defaultRowHeight="14.4" x14ac:dyDescent="0.3"/>
  <cols>
    <col min="1" max="1" width="41.33203125" bestFit="1" customWidth="1"/>
    <col min="2" max="2" width="33.109375" customWidth="1"/>
    <col min="3" max="3" width="11.88671875" customWidth="1"/>
  </cols>
  <sheetData>
    <row r="1" spans="1:3" x14ac:dyDescent="0.3">
      <c r="A1" s="4" t="s">
        <v>13</v>
      </c>
      <c r="B1" s="5" t="s">
        <v>24</v>
      </c>
      <c r="C1" s="52" t="s">
        <v>14</v>
      </c>
    </row>
    <row r="2" spans="1:3" x14ac:dyDescent="0.3">
      <c r="A2" s="6" t="s">
        <v>15</v>
      </c>
      <c r="B2" s="7">
        <f>'Technické specifikace'!B36</f>
        <v>0</v>
      </c>
      <c r="C2" s="53"/>
    </row>
    <row r="3" spans="1:3" x14ac:dyDescent="0.3">
      <c r="A3" s="6" t="s">
        <v>16</v>
      </c>
      <c r="B3" s="18">
        <f>'Technické specifikace'!B37</f>
        <v>1</v>
      </c>
      <c r="C3" s="53"/>
    </row>
    <row r="4" spans="1:3" x14ac:dyDescent="0.3">
      <c r="A4" s="6" t="s">
        <v>17</v>
      </c>
      <c r="B4" s="7">
        <f>'Technické specifikace'!B38</f>
        <v>0</v>
      </c>
      <c r="C4" s="8">
        <f>SUM(B4:B4)</f>
        <v>0</v>
      </c>
    </row>
    <row r="5" spans="1:3" x14ac:dyDescent="0.3">
      <c r="A5" s="6" t="s">
        <v>8</v>
      </c>
      <c r="B5" s="17">
        <f>'Technické specifikace'!B39</f>
        <v>0</v>
      </c>
      <c r="C5" s="9" t="s">
        <v>18</v>
      </c>
    </row>
    <row r="6" spans="1:3" x14ac:dyDescent="0.3">
      <c r="A6" s="6" t="s">
        <v>19</v>
      </c>
      <c r="B6" s="7">
        <f>'Technické specifikace'!B40</f>
        <v>0</v>
      </c>
      <c r="C6" s="9" t="s">
        <v>18</v>
      </c>
    </row>
    <row r="7" spans="1:3" x14ac:dyDescent="0.3">
      <c r="A7" s="6" t="s">
        <v>10</v>
      </c>
      <c r="B7" s="7">
        <f>'Technické specifikace'!B41</f>
        <v>0</v>
      </c>
      <c r="C7" s="9" t="s">
        <v>18</v>
      </c>
    </row>
    <row r="8" spans="1:3" x14ac:dyDescent="0.3">
      <c r="A8" s="6" t="s">
        <v>20</v>
      </c>
      <c r="B8" s="16">
        <f>'Technické specifikace'!B42</f>
        <v>0</v>
      </c>
      <c r="C8" s="10">
        <f>SUM(B8:B8)</f>
        <v>0</v>
      </c>
    </row>
    <row r="9" spans="1:3" ht="15" thickBot="1" x14ac:dyDescent="0.35">
      <c r="A9" s="11" t="s">
        <v>21</v>
      </c>
      <c r="B9" s="19">
        <f>'Technické specifikace'!B43</f>
        <v>0</v>
      </c>
      <c r="C9" s="12">
        <f>SUM(B9:B9)</f>
        <v>0</v>
      </c>
    </row>
  </sheetData>
  <protectedRanges>
    <protectedRange sqref="C2" name="Rozsah1"/>
  </protectedRanges>
  <mergeCells count="1">
    <mergeCell ref="C1:C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F1303F8143AE449012D24B4E5496AC" ma:contentTypeVersion="7" ma:contentTypeDescription="Vytvoří nový dokument" ma:contentTypeScope="" ma:versionID="2fb9b310798011e450a678e4ac884ca7">
  <xsd:schema xmlns:xsd="http://www.w3.org/2001/XMLSchema" xmlns:xs="http://www.w3.org/2001/XMLSchema" xmlns:p="http://schemas.microsoft.com/office/2006/metadata/properties" xmlns:ns2="71b123b9-1e75-4a2f-9d2d-07e02efca788" xmlns:ns3="4834ebac-fd7d-48eb-b98d-5f64f897cb29" targetNamespace="http://schemas.microsoft.com/office/2006/metadata/properties" ma:root="true" ma:fieldsID="7f87c6a598892f39a23bffbd16275c68" ns2:_="" ns3:_="">
    <xsd:import namespace="71b123b9-1e75-4a2f-9d2d-07e02efca788"/>
    <xsd:import namespace="4834ebac-fd7d-48eb-b98d-5f64f897cb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b123b9-1e75-4a2f-9d2d-07e02efca7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odnota hash upozornění na sdílení" ma:internalName="SharingHintHash" ma:readOnly="true">
      <xsd:simpleType>
        <xsd:restriction base="dms:Text"/>
      </xsd:simpleType>
    </xsd:element>
    <xsd:element name="SharedWithDetails" ma:index="10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4ebac-fd7d-48eb-b98d-5f64f897c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9775F0-DA5F-4A81-9B8E-157E896E9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b123b9-1e75-4a2f-9d2d-07e02efca788"/>
    <ds:schemaRef ds:uri="4834ebac-fd7d-48eb-b98d-5f64f897cb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137614-5132-4D47-85C4-5BD0557926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451589F-CF81-478C-9E71-11D2B55942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Technické specifikace</vt:lpstr>
      <vt:lpstr>Cenová kalkulace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Vacura, Miroslav</dc:creator>
  <cp:keywords/>
  <dc:description/>
  <cp:lastModifiedBy>Chrastilová, Daniela</cp:lastModifiedBy>
  <cp:revision/>
  <dcterms:created xsi:type="dcterms:W3CDTF">2015-06-05T18:19:34Z</dcterms:created>
  <dcterms:modified xsi:type="dcterms:W3CDTF">2025-06-18T08:00:52Z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0x01010026F1303F8143AE449012D24B4E5496AC</vt:lpwstr>
  </property>
</Properties>
</file>