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O:\DANIELA\2025\DNS CHemikálie a kity\70 Výzva VZ v DNS CH 70_2025 todorovova_priprava\01_K_odeslání\"/>
    </mc:Choice>
  </mc:AlternateContent>
  <xr:revisionPtr revIDLastSave="0" documentId="13_ncr:1_{FBB38E85-A8D3-45DC-AA00-23C65CCDB594}" xr6:coauthVersionLast="47" xr6:coauthVersionMax="47" xr10:uidLastSave="{00000000-0000-0000-0000-000000000000}"/>
  <bookViews>
    <workbookView xWindow="-108" yWindow="-108" windowWidth="23256" windowHeight="12456" xr2:uid="{00000000-000D-0000-FFFF-FFFF00000000}"/>
  </bookViews>
  <sheets>
    <sheet name="Výzva CHEMIK" sheetId="1" r:id="rId1"/>
    <sheet name="List1" sheetId="2" state="hidden" r:id="rId2"/>
    <sheet name="List2" sheetId="3" state="hidden" r:id="rId3"/>
  </sheets>
  <definedNames>
    <definedName name="Barvivo">List2!$C$2:$C$101</definedName>
    <definedName name="Chemikálie">List2!$A$2:$A$101</definedName>
    <definedName name="Kit">List2!$B$2:$B$101</definedName>
    <definedName name="Protilátka">List2!$D$2:$D$101</definedName>
    <definedName name="Pufr">List2!$E$2:$E$101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M12" i="1"/>
  <c r="P12" i="1" s="1"/>
  <c r="O11" i="1"/>
  <c r="M11" i="1"/>
  <c r="P11" i="1" s="1"/>
  <c r="O10" i="1"/>
  <c r="M10" i="1"/>
  <c r="P10" i="1" s="1"/>
  <c r="O9" i="1"/>
  <c r="M9" i="1"/>
  <c r="P9" i="1" s="1"/>
  <c r="O8" i="1"/>
  <c r="M8" i="1"/>
  <c r="N8" i="1" s="1"/>
  <c r="Q12" i="1" l="1"/>
  <c r="Q9" i="1"/>
  <c r="N10" i="1"/>
  <c r="N12" i="1"/>
  <c r="Q10" i="1"/>
  <c r="O13" i="1"/>
  <c r="N9" i="1"/>
  <c r="P8" i="1"/>
  <c r="Q8" i="1" s="1"/>
  <c r="Q11" i="1"/>
  <c r="N11" i="1"/>
  <c r="P13" i="1" l="1"/>
  <c r="Q13" i="1"/>
</calcChain>
</file>

<file path=xl/sharedStrings.xml><?xml version="1.0" encoding="utf-8"?>
<sst xmlns="http://schemas.openxmlformats.org/spreadsheetml/2006/main" count="1122" uniqueCount="857">
  <si>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</si>
  <si>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</si>
  <si>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 xml:space="preserve">Minimální technické specifikace, pokud není uvedeno jinak                                                       </t>
  </si>
  <si>
    <t>Zdroj financování (NS/TA/A)</t>
  </si>
  <si>
    <t>Číslo položky</t>
  </si>
  <si>
    <t xml:space="preserve">Položka - Popis položky - předmětu plnění </t>
  </si>
  <si>
    <t>Technická specifikace</t>
  </si>
  <si>
    <t>Měrná jednotka</t>
  </si>
  <si>
    <t>Cena DPH za měrnou jednotku v Kč</t>
  </si>
  <si>
    <t xml:space="preserve">Cena za jednotku s DPH v Kč </t>
  </si>
  <si>
    <t xml:space="preserve">Celková cena bez DPH v Kč (pro účely hodnocení)  </t>
  </si>
  <si>
    <t>Celková cena DPH v Kč</t>
  </si>
  <si>
    <t xml:space="preserve">Celková cena s DPH v Kč </t>
  </si>
  <si>
    <t>Nákladové středisko (číslo ústavu/kliniky)</t>
  </si>
  <si>
    <t>Typ akce (provoz, dar apod.)</t>
  </si>
  <si>
    <t>Místo dodání</t>
  </si>
  <si>
    <t>Správce rozpočtu</t>
  </si>
  <si>
    <t>Výsledná nabídková cena v Kč včetně všech nákladů (např. dopravné, balné, náklady na pojištění, inflační vlivy, clo, sleva z ceny apod).</t>
  </si>
  <si>
    <t xml:space="preserve">Akce </t>
  </si>
  <si>
    <t>Celkem</t>
  </si>
  <si>
    <t>Počet měrných jednotek</t>
  </si>
  <si>
    <t>Pro fakturaci - Nemá vliv na hodnocení</t>
  </si>
  <si>
    <t>Katalogové číslo nabízeného zboží (DOPLNÍ ÚČASTNÍK)</t>
  </si>
  <si>
    <t xml:space="preserve">Cena za jednotku bez DPH v Kč - závazná jednotková cena bez DPH (DOPLNÍ ÚČASTNÍK) </t>
  </si>
  <si>
    <t>Sazba DPH v %                                  (DOPLNÍ ÚČASTNÍK)</t>
  </si>
  <si>
    <t>Technická specifikace - popis plnění</t>
  </si>
  <si>
    <t>Rozsah balení (uveďte min. a max. balení)</t>
  </si>
  <si>
    <t>Zdroj financování /OP, NPO, provoz, granty</t>
  </si>
  <si>
    <t>Účastník ve sloupci "F " Nabídnuté plnění účastníkem"  může využít vlastní přílohy a prokázat plnění dalšími listy v nabídce.</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</si>
  <si>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</si>
  <si>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Anatomický ústav 1 LF UK, U nemocnice 3, Praha 2</t>
  </si>
  <si>
    <t>BIOCEV 1.LF, Průmyslová 595, Vestec</t>
  </si>
  <si>
    <t>III. interní klinika – klinika endokrinologie a metabolismu 1. LF a VFN, U Nemocnice 1, Praha</t>
  </si>
  <si>
    <t>Ústav histologie a embryologie 1. LF v Praze, Albertov 4, Praha</t>
  </si>
  <si>
    <t>Fyziologický ústav 1.LF UK, Albertov 5, Praha</t>
  </si>
  <si>
    <t>Faustův dům, Kalovo náměstí 40, Praha 2</t>
  </si>
  <si>
    <t>Kardiologická klinika 1. LF UK a Nemocnice Na Homolce</t>
  </si>
  <si>
    <t>Klinika pediatrie a dědičných poruch metabolismu 1.LF a VFN, Ke Karlovu 2, Praha</t>
  </si>
  <si>
    <t>Neurologická klinika 1.LF UK a VFN v Praze, Kateřinská 30, Praha</t>
  </si>
  <si>
    <t>Ústav biochemie a experimentální onkologie 1. LF UK, U Nemocnice 5, Praha</t>
  </si>
  <si>
    <t>Ústav biologie a lékařské genetiky 1. LF UK, Albertov 4, Praha 2</t>
  </si>
  <si>
    <t>Ústav imunologie a mikrobiologie 1.LF a VFN v Praze, Studničkova 7, Praha 2</t>
  </si>
  <si>
    <t>Ústav klinické imunologie a alergologie 1. LF a VFN, Studničkova 7, Praha 2</t>
  </si>
  <si>
    <t>Ústav lékařské biochemie a laboratorní diagnostiky, 1. LF UK a VFN v Praze, U Nemocnice 2, Praha 2</t>
  </si>
  <si>
    <t>Ústav patologické fyziologie 1. LF UK, U Nemocnice 5, Praha 2</t>
  </si>
  <si>
    <t>Oční klinika 1.LF a VFN, U Nemocnice 2, Praha</t>
  </si>
  <si>
    <t>Ústav teorie a praxe ošetřovatelství 1. LF UK, Albertov 2049/7, Praha</t>
  </si>
  <si>
    <t>1 ks</t>
  </si>
  <si>
    <t>EXCELES LX22NPO5102</t>
  </si>
  <si>
    <t>EXCELES LX22NPO5104</t>
  </si>
  <si>
    <t>EXCELES LX22NPO5103</t>
  </si>
  <si>
    <t>EXCELES LX22NPO5107</t>
  </si>
  <si>
    <t>OP TAK CZ.01.1.01/01/22_002/0000879 Ověření pozitivního efektu unikátního probiotického kmene Escherichia coli O83 k léčbě a prevenci závažných střevních onemocnění lidí na zvířecích modelech EcO83</t>
  </si>
  <si>
    <t>OP TAK CZ.01.01.01./01/22_002/0000832 Vývoj technologie výroby biomedicinálních preparátů určených k pokročilé terapii v oblasti hematoonkologie - fáze I</t>
  </si>
  <si>
    <t>Cooperatio</t>
  </si>
  <si>
    <t>Tempus zahraniční granty</t>
  </si>
  <si>
    <t xml:space="preserve">Režie </t>
  </si>
  <si>
    <t>Grant</t>
  </si>
  <si>
    <t>Grantová agentura ČR</t>
  </si>
  <si>
    <t>Alena Veisová</t>
  </si>
  <si>
    <t>Irena Boková</t>
  </si>
  <si>
    <t>Ivana Nikodymová</t>
  </si>
  <si>
    <t>Mgr. Matějková Kristýna DiS.</t>
  </si>
  <si>
    <t>Ivana Sládková</t>
  </si>
  <si>
    <t>Ing. Jitka Zichová</t>
  </si>
  <si>
    <t>Petra Zagrapanová</t>
  </si>
  <si>
    <t>Kamila Kábeleová</t>
  </si>
  <si>
    <t>Markéta Plantagie Dvořáková</t>
  </si>
  <si>
    <t>Michaela Sosnová</t>
  </si>
  <si>
    <t>Petra Schmidtmajerová</t>
  </si>
  <si>
    <t>Just Martin</t>
  </si>
  <si>
    <t>Hana Slavíková</t>
  </si>
  <si>
    <t>Klára Rychnovská</t>
  </si>
  <si>
    <t>Martin Just</t>
  </si>
  <si>
    <t>Dana Hudáková</t>
  </si>
  <si>
    <t>Lucie Marešová DiS.</t>
  </si>
  <si>
    <t>Hana Švestková</t>
  </si>
  <si>
    <t>doc. MUDr. Ondřej Naňka Ph.D.</t>
  </si>
  <si>
    <t>Ing. Veronika Tomášková</t>
  </si>
  <si>
    <t>Mgr. Hana Hušková Ph.D.</t>
  </si>
  <si>
    <t>prof. MUDr. Tomáš Stopka Ph.D.</t>
  </si>
  <si>
    <t>RNDr. Jiří Zahradník Ph.D.</t>
  </si>
  <si>
    <t>doc. MUDr. Ondřej Havránek Ph.D.</t>
  </si>
  <si>
    <t>doc.Ing. Milan Jakubek Ph.D.</t>
  </si>
  <si>
    <t>Mgr. Kristýna Kupcová Ph.D.</t>
  </si>
  <si>
    <t>Kristina Leblová</t>
  </si>
  <si>
    <t>Ing. Tereza Brogyányi</t>
  </si>
  <si>
    <t>RNDr. Janoštiak Radoslav  Ph.D.</t>
  </si>
  <si>
    <t>RNDr. Kristýna Gloc Pimková Ph.D.</t>
  </si>
  <si>
    <t>RNDr. Radoslav Janoštiak Ph.D.</t>
  </si>
  <si>
    <t>Ing.Veronika Todorovová</t>
  </si>
  <si>
    <t>doc. MUDr. Tomáš Kučera Ph.D.</t>
  </si>
  <si>
    <t>Jana Míšková</t>
  </si>
  <si>
    <t>Michaela Šerá Čuteková</t>
  </si>
  <si>
    <t>Ing. Lenka Steiner Mrázová Ph.D.</t>
  </si>
  <si>
    <t>Ing. Ľubica Ďuďáková Ph.D.</t>
  </si>
  <si>
    <t>Ing. Kateřina Veselá</t>
  </si>
  <si>
    <t>RNDr. Hana Hartmannová Ph.D.</t>
  </si>
  <si>
    <t>prof. MUDr. Petra Lišková M.D., Ph.D.</t>
  </si>
  <si>
    <t>Ing. Markéta Tesařová Ph.D.</t>
  </si>
  <si>
    <t>Mgr. Martin Sztacho Ph.D.</t>
  </si>
  <si>
    <t>Mgr. Helena Kupcová Skalníková Ph.D.</t>
  </si>
  <si>
    <t>Mgr. Lucie Stollinová Šromová Ph.D.</t>
  </si>
  <si>
    <t>Mgr. Magdalena Houdová Megová</t>
  </si>
  <si>
    <t>Květoslava Vlašicová</t>
  </si>
  <si>
    <t>Josef Lazar, Ph.D.</t>
  </si>
  <si>
    <t>prof. MUDr. Ondřej Šeda Ph.D.</t>
  </si>
  <si>
    <t>Lukáš Balogh</t>
  </si>
  <si>
    <t>Martina Vacíková</t>
  </si>
  <si>
    <t>doc. Ing. Karel Holada, Ph.D.</t>
  </si>
  <si>
    <t>doc. RNDr. Jiří Hrdý Ph.D.</t>
  </si>
  <si>
    <t>Bc. Lacinová Martina</t>
  </si>
  <si>
    <t>RNDr. Markéta Šafaříková Ph.D.</t>
  </si>
  <si>
    <t xml:space="preserve">PhDr. Blanka Kovářová </t>
  </si>
  <si>
    <t>Ing. Kateřina Žížalová Ph.D.</t>
  </si>
  <si>
    <t>Alena Šteflová Lisáková</t>
  </si>
  <si>
    <t>Ústav lékařské mikrobiologie 1. LF a VFN, Studničkova 7, Praha 2</t>
  </si>
  <si>
    <t>RNDr. Petr Přikryl Ph.D.</t>
  </si>
  <si>
    <t>Mgr. Nicol Renešová</t>
  </si>
  <si>
    <t>Alena Loužecká</t>
  </si>
  <si>
    <t>MUDr. Magdalena Zikmundová Ph.D.</t>
  </si>
  <si>
    <t>Blanka Bílková</t>
  </si>
  <si>
    <t>MUDr. Aneta Klímová Ph.D.</t>
  </si>
  <si>
    <t>Kateřina Čermáková</t>
  </si>
  <si>
    <t>Vyber ze seznamu</t>
  </si>
  <si>
    <t>GeneTiCA s.r.o.</t>
  </si>
  <si>
    <t>Scintila, s.r.o.</t>
  </si>
  <si>
    <t>BioVendor - Laboratorní medicína a.s.</t>
  </si>
  <si>
    <t>Fisher Scientific, spol. s r.o.</t>
  </si>
  <si>
    <t>Biogen Praha, s.r.o.</t>
  </si>
  <si>
    <t>Merck Life Science spol. s r.o.</t>
  </si>
  <si>
    <t>Sven BioLabs s.r.o.</t>
  </si>
  <si>
    <t>I.T.A.-Intertact s.r.o.</t>
  </si>
  <si>
    <t>Bio-Port Europe s.r.o.</t>
  </si>
  <si>
    <t>ROCHE s.r.o.</t>
  </si>
  <si>
    <t>Life Technologies Czech Republic s.r.o.</t>
  </si>
  <si>
    <t>Becton Dickinson Czechia, s.r.o.</t>
  </si>
  <si>
    <t>BIOHEM a. s.</t>
  </si>
  <si>
    <t>DYNEX LabSolutions, s.r.o.</t>
  </si>
  <si>
    <t>DYNEX LABORATORIES, s.r.o.</t>
  </si>
  <si>
    <t>DYNEX TECHNOLOGIES, spol.s r.o.</t>
  </si>
  <si>
    <t>BIO-RAD spol.s r.o.</t>
  </si>
  <si>
    <t>BioTech a.s.</t>
  </si>
  <si>
    <t>P - LAB a.s.</t>
  </si>
  <si>
    <t>PentaGen s.r.o.</t>
  </si>
  <si>
    <t>Carolina Biosystems, s.r.o.</t>
  </si>
  <si>
    <t>VWR International s.r.o.</t>
  </si>
  <si>
    <t>East Port Praha, s.r.o.</t>
  </si>
  <si>
    <t>Altium International s.r.o.</t>
  </si>
  <si>
    <t>PharmaTech, s.r.o.</t>
  </si>
  <si>
    <t>BARIA s.r.o.</t>
  </si>
  <si>
    <t>EXBIO Praha, a.s.</t>
  </si>
  <si>
    <t>LAB MARK a.s.</t>
  </si>
  <si>
    <t>KRD-obchodní společnost s.r.o.</t>
  </si>
  <si>
    <t>JK - Trading spol. s r.o.</t>
  </si>
  <si>
    <t>LACOMED, spol. s r.o.</t>
  </si>
  <si>
    <t>Beckman Coulter Česká republika s.r.o.</t>
  </si>
  <si>
    <t>BIOMEDICA ČS, s.r.o.</t>
  </si>
  <si>
    <t>Iridium spol. s r.o.</t>
  </si>
  <si>
    <t>LABOR - KOMPLET, s.r.o.</t>
  </si>
  <si>
    <t>minimalistic s.r.o.</t>
  </si>
  <si>
    <t>ANTERIA s.r.o.</t>
  </si>
  <si>
    <t>Dřevozpracující výrobní družstvo</t>
  </si>
  <si>
    <t>JP-KONTAKT, s.r.o.</t>
  </si>
  <si>
    <t>MERCI, s.r.o.</t>
  </si>
  <si>
    <t>ESCIMEDA s.r.o.</t>
  </si>
  <si>
    <t>MUF - Pro s.r.o.</t>
  </si>
  <si>
    <t>TRIGON PLUS s.r.o.</t>
  </si>
  <si>
    <t>Life M s.r.o.</t>
  </si>
  <si>
    <t>M.G.P. spol. s r.o.</t>
  </si>
  <si>
    <t>Schoeller Pharma Praha s.r.o.</t>
  </si>
  <si>
    <t>DISPOLAB, spol. s r.o.</t>
  </si>
  <si>
    <t>Explorea s.r.o.</t>
  </si>
  <si>
    <t>B - CREDIT s.r.o.</t>
  </si>
  <si>
    <t xml:space="preserve">	SIPOCH, spol. s r.o.</t>
  </si>
  <si>
    <t>SCHOELLER INSTRUMENTS, s.r.o.</t>
  </si>
  <si>
    <t>RH-Bio, s.r.o.</t>
  </si>
  <si>
    <t>Parse Biosciences, Inc.</t>
  </si>
  <si>
    <t>KANONA a.s.</t>
  </si>
  <si>
    <t>Lach-Ner,s.r.o.</t>
  </si>
  <si>
    <t>Poznámka/výjimka</t>
  </si>
  <si>
    <t>Kompatibilita, nebo jiné požadované vlastnosti</t>
  </si>
  <si>
    <t>1 ml</t>
  </si>
  <si>
    <t>1 L</t>
  </si>
  <si>
    <t>1 Kg</t>
  </si>
  <si>
    <t>1 g</t>
  </si>
  <si>
    <t>1 µl</t>
  </si>
  <si>
    <t>1 bal</t>
  </si>
  <si>
    <t>1 kit</t>
  </si>
  <si>
    <t>Vyberte a doplňte potřebné informace do zdůvodnění v případě, že je požadovaný konkrétní název/katalogové číslo výrobku, připadně je výrobek patentován</t>
  </si>
  <si>
    <t>Vyplnit v případě, že existuje</t>
  </si>
  <si>
    <t>1 špička</t>
  </si>
  <si>
    <t>ANO předvyplněno</t>
  </si>
  <si>
    <t>EKATALOG předvyplněno</t>
  </si>
  <si>
    <t>NE předvyplněno</t>
  </si>
  <si>
    <t>,</t>
  </si>
  <si>
    <t>Číslo CAS nebo MDL, když existuje</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</si>
  <si>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</si>
  <si>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</si>
  <si>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</si>
  <si>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Okruh dodavatelů (kdo může dodat)  není zapotřebi vyplnit v případě, ekatalogu</t>
  </si>
  <si>
    <t>Vyber ze seznamu/přepiš</t>
  </si>
  <si>
    <t>max 100 ks/bal</t>
  </si>
  <si>
    <t>max 100 µl</t>
  </si>
  <si>
    <t>max 1 L</t>
  </si>
  <si>
    <t>max 1 Kg</t>
  </si>
  <si>
    <t>max 100 g</t>
  </si>
  <si>
    <t>max 50 µl</t>
  </si>
  <si>
    <t>Iveta Stachová</t>
  </si>
  <si>
    <t>Kontaktní osoba / odborník / řešitel (osoba, která bude řešit administrativní povinnosti)</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</si>
  <si>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</si>
  <si>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</si>
  <si>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</si>
  <si>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max 200 ks/bal</t>
  </si>
  <si>
    <r>
      <t xml:space="preserve">Varianta č. 1 - akceptace závazných obchodních podmínek </t>
    </r>
    <r>
      <rPr>
        <b/>
        <sz val="14"/>
        <color rgb="FFFF0000"/>
        <rFont val="Calibri"/>
        <family val="2"/>
        <charset val="238"/>
      </rPr>
      <t>(objednávka) - tj. dodání do 6 týdnů, záruka-expirace min. 3 měsíce (čl. VI. níže)    ANO/NE</t>
    </r>
  </si>
  <si>
    <t>U této varianty je zapotřebí připravit samostatnou smlouvu, nestačí závazné obchodní podmínky</t>
  </si>
  <si>
    <t>max 50 ml</t>
  </si>
  <si>
    <t>max 0,5L</t>
  </si>
  <si>
    <t>max 50 mg</t>
  </si>
  <si>
    <t>Varianta č. 2 - Kupní smlouva - obch. podmínky si stanovte sami  ANO/NE/přepište</t>
  </si>
  <si>
    <t>Doba dodání (při variantě 2, od nabytí účinnosti smlouvy) stanovte sami/přepište</t>
  </si>
  <si>
    <t>Záruka (při variantě 2) stanovte sami/přepište</t>
  </si>
  <si>
    <t xml:space="preserve">Dynamického nákupního systému P23V00000322 - UK 1.LF - Dodávky chemikálií a kitů - Popis předmětu plnění a Cenová nabídka </t>
  </si>
  <si>
    <t xml:space="preserve">Příloha č. 1 Výzvy č. </t>
  </si>
  <si>
    <r>
      <t>Nabídnuté plnění účastníkem -</t>
    </r>
    <r>
      <rPr>
        <b/>
        <sz val="14"/>
        <color rgb="FFFF0000"/>
        <rFont val="Calibri"/>
        <family val="2"/>
        <charset val="238"/>
        <scheme val="minor"/>
      </rPr>
      <t xml:space="preserve"> webový link na produkt </t>
    </r>
  </si>
  <si>
    <t>max 96 špiček/bal</t>
  </si>
  <si>
    <t>Doplnit 1</t>
  </si>
  <si>
    <t>Doplnit 2</t>
  </si>
  <si>
    <t>Doplnit 3</t>
  </si>
  <si>
    <t>Doplnit 4</t>
  </si>
  <si>
    <t>Doplnit 5</t>
  </si>
  <si>
    <t>Doplnit 6</t>
  </si>
  <si>
    <t>Doplnit 7</t>
  </si>
  <si>
    <t>Doplnit 8</t>
  </si>
  <si>
    <t>Doplnit 9</t>
  </si>
  <si>
    <t>Doplnit 10</t>
  </si>
  <si>
    <t>Doplnit 11</t>
  </si>
  <si>
    <t>Doplnit 12</t>
  </si>
  <si>
    <t>Doplnit 13</t>
  </si>
  <si>
    <t>Doplnit 14</t>
  </si>
  <si>
    <t>Doplnit 15</t>
  </si>
  <si>
    <t>Doplnit 16</t>
  </si>
  <si>
    <t>Doplnit 17</t>
  </si>
  <si>
    <t>Doplnit 18</t>
  </si>
  <si>
    <t>Doplnit 19</t>
  </si>
  <si>
    <t>Doplnit 20</t>
  </si>
  <si>
    <t>Doplnit 21</t>
  </si>
  <si>
    <t>Doplnit 22</t>
  </si>
  <si>
    <t>Doplnit 23</t>
  </si>
  <si>
    <t>Doplnit 24</t>
  </si>
  <si>
    <t>Doplnit 25</t>
  </si>
  <si>
    <t>Doplnit 26</t>
  </si>
  <si>
    <t>Doplnit 27</t>
  </si>
  <si>
    <t>Doplnit 28</t>
  </si>
  <si>
    <t>Doplnit 29</t>
  </si>
  <si>
    <t>Doplnit 30</t>
  </si>
  <si>
    <t>Doplnit 31</t>
  </si>
  <si>
    <t>Doplnit 32</t>
  </si>
  <si>
    <t>Doplnit 33</t>
  </si>
  <si>
    <t>Doplnit 34</t>
  </si>
  <si>
    <t>Doplnit 35</t>
  </si>
  <si>
    <t>Doplnit 36</t>
  </si>
  <si>
    <t>Doplnit 37</t>
  </si>
  <si>
    <t>Doplnit 38</t>
  </si>
  <si>
    <t>Doplnit 39</t>
  </si>
  <si>
    <t>Doplnit 40</t>
  </si>
  <si>
    <t>Doplnit 41</t>
  </si>
  <si>
    <t>Doplnit 42</t>
  </si>
  <si>
    <t>Doplnit 43</t>
  </si>
  <si>
    <t>Doplnit 44</t>
  </si>
  <si>
    <t>Doplnit 45</t>
  </si>
  <si>
    <t>Doplnit 46</t>
  </si>
  <si>
    <t>Chemikálie</t>
  </si>
  <si>
    <t>Pufr</t>
  </si>
  <si>
    <t>Kit</t>
  </si>
  <si>
    <t>Barvivo</t>
  </si>
  <si>
    <t>Protilátka</t>
  </si>
  <si>
    <t>Barvivo 2</t>
  </si>
  <si>
    <t>Barvivo 3</t>
  </si>
  <si>
    <t>Barvivo 4</t>
  </si>
  <si>
    <t>Barvivo 5</t>
  </si>
  <si>
    <t>Barvivo 6</t>
  </si>
  <si>
    <t>Barvivo 7</t>
  </si>
  <si>
    <t>Barvivo 8</t>
  </si>
  <si>
    <t>Barvivo 9</t>
  </si>
  <si>
    <t>Barvivo 10</t>
  </si>
  <si>
    <t>Barvivo 11</t>
  </si>
  <si>
    <t>Barvivo 12</t>
  </si>
  <si>
    <t>Barvivo 13</t>
  </si>
  <si>
    <t>Barvivo 14</t>
  </si>
  <si>
    <t>Barvivo 15</t>
  </si>
  <si>
    <t>Barvivo 16</t>
  </si>
  <si>
    <t>Barvivo 17</t>
  </si>
  <si>
    <t>Barvivo 18</t>
  </si>
  <si>
    <t>Barvivo 19</t>
  </si>
  <si>
    <t>Barvivo 20</t>
  </si>
  <si>
    <t>Barvivo 21</t>
  </si>
  <si>
    <t>Barvivo 22</t>
  </si>
  <si>
    <t>Barvivo 23</t>
  </si>
  <si>
    <t>Barvivo 24</t>
  </si>
  <si>
    <t>Barvivo 25</t>
  </si>
  <si>
    <t>Barvivo 26</t>
  </si>
  <si>
    <t>Barvivo 27</t>
  </si>
  <si>
    <t>Barvivo 28</t>
  </si>
  <si>
    <t>Barvivo 29</t>
  </si>
  <si>
    <t>Barvivo 30</t>
  </si>
  <si>
    <t>Barvivo 31</t>
  </si>
  <si>
    <t>Barvivo 32</t>
  </si>
  <si>
    <t>Barvivo 33</t>
  </si>
  <si>
    <t>Barvivo 34</t>
  </si>
  <si>
    <t>Barvivo 35</t>
  </si>
  <si>
    <t>Barvivo 36</t>
  </si>
  <si>
    <t>Barvivo 37</t>
  </si>
  <si>
    <t>Barvivo 38</t>
  </si>
  <si>
    <t>Barvivo 39</t>
  </si>
  <si>
    <t>Barvivo 40</t>
  </si>
  <si>
    <t>Barvivo 41</t>
  </si>
  <si>
    <t>Barvivo 42</t>
  </si>
  <si>
    <t>Barvivo 43</t>
  </si>
  <si>
    <t>Barvivo 44</t>
  </si>
  <si>
    <t>Barvivo 45</t>
  </si>
  <si>
    <t>Barvivo 46</t>
  </si>
  <si>
    <t>Barvivo 47</t>
  </si>
  <si>
    <t>Barvivo 48</t>
  </si>
  <si>
    <t>Barvivo 49</t>
  </si>
  <si>
    <t>Barvivo 50</t>
  </si>
  <si>
    <t>Barvivo 51</t>
  </si>
  <si>
    <t>Barvivo 52</t>
  </si>
  <si>
    <t>Barvivo 53</t>
  </si>
  <si>
    <t>Barvivo 54</t>
  </si>
  <si>
    <t>Barvivo 55</t>
  </si>
  <si>
    <t>Barvivo 56</t>
  </si>
  <si>
    <t>Barvivo 57</t>
  </si>
  <si>
    <t>Barvivo 58</t>
  </si>
  <si>
    <t>Barvivo 59</t>
  </si>
  <si>
    <t>Barvivo 60</t>
  </si>
  <si>
    <t>Barvivo 61</t>
  </si>
  <si>
    <t>Barvivo 62</t>
  </si>
  <si>
    <t>Barvivo 63</t>
  </si>
  <si>
    <t>Barvivo 64</t>
  </si>
  <si>
    <t>Barvivo 65</t>
  </si>
  <si>
    <t>Barvivo 66</t>
  </si>
  <si>
    <t>Barvivo 67</t>
  </si>
  <si>
    <t>Barvivo 68</t>
  </si>
  <si>
    <t>Barvivo 69</t>
  </si>
  <si>
    <t>Barvivo 70</t>
  </si>
  <si>
    <t>Barvivo 71</t>
  </si>
  <si>
    <t>Barvivo 72</t>
  </si>
  <si>
    <t>Barvivo 73</t>
  </si>
  <si>
    <t>Barvivo 74</t>
  </si>
  <si>
    <t>Barvivo 75</t>
  </si>
  <si>
    <t>Barvivo 76</t>
  </si>
  <si>
    <t>Barvivo 77</t>
  </si>
  <si>
    <t>Barvivo 78</t>
  </si>
  <si>
    <t>Barvivo 79</t>
  </si>
  <si>
    <t>Barvivo 80</t>
  </si>
  <si>
    <t>Barvivo 81</t>
  </si>
  <si>
    <t>Barvivo 82</t>
  </si>
  <si>
    <t>Barvivo 83</t>
  </si>
  <si>
    <t>Barvivo 84</t>
  </si>
  <si>
    <t>Barvivo 85</t>
  </si>
  <si>
    <t>Barvivo 86</t>
  </si>
  <si>
    <t>Barvivo 87</t>
  </si>
  <si>
    <t>Barvivo 88</t>
  </si>
  <si>
    <t>Barvivo 89</t>
  </si>
  <si>
    <t>Barvivo 90</t>
  </si>
  <si>
    <t>Barvivo 91</t>
  </si>
  <si>
    <t>Barvivo 92</t>
  </si>
  <si>
    <t>Barvivo 93</t>
  </si>
  <si>
    <t>Barvivo 94</t>
  </si>
  <si>
    <t>Barvivo 95</t>
  </si>
  <si>
    <t>Barvivo 96</t>
  </si>
  <si>
    <t>Barvivo 97</t>
  </si>
  <si>
    <t>Barvivo 98</t>
  </si>
  <si>
    <t>Barvivo 99</t>
  </si>
  <si>
    <t>Barvivo 100</t>
  </si>
  <si>
    <t>Protilátka 19</t>
  </si>
  <si>
    <t>Protilátka 20</t>
  </si>
  <si>
    <t>Protilátka 21</t>
  </si>
  <si>
    <t>Protilátka 22</t>
  </si>
  <si>
    <t>Protilátka 23</t>
  </si>
  <si>
    <t>Protilátka 24</t>
  </si>
  <si>
    <t>Protilátka 25</t>
  </si>
  <si>
    <t>Protilátka 26</t>
  </si>
  <si>
    <t>Protilátka 27</t>
  </si>
  <si>
    <t>Protilátka 28</t>
  </si>
  <si>
    <t>Protilátka 29</t>
  </si>
  <si>
    <t>Protilátka 30</t>
  </si>
  <si>
    <t>Protilátka 31</t>
  </si>
  <si>
    <t>Protilátka 32</t>
  </si>
  <si>
    <t>Protilátka 33</t>
  </si>
  <si>
    <t>Protilátka 34</t>
  </si>
  <si>
    <t>Protilátka 35</t>
  </si>
  <si>
    <t>Protilátka 36</t>
  </si>
  <si>
    <t>Protilátka 37</t>
  </si>
  <si>
    <t>Protilátka 38</t>
  </si>
  <si>
    <t>Protilátka 39</t>
  </si>
  <si>
    <t>Protilátka 40</t>
  </si>
  <si>
    <t>Protilátka 41</t>
  </si>
  <si>
    <t>Protilátka 42</t>
  </si>
  <si>
    <t>Protilátka 43</t>
  </si>
  <si>
    <t>Protilátka 44</t>
  </si>
  <si>
    <t>Protilátka 45</t>
  </si>
  <si>
    <t>Protilátka 46</t>
  </si>
  <si>
    <t>Protilátka 47</t>
  </si>
  <si>
    <t>Protilátka 48</t>
  </si>
  <si>
    <t>Protilátka 49</t>
  </si>
  <si>
    <t>Protilátka 50</t>
  </si>
  <si>
    <t>Protilátka 51</t>
  </si>
  <si>
    <t>Protilátka 52</t>
  </si>
  <si>
    <t>Protilátka 53</t>
  </si>
  <si>
    <t>Protilátka 54</t>
  </si>
  <si>
    <t>Protilátka 55</t>
  </si>
  <si>
    <t>Protilátka 56</t>
  </si>
  <si>
    <t>Protilátka 57</t>
  </si>
  <si>
    <t>Protilátka 58</t>
  </si>
  <si>
    <t>Protilátka 59</t>
  </si>
  <si>
    <t>Protilátka 60</t>
  </si>
  <si>
    <t>Protilátka 61</t>
  </si>
  <si>
    <t>Protilátka 62</t>
  </si>
  <si>
    <t>Protilátka 63</t>
  </si>
  <si>
    <t>Protilátka 64</t>
  </si>
  <si>
    <t>Protilátka 65</t>
  </si>
  <si>
    <t>Protilátka 66</t>
  </si>
  <si>
    <t>Protilátka 67</t>
  </si>
  <si>
    <t>Protilátka 68</t>
  </si>
  <si>
    <t>Protilátka 69</t>
  </si>
  <si>
    <t>Protilátka 70</t>
  </si>
  <si>
    <t>Protilátka 71</t>
  </si>
  <si>
    <t>Protilátka 72</t>
  </si>
  <si>
    <t>Protilátka 73</t>
  </si>
  <si>
    <t>Protilátka 74</t>
  </si>
  <si>
    <t>Protilátka 75</t>
  </si>
  <si>
    <t>Protilátka 76</t>
  </si>
  <si>
    <t>Protilátka 77</t>
  </si>
  <si>
    <t>Protilátka 78</t>
  </si>
  <si>
    <t>Protilátka 79</t>
  </si>
  <si>
    <t>Protilátka 80</t>
  </si>
  <si>
    <t>Protilátka 81</t>
  </si>
  <si>
    <t>Protilátka 82</t>
  </si>
  <si>
    <t>Protilátka 83</t>
  </si>
  <si>
    <t>Protilátka 84</t>
  </si>
  <si>
    <t>Protilátka 85</t>
  </si>
  <si>
    <t>Protilátka 86</t>
  </si>
  <si>
    <t>Protilátka 87</t>
  </si>
  <si>
    <t>Protilátka 88</t>
  </si>
  <si>
    <t>Protilátka 89</t>
  </si>
  <si>
    <t>Protilátka 90</t>
  </si>
  <si>
    <t>Protilátka 91</t>
  </si>
  <si>
    <t>Protilátka 92</t>
  </si>
  <si>
    <t>Protilátka 93</t>
  </si>
  <si>
    <t>Protilátka 94</t>
  </si>
  <si>
    <t>Protilátka 95</t>
  </si>
  <si>
    <t>Protilátka 96</t>
  </si>
  <si>
    <t>Protilátka 97</t>
  </si>
  <si>
    <t>Protilátka 98</t>
  </si>
  <si>
    <t>Protilátka 99</t>
  </si>
  <si>
    <t>Protilátka 100</t>
  </si>
  <si>
    <t>Purf 1</t>
  </si>
  <si>
    <t>Purf 2</t>
  </si>
  <si>
    <t>Purf 3</t>
  </si>
  <si>
    <t>Purf 4</t>
  </si>
  <si>
    <t>Purf 5</t>
  </si>
  <si>
    <t>Purf 6</t>
  </si>
  <si>
    <t>Purf 7</t>
  </si>
  <si>
    <t>Purf 8</t>
  </si>
  <si>
    <t>Purf 9</t>
  </si>
  <si>
    <t>Purf 10</t>
  </si>
  <si>
    <t>Purf 11</t>
  </si>
  <si>
    <t>Purf 12</t>
  </si>
  <si>
    <t>Purf 13</t>
  </si>
  <si>
    <t>Purf 14</t>
  </si>
  <si>
    <t>Purf 15</t>
  </si>
  <si>
    <t>Purf 16</t>
  </si>
  <si>
    <t>Purf 17</t>
  </si>
  <si>
    <t>Purf 18</t>
  </si>
  <si>
    <t>Purf 19</t>
  </si>
  <si>
    <t>Purf 20</t>
  </si>
  <si>
    <t>Purf 21</t>
  </si>
  <si>
    <t>Purf 22</t>
  </si>
  <si>
    <t>Purf 23</t>
  </si>
  <si>
    <t>Purf 24</t>
  </si>
  <si>
    <t>Purf 25</t>
  </si>
  <si>
    <t>Purf 26</t>
  </si>
  <si>
    <t>Purf 27</t>
  </si>
  <si>
    <t>Purf 28</t>
  </si>
  <si>
    <t>Purf 29</t>
  </si>
  <si>
    <t>Purf 30</t>
  </si>
  <si>
    <t>Purf 31</t>
  </si>
  <si>
    <t>Purf 32</t>
  </si>
  <si>
    <t>Purf 33</t>
  </si>
  <si>
    <t>Purf 34</t>
  </si>
  <si>
    <t>Purf 35</t>
  </si>
  <si>
    <t>Purf 36</t>
  </si>
  <si>
    <t>Purf 37</t>
  </si>
  <si>
    <t>Purf 38</t>
  </si>
  <si>
    <t>Purf 39</t>
  </si>
  <si>
    <t>Purf 40</t>
  </si>
  <si>
    <t>Purf 41</t>
  </si>
  <si>
    <t>Purf 42</t>
  </si>
  <si>
    <t>Purf 43</t>
  </si>
  <si>
    <t>Purf 44</t>
  </si>
  <si>
    <t>Purf 45</t>
  </si>
  <si>
    <t>Purf 46</t>
  </si>
  <si>
    <t>Purf 47</t>
  </si>
  <si>
    <t>Purf 48</t>
  </si>
  <si>
    <t>Purf 49</t>
  </si>
  <si>
    <t>Purf 50</t>
  </si>
  <si>
    <t>Purf 51</t>
  </si>
  <si>
    <t>Purf 52</t>
  </si>
  <si>
    <t>Purf 53</t>
  </si>
  <si>
    <t>Purf 54</t>
  </si>
  <si>
    <t>Purf 55</t>
  </si>
  <si>
    <t>Purf 56</t>
  </si>
  <si>
    <t>Purf 57</t>
  </si>
  <si>
    <t>Purf 58</t>
  </si>
  <si>
    <t>Purf 59</t>
  </si>
  <si>
    <t>Purf 60</t>
  </si>
  <si>
    <t>Purf 61</t>
  </si>
  <si>
    <t>Purf 62</t>
  </si>
  <si>
    <t>Purf 63</t>
  </si>
  <si>
    <t>Purf 64</t>
  </si>
  <si>
    <t>Purf 65</t>
  </si>
  <si>
    <t>Purf 66</t>
  </si>
  <si>
    <t>Purf 67</t>
  </si>
  <si>
    <t>Purf 68</t>
  </si>
  <si>
    <t>Purf 69</t>
  </si>
  <si>
    <t>Purf 70</t>
  </si>
  <si>
    <t>Purf 71</t>
  </si>
  <si>
    <t>Purf 72</t>
  </si>
  <si>
    <t>Purf 73</t>
  </si>
  <si>
    <t>Purf 74</t>
  </si>
  <si>
    <t>Purf 75</t>
  </si>
  <si>
    <t>Purf 76</t>
  </si>
  <si>
    <t>Purf 77</t>
  </si>
  <si>
    <t>Purf 78</t>
  </si>
  <si>
    <t>Purf 79</t>
  </si>
  <si>
    <t>Purf 80</t>
  </si>
  <si>
    <t>Purf 81</t>
  </si>
  <si>
    <t>Purf 82</t>
  </si>
  <si>
    <t>Purf 83</t>
  </si>
  <si>
    <t>Purf 84</t>
  </si>
  <si>
    <t>Purf 85</t>
  </si>
  <si>
    <t>Purf 86</t>
  </si>
  <si>
    <t>Purf 87</t>
  </si>
  <si>
    <t>Purf 88</t>
  </si>
  <si>
    <t>Purf 89</t>
  </si>
  <si>
    <t>Purf 90</t>
  </si>
  <si>
    <t>Purf 91</t>
  </si>
  <si>
    <t>Purf 92</t>
  </si>
  <si>
    <t>Purf 93</t>
  </si>
  <si>
    <t>Purf 94</t>
  </si>
  <si>
    <t>Purf 95</t>
  </si>
  <si>
    <t>Purf 96</t>
  </si>
  <si>
    <t>Purf 97</t>
  </si>
  <si>
    <t>Purf 98</t>
  </si>
  <si>
    <t>Purf 99</t>
  </si>
  <si>
    <t>Purf 100</t>
  </si>
  <si>
    <t>Chemikálie 4</t>
  </si>
  <si>
    <t>Chemikálie 5</t>
  </si>
  <si>
    <t>Chemikálie 6</t>
  </si>
  <si>
    <t>Chemikálie 7</t>
  </si>
  <si>
    <t>Chemikálie 8</t>
  </si>
  <si>
    <t>Chemikálie 9</t>
  </si>
  <si>
    <t>Chemikálie 10</t>
  </si>
  <si>
    <t>Chemikálie 11</t>
  </si>
  <si>
    <t>Chemikálie 12</t>
  </si>
  <si>
    <t>Chemikálie 13</t>
  </si>
  <si>
    <t>Chemikálie 14</t>
  </si>
  <si>
    <t>Chemikálie 15</t>
  </si>
  <si>
    <t>Chemikálie 16</t>
  </si>
  <si>
    <t>Chemikálie 17</t>
  </si>
  <si>
    <t>Chemikálie 18</t>
  </si>
  <si>
    <t>Chemikálie 19</t>
  </si>
  <si>
    <t>Chemikálie 20</t>
  </si>
  <si>
    <t>Chemikálie 21</t>
  </si>
  <si>
    <t>Chemikálie 22</t>
  </si>
  <si>
    <t>Chemikálie 23</t>
  </si>
  <si>
    <t>Chemikálie 24</t>
  </si>
  <si>
    <t>Chemikálie 25</t>
  </si>
  <si>
    <t>Chemikálie 26</t>
  </si>
  <si>
    <t>Chemikálie 27</t>
  </si>
  <si>
    <t>Chemikálie 28</t>
  </si>
  <si>
    <t>Chemikálie 29</t>
  </si>
  <si>
    <t>Chemikálie 30</t>
  </si>
  <si>
    <t>Chemikálie 31</t>
  </si>
  <si>
    <t>Chemikálie 32</t>
  </si>
  <si>
    <t>Chemikálie 33</t>
  </si>
  <si>
    <t>Chemikálie 34</t>
  </si>
  <si>
    <t>Chemikálie 35</t>
  </si>
  <si>
    <t>Chemikálie 36</t>
  </si>
  <si>
    <t>Chemikálie 37</t>
  </si>
  <si>
    <t>Chemikálie 38</t>
  </si>
  <si>
    <t>Chemikálie 39</t>
  </si>
  <si>
    <t>Chemikálie 40</t>
  </si>
  <si>
    <t>Chemikálie 41</t>
  </si>
  <si>
    <t>Chemikálie 42</t>
  </si>
  <si>
    <t>Chemikálie 43</t>
  </si>
  <si>
    <t>Chemikálie 44</t>
  </si>
  <si>
    <t>Chemikálie 45</t>
  </si>
  <si>
    <t>Chemikálie 46</t>
  </si>
  <si>
    <t>Chemikálie 47</t>
  </si>
  <si>
    <t>Chemikálie 48</t>
  </si>
  <si>
    <t>Chemikálie 49</t>
  </si>
  <si>
    <t>Chemikálie 50</t>
  </si>
  <si>
    <t>Chemikálie 51</t>
  </si>
  <si>
    <t>Chemikálie 52</t>
  </si>
  <si>
    <t>Chemikálie 53</t>
  </si>
  <si>
    <t>Chemikálie 54</t>
  </si>
  <si>
    <t>Chemikálie 55</t>
  </si>
  <si>
    <t>Chemikálie 56</t>
  </si>
  <si>
    <t>Chemikálie 57</t>
  </si>
  <si>
    <t>Chemikálie 58</t>
  </si>
  <si>
    <t>Chemikálie 59</t>
  </si>
  <si>
    <t>Chemikálie 60</t>
  </si>
  <si>
    <t>Chemikálie 61</t>
  </si>
  <si>
    <t>Chemikálie 62</t>
  </si>
  <si>
    <t>Chemikálie 63</t>
  </si>
  <si>
    <t>Chemikálie 64</t>
  </si>
  <si>
    <t>Chemikálie 65</t>
  </si>
  <si>
    <t>Chemikálie 66</t>
  </si>
  <si>
    <t>Chemikálie 67</t>
  </si>
  <si>
    <t>Chemikálie 68</t>
  </si>
  <si>
    <t>Chemikálie 69</t>
  </si>
  <si>
    <t>Chemikálie 70</t>
  </si>
  <si>
    <t>Chemikálie 71</t>
  </si>
  <si>
    <t>Chemikálie 72</t>
  </si>
  <si>
    <t>Chemikálie 73</t>
  </si>
  <si>
    <t>Chemikálie 74</t>
  </si>
  <si>
    <t>Chemikálie 75</t>
  </si>
  <si>
    <t>Chemikálie 76</t>
  </si>
  <si>
    <t>Chemikálie 77</t>
  </si>
  <si>
    <t>Chemikálie 78</t>
  </si>
  <si>
    <t>Chemikálie 79</t>
  </si>
  <si>
    <t>Chemikálie 80</t>
  </si>
  <si>
    <t>Chemikálie 81</t>
  </si>
  <si>
    <t>Chemikálie 82</t>
  </si>
  <si>
    <t>Chemikálie 83</t>
  </si>
  <si>
    <t>Chemikálie 84</t>
  </si>
  <si>
    <t>Chemikálie 85</t>
  </si>
  <si>
    <t>Chemikálie 86</t>
  </si>
  <si>
    <t>Chemikálie 87</t>
  </si>
  <si>
    <t>Chemikálie 88</t>
  </si>
  <si>
    <t>Chemikálie 89</t>
  </si>
  <si>
    <t>Chemikálie 90</t>
  </si>
  <si>
    <t>Chemikálie 91</t>
  </si>
  <si>
    <t>Chemikálie 92</t>
  </si>
  <si>
    <t>Chemikálie 93</t>
  </si>
  <si>
    <t>Chemikálie 94</t>
  </si>
  <si>
    <t>Chemikálie 95</t>
  </si>
  <si>
    <t>Chemikálie 96</t>
  </si>
  <si>
    <t>Chemikálie 97</t>
  </si>
  <si>
    <t>Chemikálie 98</t>
  </si>
  <si>
    <t>Chemikálie 99</t>
  </si>
  <si>
    <t>Chemikálie 100</t>
  </si>
  <si>
    <t>Kit 2</t>
  </si>
  <si>
    <t>Kit 3</t>
  </si>
  <si>
    <t>Kit 4</t>
  </si>
  <si>
    <t>Kit 5</t>
  </si>
  <si>
    <t>Kit 6</t>
  </si>
  <si>
    <t>Kit 7</t>
  </si>
  <si>
    <t>Kit 8</t>
  </si>
  <si>
    <t>Kit 9</t>
  </si>
  <si>
    <t>Kit 10</t>
  </si>
  <si>
    <t>Kit 11</t>
  </si>
  <si>
    <t>Kit 12</t>
  </si>
  <si>
    <t>Kit 13</t>
  </si>
  <si>
    <t>Kit 14</t>
  </si>
  <si>
    <t>Kit 15</t>
  </si>
  <si>
    <t>Kit 16</t>
  </si>
  <si>
    <t>Kit 17</t>
  </si>
  <si>
    <t>Kit 18</t>
  </si>
  <si>
    <t>Kit 19</t>
  </si>
  <si>
    <t>Kit 20</t>
  </si>
  <si>
    <t>Kit 21</t>
  </si>
  <si>
    <t>Kit 22</t>
  </si>
  <si>
    <t>Kit 23</t>
  </si>
  <si>
    <t>Kit 24</t>
  </si>
  <si>
    <t>Kit 25</t>
  </si>
  <si>
    <t>Kit 26</t>
  </si>
  <si>
    <t>Kit 27</t>
  </si>
  <si>
    <t>Kit 28</t>
  </si>
  <si>
    <t>Kit 29</t>
  </si>
  <si>
    <t>Kit 30</t>
  </si>
  <si>
    <t>Kit 31</t>
  </si>
  <si>
    <t>Kit 32</t>
  </si>
  <si>
    <t>Kit 33</t>
  </si>
  <si>
    <t>Kit 34</t>
  </si>
  <si>
    <t>Kit 35</t>
  </si>
  <si>
    <t>Kit 36</t>
  </si>
  <si>
    <t>Kit 37</t>
  </si>
  <si>
    <t>Kit 38</t>
  </si>
  <si>
    <t>Kit 39</t>
  </si>
  <si>
    <t>Kit 40</t>
  </si>
  <si>
    <t>Kit 41</t>
  </si>
  <si>
    <t>Kit 42</t>
  </si>
  <si>
    <t>Kit 43</t>
  </si>
  <si>
    <t>Kit 44</t>
  </si>
  <si>
    <t>Kit 45</t>
  </si>
  <si>
    <t>Kit 46</t>
  </si>
  <si>
    <t>Kit 47</t>
  </si>
  <si>
    <t>Kit 48</t>
  </si>
  <si>
    <t>Kit 49</t>
  </si>
  <si>
    <t>Kit 50</t>
  </si>
  <si>
    <t>Kit 51</t>
  </si>
  <si>
    <t>Kit 52</t>
  </si>
  <si>
    <t>Kit 53</t>
  </si>
  <si>
    <t>Kit 54</t>
  </si>
  <si>
    <t>Kit 55</t>
  </si>
  <si>
    <t>Kit 56</t>
  </si>
  <si>
    <t>Kit 57</t>
  </si>
  <si>
    <t>Kit 58</t>
  </si>
  <si>
    <t>Kit 59</t>
  </si>
  <si>
    <t>Kit 60</t>
  </si>
  <si>
    <t>Kit 61</t>
  </si>
  <si>
    <t>Kit 62</t>
  </si>
  <si>
    <t>Kit 63</t>
  </si>
  <si>
    <t>Kit 64</t>
  </si>
  <si>
    <t>Kit 65</t>
  </si>
  <si>
    <t>Kit 66</t>
  </si>
  <si>
    <t>Kit 67</t>
  </si>
  <si>
    <t>Kit 68</t>
  </si>
  <si>
    <t>Kit 69</t>
  </si>
  <si>
    <t>Kit 70</t>
  </si>
  <si>
    <t>Kit 71</t>
  </si>
  <si>
    <t>Kit 72</t>
  </si>
  <si>
    <t>Kit 73</t>
  </si>
  <si>
    <t>Kit 74</t>
  </si>
  <si>
    <t>Kit 75</t>
  </si>
  <si>
    <t>Kit 76</t>
  </si>
  <si>
    <t>Kit 77</t>
  </si>
  <si>
    <t>Kit 78</t>
  </si>
  <si>
    <t>Kit 79</t>
  </si>
  <si>
    <t>Kit 80</t>
  </si>
  <si>
    <t>Kit 81</t>
  </si>
  <si>
    <t>Kit 82</t>
  </si>
  <si>
    <t>Kit 83</t>
  </si>
  <si>
    <t>Kit 84</t>
  </si>
  <si>
    <t>Kit 85</t>
  </si>
  <si>
    <t>Kit 86</t>
  </si>
  <si>
    <t>Kit 87</t>
  </si>
  <si>
    <t>Kit 88</t>
  </si>
  <si>
    <t>Kit 89</t>
  </si>
  <si>
    <t>Kit 90</t>
  </si>
  <si>
    <t>Kit 91</t>
  </si>
  <si>
    <t>Kit 92</t>
  </si>
  <si>
    <t>Kit 93</t>
  </si>
  <si>
    <t>Kit 94</t>
  </si>
  <si>
    <t>Kit 95</t>
  </si>
  <si>
    <t>Kit 96</t>
  </si>
  <si>
    <t>Kit 97</t>
  </si>
  <si>
    <t>Kit 98</t>
  </si>
  <si>
    <t>Kit 99</t>
  </si>
  <si>
    <t>Kit 100</t>
  </si>
  <si>
    <t xml:space="preserve">AZV NU23-10-00413 </t>
  </si>
  <si>
    <t>2022001 NU22-03-00182</t>
  </si>
  <si>
    <t>aceton  extra čistý ≥99.5%, CAS číslo : 67-64-1; MDL MFCD00008765</t>
  </si>
  <si>
    <t>benzen  extra čistý ≥99.5%, CAS číslo : 71-43-2; MDL MFCD00003009</t>
  </si>
  <si>
    <t>Lidské sérum:  součást média pro kultivaci různých typů buněk, Lidské sérum pro kultivaci buněk (100ml) - (Merck H4522), MDL MFCD00165829</t>
  </si>
  <si>
    <t>CELLDATA DNAstorm™/RNAstorm™ 2.0 Combination Kit, Kit na izolaci DNA a RNA z FFPE pomocí technologie CAT5™ , na izolaci 50 FFPE vzorků</t>
  </si>
  <si>
    <t>1 balení = 100 testů (1 test - množství protilátky určené pro barvení/detekci jednoho milonu buněk (např. splenocytů, buněk z lymfoidních uzlin)</t>
  </si>
  <si>
    <t>viabilní barvičkaBarvička pro odlišení živých a mrtvých buněk pomocí průtokové cytometrie s emisním spektrem v kanálu pro APC-Cy7 (Nutná kompatibilita viabilní barvičky s průtokovým cytometrem BD FACS Canto II (konfigurace 4-2)</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</si>
  <si>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</si>
  <si>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</si>
  <si>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</si>
  <si>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</si>
  <si>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</si>
  <si>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</si>
  <si>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</si>
  <si>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</si>
  <si>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</si>
  <si>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</si>
  <si>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</si>
  <si>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</si>
  <si>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</si>
  <si>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</si>
  <si>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</si>
  <si>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</si>
  <si>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</si>
  <si>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</si>
  <si>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max 100 µM</t>
  </si>
  <si>
    <t>100 µM</t>
  </si>
  <si>
    <t>Vyplnit je v případě, že se požaduje, nebo vybrat ze seznamu</t>
  </si>
  <si>
    <t>Kompatibilita není vyžadovaná</t>
  </si>
  <si>
    <t>Kompatibilita 1</t>
  </si>
  <si>
    <t>Kompatibilita 2</t>
  </si>
  <si>
    <t>Kompatibilita 3</t>
  </si>
  <si>
    <t>Kompatibilita 4</t>
  </si>
  <si>
    <t>Kompatibilita 5</t>
  </si>
  <si>
    <t>Kompatibilita 6</t>
  </si>
  <si>
    <t>Kompatibilita 7</t>
  </si>
  <si>
    <t>Kompatibilita 8</t>
  </si>
  <si>
    <t>Kompatibilita 9</t>
  </si>
  <si>
    <t>Kompatibilita 10</t>
  </si>
  <si>
    <t>Kompatibilita 11</t>
  </si>
  <si>
    <t>Kompatibilita 12</t>
  </si>
  <si>
    <t>Kompatibilita 13</t>
  </si>
  <si>
    <t>Kompatibilita 14</t>
  </si>
  <si>
    <t>Kompatibilita 15</t>
  </si>
  <si>
    <t>Kompatibilita 16</t>
  </si>
  <si>
    <t>Kompatibilita 17</t>
  </si>
  <si>
    <t>Kompatibilita 18</t>
  </si>
  <si>
    <t>Kompatibilita 19</t>
  </si>
  <si>
    <t>Kompatibilita 20</t>
  </si>
  <si>
    <t>Kompatibilita 21</t>
  </si>
  <si>
    <t>Kompatibilita 22</t>
  </si>
  <si>
    <t>Kompatibilita 23</t>
  </si>
  <si>
    <t>Kompatibilita 24</t>
  </si>
  <si>
    <t>Kompatibilita 25</t>
  </si>
  <si>
    <t>Kompatibilita 26</t>
  </si>
  <si>
    <t>Kompatibilita 27</t>
  </si>
  <si>
    <t>Kompatibilita 28</t>
  </si>
  <si>
    <t>Kompatibilita 29</t>
  </si>
  <si>
    <t>Kompatibilita 30</t>
  </si>
  <si>
    <t>Kompatibilita 31</t>
  </si>
  <si>
    <t>Kompatibilita 32</t>
  </si>
  <si>
    <t>Kompatibilita 33</t>
  </si>
  <si>
    <t>Kompatibilita 34</t>
  </si>
  <si>
    <t>Kompatibilita 35</t>
  </si>
  <si>
    <t>Kompatibilita 36</t>
  </si>
  <si>
    <t>Kompatibilita 37</t>
  </si>
  <si>
    <t>Kompatibilita 38</t>
  </si>
  <si>
    <t>Kompatibilita 39</t>
  </si>
  <si>
    <t>Kompatibilita 40</t>
  </si>
  <si>
    <t>Kompatibilita 41</t>
  </si>
  <si>
    <t>Kompatibilita 42</t>
  </si>
  <si>
    <t>Kompatibilita 43</t>
  </si>
  <si>
    <t>Kompatibilita 44</t>
  </si>
  <si>
    <t>Kompatibilita 45</t>
  </si>
  <si>
    <t>Kompatibilita 46</t>
  </si>
  <si>
    <t>Kompatibilita 47</t>
  </si>
  <si>
    <t>Kompatibilita 48</t>
  </si>
  <si>
    <t>Kompatibilita 49</t>
  </si>
  <si>
    <t>Kompatibilita 50</t>
  </si>
  <si>
    <t>70/2025</t>
  </si>
  <si>
    <t>MspI (HpaII) (10 U/μL)</t>
  </si>
  <si>
    <t>Restrikční enzym MspI (10U/μL) štěpí sekvenci 5' C ↓C G G 3' 3'G G C ↑C 5'. Optimální inkubace při 37°C. o koncentraci 10U/μL</t>
  </si>
  <si>
    <t>min 1000U</t>
  </si>
  <si>
    <t>MluI (10 U/μL)</t>
  </si>
  <si>
    <t>Restrikční enzym MluI (10U/μL) štěpí sekvenci 5'A ↓C GCGT3' 3'T G CGC ↑A5'. Optimální inkubace při 37°C. - o koncentraci 10U/μL</t>
  </si>
  <si>
    <t>max 1000U</t>
  </si>
  <si>
    <t>HhaI (10 U/μL)</t>
  </si>
  <si>
    <t>Restrikční enzym HhaI (10U/μL) štěpí sekvenci 5'GCG ↓ C3' 3'C ↑GCG5'. Optimální inkubace při 37°C. -  o koncentraci 10U/μL</t>
  </si>
  <si>
    <t>max 2000U</t>
  </si>
  <si>
    <t>AmpliTaq Gold™ 360 Master Mix*</t>
  </si>
  <si>
    <t>Mix obsahuje všechny komponenty pro PCR reakci včetně AmpliTaq Gold 360 DNA Polymerasy. Má exonukleasovou aktivitu 5' - 3'. Koncentrace 2X, použití na 200 reakcí. Vysoká senzitivita a specifita, optimalizováno pro širokou cílovou oblast (např.hot-start PCR).</t>
  </si>
  <si>
    <t>max. 5 ml</t>
  </si>
  <si>
    <t>Taq DNA polymerasa, recombinant (5 U/μL)*</t>
  </si>
  <si>
    <t>max 500U</t>
  </si>
  <si>
    <t>Důvodem pro uvedení názvů předmětů plnění AmpliTaq Gold™ 360 Master Mix®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z důvodu unikátního složení směsi pro PCR reakce. Toto unikátní složení se specifickou polymerasou nám umožňuje provést analýzu více reakcí, které by jinak probíhali s různými enzymy. AmpliTaq Gold Master mix již máme roky prověřený a vzhledem k výzkumným výsledkům je třeba zachování kontinuity analýz a výsledků.</t>
  </si>
  <si>
    <t>Důvodem pro uvedení názvů předmětů plnění Thermo Scientific™ s kat číslem EP0402® a názvů v technických parametrech a specifikacích jsou skutečnosti, pro které nelze obecněji popsat technické specifikace, a to z důvodu že jsou výrobcem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z důvodu návaznosti analýz a zachování jejich kontinuity.</t>
  </si>
  <si>
    <r>
      <t xml:space="preserve">Taq DNA Polymerase (5 U/μL) je vysoce termostabilní DNA polymerasa z bakterie Thermus aquaticus. Enzym katalyzuje syntézu DNA od 5' konce ke 3' konci, nemá detekovanou 3' k 5' exonukleasovou activitu. Navíc má deoxynukleotidyl transferasovou activitu, která generuje navíc adenin na 3'-konci PCR produktu. Recombinantní Taq DNA Polymerasa je vhodná pro standatní PCR pro templát  ≤5 kb. Chybovost Taq DNA polymerasy při PCR je 2.2 x 10-5 na nukleotid na cyklus. Přesnost PCR je tedy 4.5 x 104. Termostabilní—poloviční aktivita i po více než 40 min při 95°C. Z důvodu návaznosti analýz a zachování jejich kontinuity  dodat Taq DNA polymerase </t>
    </r>
    <r>
      <rPr>
        <b/>
        <sz val="14"/>
        <color theme="1"/>
        <rFont val="Calibri"/>
        <family val="2"/>
        <charset val="238"/>
        <scheme val="minor"/>
      </rPr>
      <t>od výrobce Thermo Scientific™ s kat číslem EP0402</t>
    </r>
  </si>
  <si>
    <t>EXCELES LX22NPO5105</t>
  </si>
  <si>
    <t>EXCELES LX22NPO5106</t>
  </si>
  <si>
    <t>EXCELES LX22NPO5108</t>
  </si>
  <si>
    <t>✅ Hotovo: řádky smazány, sloupce a listy skryty.</t>
  </si>
  <si>
    <t>1 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</si>
</sst>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xf numFmtId="0" fontId="5" fillId="0" borderId="0" applyNumberFormat="0" applyFill="0" applyBorder="0" applyAlignment="0" applyProtection="0"/>
  </cellStyleXfs>
  <cellXfs count="92">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Border="1"/>
    <xf numFmtId="0" fontId="0" fillId="0" borderId="0" xfId="0" applyBorder="1" applyAlignment="1">
      <alignment horizontal="left" vertical="center" wrapText="1"/>
    </xf>
    <xf numFmtId="0" fontId="0" fillId="0" borderId="0" xfId="0" applyAlignment="1">
      <alignment horizontal="left" vertical="center" wrapText="1"/>
    </xf>
    <xf numFmtId="0" fontId="20" fillId="0" borderId="0" xfId="0" applyFont="1" applyBorder="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Fill="1" applyBorder="1" applyAlignment="1">
      <alignment horizontal="center" vertical="center" wrapText="1"/>
    </xf>
    <xf numFmtId="0" fontId="0" fillId="0" borderId="0" xfId="0" applyFill="1" applyBorder="1"/>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0" fillId="0" borderId="0" xfId="0" applyAlignment="1">
      <alignment wrapText="1"/>
    </xf>
    <xf numFmtId="0" fontId="34" fillId="37" borderId="0" xfId="0" applyFont="1" applyFill="1"/>
    <xf numFmtId="0" fontId="0" fillId="37" borderId="0" xfId="0" applyFill="1"/>
    <xf numFmtId="0" fontId="23" fillId="0" borderId="0" xfId="0" applyFont="1" applyBorder="1" applyAlignment="1">
      <alignment vertical="center"/>
    </xf>
    <xf numFmtId="0" fontId="23" fillId="0" borderId="0" xfId="0" applyFont="1" applyBorder="1" applyAlignment="1">
      <alignment horizontal="center" vertical="center"/>
    </xf>
    <xf numFmtId="0" fontId="34" fillId="37" borderId="0" xfId="0" applyFont="1" applyFill="1" applyBorder="1" applyAlignment="1">
      <alignment horizontal="center" wrapText="1"/>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6">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link" xfId="45" xr:uid="{D291CBDB-6D63-4A11-B298-8767CBEB66BF}"/>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E5FF"/>
      <color rgb="FFFFCC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3" totalsRowCount="1" headerRowDxfId="74" dataDxfId="72" totalsRowDxfId="70" headerRowBorderDxfId="73" tableBorderDxfId="71" totalsRowBorderDxfId="69">
  <autoFilter ref="A7:AD12"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5"/>
  <sheetViews>
    <sheetView showGridLines="0" tabSelected="1" topLeftCell="A9" zoomScale="55" zoomScaleNormal="55" zoomScaleSheetLayoutView="79" workbookViewId="0">
      <selection activeCell="K13" sqref="K13"/>
    </sheetView>
  </sheetViews>
  <sheetFormatPr defaultRowHeight="18" x14ac:dyDescent="0.35"/>
  <cols>
    <col min="1" max="1" width="11.6640625" style="51" customWidth="1"/>
    <col min="2" max="2" width="42.5546875" style="42" customWidth="1"/>
    <col min="3" max="3" width="73.5546875" style="42" customWidth="1"/>
    <col min="4" max="4" width="26.88671875" style="42" customWidth="1"/>
    <col min="5" max="5" width="22.88671875" style="42" hidden="1" customWidth="1"/>
    <col min="6" max="6" width="33.33203125" style="50" customWidth="1"/>
    <col min="7" max="7" width="27.5546875" style="42" customWidth="1"/>
    <col min="8" max="8" width="40.33203125" style="51" hidden="1" customWidth="1"/>
    <col min="9" max="9" width="15.109375" style="42" customWidth="1"/>
    <col min="10" max="10" width="16" style="42" customWidth="1"/>
    <col min="11" max="11" width="22.5546875" style="42" customWidth="1"/>
    <col min="12" max="12" width="20.88671875" style="42" customWidth="1"/>
    <col min="13" max="13" width="19" style="42" customWidth="1"/>
    <col min="14" max="14" width="20.109375" style="42" customWidth="1"/>
    <col min="15" max="15" width="45.33203125" style="42" customWidth="1"/>
    <col min="16" max="16" width="23.6640625" style="42" customWidth="1"/>
    <col min="17" max="17" width="31.5546875" style="42" customWidth="1"/>
    <col min="18" max="18" width="20.109375" style="42" customWidth="1"/>
    <col min="19" max="19" width="27.5546875" style="42" customWidth="1"/>
    <col min="20" max="20" width="28.109375" style="42" customWidth="1"/>
    <col min="21" max="21" width="90" style="42" customWidth="1"/>
    <col min="22" max="22" width="30.6640625" style="42" customWidth="1"/>
    <col min="23" max="23" width="27.109375" style="42" customWidth="1"/>
    <col min="24" max="24" width="27.88671875" style="42" hidden="1" customWidth="1"/>
    <col min="25" max="25" width="20.6640625" style="43" hidden="1" customWidth="1"/>
    <col min="26" max="26" width="37.88671875" style="43" hidden="1" customWidth="1"/>
    <col min="27" max="27" width="34.6640625" style="43" hidden="1" customWidth="1"/>
    <col min="28" max="28" width="30.6640625" style="43" hidden="1" customWidth="1"/>
    <col min="29" max="29" width="26.6640625" style="43" hidden="1" customWidth="1"/>
    <col min="30" max="30" width="29.88671875" style="43" hidden="1" customWidth="1"/>
    <col min="31" max="31" width="23.33203125" style="42" hidden="1" customWidth="1"/>
    <col min="32" max="32" width="21" style="42" hidden="1" customWidth="1"/>
    <col min="33" max="33" width="22.109375" style="42" hidden="1" customWidth="1"/>
    <col min="34" max="248" width="8.88671875" style="43"/>
    <col min="249" max="249" width="23" style="43" customWidth="1"/>
    <col min="250" max="250" width="51.33203125" style="43" customWidth="1"/>
    <col min="251" max="251" width="36.33203125" style="43" customWidth="1"/>
    <col min="252" max="252" width="13.109375" style="43" customWidth="1"/>
    <col min="253" max="253" width="16.44140625" style="43" customWidth="1"/>
    <col min="254" max="254" width="8.88671875" style="43"/>
    <col min="255" max="255" width="15.44140625" style="43" customWidth="1"/>
    <col min="256" max="256" width="12.44140625" style="43" customWidth="1"/>
    <col min="257" max="257" width="8.88671875" style="43"/>
    <col min="258" max="258" width="12.88671875" style="43" customWidth="1"/>
    <col min="259" max="259" width="17.33203125" style="43" customWidth="1"/>
    <col min="260" max="260" width="8.88671875" style="43"/>
    <col min="261" max="261" width="14.6640625" style="43" customWidth="1"/>
    <col min="262" max="262" width="12.6640625" style="43" customWidth="1"/>
    <col min="263" max="263" width="13.109375" style="43" customWidth="1"/>
    <col min="264" max="264" width="15.109375" style="43" customWidth="1"/>
    <col min="265" max="265" width="13.6640625" style="43" customWidth="1"/>
    <col min="266" max="266" width="13.109375" style="43" customWidth="1"/>
    <col min="267" max="504" width="8.88671875" style="43"/>
    <col min="505" max="505" width="23" style="43" customWidth="1"/>
    <col min="506" max="506" width="51.33203125" style="43" customWidth="1"/>
    <col min="507" max="507" width="36.33203125" style="43" customWidth="1"/>
    <col min="508" max="508" width="13.109375" style="43" customWidth="1"/>
    <col min="509" max="509" width="16.44140625" style="43" customWidth="1"/>
    <col min="510" max="510" width="8.88671875" style="43"/>
    <col min="511" max="511" width="15.44140625" style="43" customWidth="1"/>
    <col min="512" max="512" width="12.44140625" style="43" customWidth="1"/>
    <col min="513" max="513" width="8.88671875" style="43"/>
    <col min="514" max="514" width="12.88671875" style="43" customWidth="1"/>
    <col min="515" max="515" width="17.33203125" style="43" customWidth="1"/>
    <col min="516" max="516" width="8.88671875" style="43"/>
    <col min="517" max="517" width="14.6640625" style="43" customWidth="1"/>
    <col min="518" max="518" width="12.6640625" style="43" customWidth="1"/>
    <col min="519" max="519" width="13.109375" style="43" customWidth="1"/>
    <col min="520" max="520" width="15.109375" style="43" customWidth="1"/>
    <col min="521" max="521" width="13.6640625" style="43" customWidth="1"/>
    <col min="522" max="522" width="13.109375" style="43" customWidth="1"/>
    <col min="523" max="760" width="8.88671875" style="43"/>
    <col min="761" max="761" width="23" style="43" customWidth="1"/>
    <col min="762" max="762" width="51.33203125" style="43" customWidth="1"/>
    <col min="763" max="763" width="36.33203125" style="43" customWidth="1"/>
    <col min="764" max="764" width="13.109375" style="43" customWidth="1"/>
    <col min="765" max="765" width="16.44140625" style="43" customWidth="1"/>
    <col min="766" max="766" width="8.88671875" style="43"/>
    <col min="767" max="767" width="15.44140625" style="43" customWidth="1"/>
    <col min="768" max="768" width="12.44140625" style="43" customWidth="1"/>
    <col min="769" max="769" width="8.88671875" style="43"/>
    <col min="770" max="770" width="12.88671875" style="43" customWidth="1"/>
    <col min="771" max="771" width="17.33203125" style="43" customWidth="1"/>
    <col min="772" max="772" width="8.88671875" style="43"/>
    <col min="773" max="773" width="14.6640625" style="43" customWidth="1"/>
    <col min="774" max="774" width="12.6640625" style="43" customWidth="1"/>
    <col min="775" max="775" width="13.109375" style="43" customWidth="1"/>
    <col min="776" max="776" width="15.109375" style="43" customWidth="1"/>
    <col min="777" max="777" width="13.6640625" style="43" customWidth="1"/>
    <col min="778" max="778" width="13.109375" style="43" customWidth="1"/>
    <col min="779" max="1016" width="8.88671875" style="43"/>
    <col min="1017" max="1017" width="23" style="43" customWidth="1"/>
    <col min="1018" max="1018" width="51.33203125" style="43" customWidth="1"/>
    <col min="1019" max="1019" width="36.33203125" style="43" customWidth="1"/>
    <col min="1020" max="1020" width="13.109375" style="43" customWidth="1"/>
    <col min="1021" max="1021" width="16.44140625" style="43" customWidth="1"/>
    <col min="1022" max="1022" width="8.88671875" style="43"/>
    <col min="1023" max="1023" width="15.44140625" style="43" customWidth="1"/>
    <col min="1024" max="1024" width="12.44140625" style="43" customWidth="1"/>
    <col min="1025" max="1025" width="8.88671875" style="43"/>
    <col min="1026" max="1026" width="12.88671875" style="43" customWidth="1"/>
    <col min="1027" max="1027" width="17.33203125" style="43" customWidth="1"/>
    <col min="1028" max="1028" width="8.88671875" style="43"/>
    <col min="1029" max="1029" width="14.6640625" style="43" customWidth="1"/>
    <col min="1030" max="1030" width="12.6640625" style="43" customWidth="1"/>
    <col min="1031" max="1031" width="13.109375" style="43" customWidth="1"/>
    <col min="1032" max="1032" width="15.109375" style="43" customWidth="1"/>
    <col min="1033" max="1033" width="13.6640625" style="43" customWidth="1"/>
    <col min="1034" max="1034" width="13.109375" style="43" customWidth="1"/>
    <col min="1035" max="1272" width="8.88671875" style="43"/>
    <col min="1273" max="1273" width="23" style="43" customWidth="1"/>
    <col min="1274" max="1274" width="51.33203125" style="43" customWidth="1"/>
    <col min="1275" max="1275" width="36.33203125" style="43" customWidth="1"/>
    <col min="1276" max="1276" width="13.109375" style="43" customWidth="1"/>
    <col min="1277" max="1277" width="16.44140625" style="43" customWidth="1"/>
    <col min="1278" max="1278" width="8.88671875" style="43"/>
    <col min="1279" max="1279" width="15.44140625" style="43" customWidth="1"/>
    <col min="1280" max="1280" width="12.44140625" style="43" customWidth="1"/>
    <col min="1281" max="1281" width="8.88671875" style="43"/>
    <col min="1282" max="1282" width="12.88671875" style="43" customWidth="1"/>
    <col min="1283" max="1283" width="17.33203125" style="43" customWidth="1"/>
    <col min="1284" max="1284" width="8.88671875" style="43"/>
    <col min="1285" max="1285" width="14.6640625" style="43" customWidth="1"/>
    <col min="1286" max="1286" width="12.6640625" style="43" customWidth="1"/>
    <col min="1287" max="1287" width="13.109375" style="43" customWidth="1"/>
    <col min="1288" max="1288" width="15.109375" style="43" customWidth="1"/>
    <col min="1289" max="1289" width="13.6640625" style="43" customWidth="1"/>
    <col min="1290" max="1290" width="13.109375" style="43" customWidth="1"/>
    <col min="1291" max="1528" width="8.88671875" style="43"/>
    <col min="1529" max="1529" width="23" style="43" customWidth="1"/>
    <col min="1530" max="1530" width="51.33203125" style="43" customWidth="1"/>
    <col min="1531" max="1531" width="36.33203125" style="43" customWidth="1"/>
    <col min="1532" max="1532" width="13.109375" style="43" customWidth="1"/>
    <col min="1533" max="1533" width="16.44140625" style="43" customWidth="1"/>
    <col min="1534" max="1534" width="8.88671875" style="43"/>
    <col min="1535" max="1535" width="15.44140625" style="43" customWidth="1"/>
    <col min="1536" max="1536" width="12.44140625" style="43" customWidth="1"/>
    <col min="1537" max="1537" width="8.88671875" style="43"/>
    <col min="1538" max="1538" width="12.88671875" style="43" customWidth="1"/>
    <col min="1539" max="1539" width="17.33203125" style="43" customWidth="1"/>
    <col min="1540" max="1540" width="8.88671875" style="43"/>
    <col min="1541" max="1541" width="14.6640625" style="43" customWidth="1"/>
    <col min="1542" max="1542" width="12.6640625" style="43" customWidth="1"/>
    <col min="1543" max="1543" width="13.109375" style="43" customWidth="1"/>
    <col min="1544" max="1544" width="15.109375" style="43" customWidth="1"/>
    <col min="1545" max="1545" width="13.6640625" style="43" customWidth="1"/>
    <col min="1546" max="1546" width="13.109375" style="43" customWidth="1"/>
    <col min="1547" max="1784" width="8.88671875" style="43"/>
    <col min="1785" max="1785" width="23" style="43" customWidth="1"/>
    <col min="1786" max="1786" width="51.33203125" style="43" customWidth="1"/>
    <col min="1787" max="1787" width="36.33203125" style="43" customWidth="1"/>
    <col min="1788" max="1788" width="13.109375" style="43" customWidth="1"/>
    <col min="1789" max="1789" width="16.44140625" style="43" customWidth="1"/>
    <col min="1790" max="1790" width="8.88671875" style="43"/>
    <col min="1791" max="1791" width="15.44140625" style="43" customWidth="1"/>
    <col min="1792" max="1792" width="12.44140625" style="43" customWidth="1"/>
    <col min="1793" max="1793" width="8.88671875" style="43"/>
    <col min="1794" max="1794" width="12.88671875" style="43" customWidth="1"/>
    <col min="1795" max="1795" width="17.33203125" style="43" customWidth="1"/>
    <col min="1796" max="1796" width="8.88671875" style="43"/>
    <col min="1797" max="1797" width="14.6640625" style="43" customWidth="1"/>
    <col min="1798" max="1798" width="12.6640625" style="43" customWidth="1"/>
    <col min="1799" max="1799" width="13.109375" style="43" customWidth="1"/>
    <col min="1800" max="1800" width="15.109375" style="43" customWidth="1"/>
    <col min="1801" max="1801" width="13.6640625" style="43" customWidth="1"/>
    <col min="1802" max="1802" width="13.109375" style="43" customWidth="1"/>
    <col min="1803" max="2040" width="8.88671875" style="43"/>
    <col min="2041" max="2041" width="23" style="43" customWidth="1"/>
    <col min="2042" max="2042" width="51.33203125" style="43" customWidth="1"/>
    <col min="2043" max="2043" width="36.33203125" style="43" customWidth="1"/>
    <col min="2044" max="2044" width="13.109375" style="43" customWidth="1"/>
    <col min="2045" max="2045" width="16.44140625" style="43" customWidth="1"/>
    <col min="2046" max="2046" width="8.88671875" style="43"/>
    <col min="2047" max="2047" width="15.44140625" style="43" customWidth="1"/>
    <col min="2048" max="2048" width="12.44140625" style="43" customWidth="1"/>
    <col min="2049" max="2049" width="8.88671875" style="43"/>
    <col min="2050" max="2050" width="12.88671875" style="43" customWidth="1"/>
    <col min="2051" max="2051" width="17.33203125" style="43" customWidth="1"/>
    <col min="2052" max="2052" width="8.88671875" style="43"/>
    <col min="2053" max="2053" width="14.6640625" style="43" customWidth="1"/>
    <col min="2054" max="2054" width="12.6640625" style="43" customWidth="1"/>
    <col min="2055" max="2055" width="13.109375" style="43" customWidth="1"/>
    <col min="2056" max="2056" width="15.109375" style="43" customWidth="1"/>
    <col min="2057" max="2057" width="13.6640625" style="43" customWidth="1"/>
    <col min="2058" max="2058" width="13.109375" style="43" customWidth="1"/>
    <col min="2059" max="2296" width="8.88671875" style="43"/>
    <col min="2297" max="2297" width="23" style="43" customWidth="1"/>
    <col min="2298" max="2298" width="51.33203125" style="43" customWidth="1"/>
    <col min="2299" max="2299" width="36.33203125" style="43" customWidth="1"/>
    <col min="2300" max="2300" width="13.109375" style="43" customWidth="1"/>
    <col min="2301" max="2301" width="16.44140625" style="43" customWidth="1"/>
    <col min="2302" max="2302" width="8.88671875" style="43"/>
    <col min="2303" max="2303" width="15.44140625" style="43" customWidth="1"/>
    <col min="2304" max="2304" width="12.44140625" style="43" customWidth="1"/>
    <col min="2305" max="2305" width="8.88671875" style="43"/>
    <col min="2306" max="2306" width="12.88671875" style="43" customWidth="1"/>
    <col min="2307" max="2307" width="17.33203125" style="43" customWidth="1"/>
    <col min="2308" max="2308" width="8.88671875" style="43"/>
    <col min="2309" max="2309" width="14.6640625" style="43" customWidth="1"/>
    <col min="2310" max="2310" width="12.6640625" style="43" customWidth="1"/>
    <col min="2311" max="2311" width="13.109375" style="43" customWidth="1"/>
    <col min="2312" max="2312" width="15.109375" style="43" customWidth="1"/>
    <col min="2313" max="2313" width="13.6640625" style="43" customWidth="1"/>
    <col min="2314" max="2314" width="13.109375" style="43" customWidth="1"/>
    <col min="2315" max="2552" width="8.88671875" style="43"/>
    <col min="2553" max="2553" width="23" style="43" customWidth="1"/>
    <col min="2554" max="2554" width="51.33203125" style="43" customWidth="1"/>
    <col min="2555" max="2555" width="36.33203125" style="43" customWidth="1"/>
    <col min="2556" max="2556" width="13.109375" style="43" customWidth="1"/>
    <col min="2557" max="2557" width="16.44140625" style="43" customWidth="1"/>
    <col min="2558" max="2558" width="8.88671875" style="43"/>
    <col min="2559" max="2559" width="15.44140625" style="43" customWidth="1"/>
    <col min="2560" max="2560" width="12.44140625" style="43" customWidth="1"/>
    <col min="2561" max="2561" width="8.88671875" style="43"/>
    <col min="2562" max="2562" width="12.88671875" style="43" customWidth="1"/>
    <col min="2563" max="2563" width="17.33203125" style="43" customWidth="1"/>
    <col min="2564" max="2564" width="8.88671875" style="43"/>
    <col min="2565" max="2565" width="14.6640625" style="43" customWidth="1"/>
    <col min="2566" max="2566" width="12.6640625" style="43" customWidth="1"/>
    <col min="2567" max="2567" width="13.109375" style="43" customWidth="1"/>
    <col min="2568" max="2568" width="15.109375" style="43" customWidth="1"/>
    <col min="2569" max="2569" width="13.6640625" style="43" customWidth="1"/>
    <col min="2570" max="2570" width="13.109375" style="43" customWidth="1"/>
    <col min="2571" max="2808" width="8.88671875" style="43"/>
    <col min="2809" max="2809" width="23" style="43" customWidth="1"/>
    <col min="2810" max="2810" width="51.33203125" style="43" customWidth="1"/>
    <col min="2811" max="2811" width="36.33203125" style="43" customWidth="1"/>
    <col min="2812" max="2812" width="13.109375" style="43" customWidth="1"/>
    <col min="2813" max="2813" width="16.44140625" style="43" customWidth="1"/>
    <col min="2814" max="2814" width="8.88671875" style="43"/>
    <col min="2815" max="2815" width="15.44140625" style="43" customWidth="1"/>
    <col min="2816" max="2816" width="12.44140625" style="43" customWidth="1"/>
    <col min="2817" max="2817" width="8.88671875" style="43"/>
    <col min="2818" max="2818" width="12.88671875" style="43" customWidth="1"/>
    <col min="2819" max="2819" width="17.33203125" style="43" customWidth="1"/>
    <col min="2820" max="2820" width="8.88671875" style="43"/>
    <col min="2821" max="2821" width="14.6640625" style="43" customWidth="1"/>
    <col min="2822" max="2822" width="12.6640625" style="43" customWidth="1"/>
    <col min="2823" max="2823" width="13.109375" style="43" customWidth="1"/>
    <col min="2824" max="2824" width="15.109375" style="43" customWidth="1"/>
    <col min="2825" max="2825" width="13.6640625" style="43" customWidth="1"/>
    <col min="2826" max="2826" width="13.109375" style="43" customWidth="1"/>
    <col min="2827" max="3064" width="8.88671875" style="43"/>
    <col min="3065" max="3065" width="23" style="43" customWidth="1"/>
    <col min="3066" max="3066" width="51.33203125" style="43" customWidth="1"/>
    <col min="3067" max="3067" width="36.33203125" style="43" customWidth="1"/>
    <col min="3068" max="3068" width="13.109375" style="43" customWidth="1"/>
    <col min="3069" max="3069" width="16.44140625" style="43" customWidth="1"/>
    <col min="3070" max="3070" width="8.88671875" style="43"/>
    <col min="3071" max="3071" width="15.44140625" style="43" customWidth="1"/>
    <col min="3072" max="3072" width="12.44140625" style="43" customWidth="1"/>
    <col min="3073" max="3073" width="8.88671875" style="43"/>
    <col min="3074" max="3074" width="12.88671875" style="43" customWidth="1"/>
    <col min="3075" max="3075" width="17.33203125" style="43" customWidth="1"/>
    <col min="3076" max="3076" width="8.88671875" style="43"/>
    <col min="3077" max="3077" width="14.6640625" style="43" customWidth="1"/>
    <col min="3078" max="3078" width="12.6640625" style="43" customWidth="1"/>
    <col min="3079" max="3079" width="13.109375" style="43" customWidth="1"/>
    <col min="3080" max="3080" width="15.109375" style="43" customWidth="1"/>
    <col min="3081" max="3081" width="13.6640625" style="43" customWidth="1"/>
    <col min="3082" max="3082" width="13.109375" style="43" customWidth="1"/>
    <col min="3083" max="3320" width="8.88671875" style="43"/>
    <col min="3321" max="3321" width="23" style="43" customWidth="1"/>
    <col min="3322" max="3322" width="51.33203125" style="43" customWidth="1"/>
    <col min="3323" max="3323" width="36.33203125" style="43" customWidth="1"/>
    <col min="3324" max="3324" width="13.109375" style="43" customWidth="1"/>
    <col min="3325" max="3325" width="16.44140625" style="43" customWidth="1"/>
    <col min="3326" max="3326" width="8.88671875" style="43"/>
    <col min="3327" max="3327" width="15.44140625" style="43" customWidth="1"/>
    <col min="3328" max="3328" width="12.44140625" style="43" customWidth="1"/>
    <col min="3329" max="3329" width="8.88671875" style="43"/>
    <col min="3330" max="3330" width="12.88671875" style="43" customWidth="1"/>
    <col min="3331" max="3331" width="17.33203125" style="43" customWidth="1"/>
    <col min="3332" max="3332" width="8.88671875" style="43"/>
    <col min="3333" max="3333" width="14.6640625" style="43" customWidth="1"/>
    <col min="3334" max="3334" width="12.6640625" style="43" customWidth="1"/>
    <col min="3335" max="3335" width="13.109375" style="43" customWidth="1"/>
    <col min="3336" max="3336" width="15.109375" style="43" customWidth="1"/>
    <col min="3337" max="3337" width="13.6640625" style="43" customWidth="1"/>
    <col min="3338" max="3338" width="13.109375" style="43" customWidth="1"/>
    <col min="3339" max="3576" width="8.88671875" style="43"/>
    <col min="3577" max="3577" width="23" style="43" customWidth="1"/>
    <col min="3578" max="3578" width="51.33203125" style="43" customWidth="1"/>
    <col min="3579" max="3579" width="36.33203125" style="43" customWidth="1"/>
    <col min="3580" max="3580" width="13.109375" style="43" customWidth="1"/>
    <col min="3581" max="3581" width="16.44140625" style="43" customWidth="1"/>
    <col min="3582" max="3582" width="8.88671875" style="43"/>
    <col min="3583" max="3583" width="15.44140625" style="43" customWidth="1"/>
    <col min="3584" max="3584" width="12.44140625" style="43" customWidth="1"/>
    <col min="3585" max="3585" width="8.88671875" style="43"/>
    <col min="3586" max="3586" width="12.88671875" style="43" customWidth="1"/>
    <col min="3587" max="3587" width="17.33203125" style="43" customWidth="1"/>
    <col min="3588" max="3588" width="8.88671875" style="43"/>
    <col min="3589" max="3589" width="14.6640625" style="43" customWidth="1"/>
    <col min="3590" max="3590" width="12.6640625" style="43" customWidth="1"/>
    <col min="3591" max="3591" width="13.109375" style="43" customWidth="1"/>
    <col min="3592" max="3592" width="15.109375" style="43" customWidth="1"/>
    <col min="3593" max="3593" width="13.6640625" style="43" customWidth="1"/>
    <col min="3594" max="3594" width="13.109375" style="43" customWidth="1"/>
    <col min="3595" max="3832" width="8.88671875" style="43"/>
    <col min="3833" max="3833" width="23" style="43" customWidth="1"/>
    <col min="3834" max="3834" width="51.33203125" style="43" customWidth="1"/>
    <col min="3835" max="3835" width="36.33203125" style="43" customWidth="1"/>
    <col min="3836" max="3836" width="13.109375" style="43" customWidth="1"/>
    <col min="3837" max="3837" width="16.44140625" style="43" customWidth="1"/>
    <col min="3838" max="3838" width="8.88671875" style="43"/>
    <col min="3839" max="3839" width="15.44140625" style="43" customWidth="1"/>
    <col min="3840" max="3840" width="12.44140625" style="43" customWidth="1"/>
    <col min="3841" max="3841" width="8.88671875" style="43"/>
    <col min="3842" max="3842" width="12.88671875" style="43" customWidth="1"/>
    <col min="3843" max="3843" width="17.33203125" style="43" customWidth="1"/>
    <col min="3844" max="3844" width="8.88671875" style="43"/>
    <col min="3845" max="3845" width="14.6640625" style="43" customWidth="1"/>
    <col min="3846" max="3846" width="12.6640625" style="43" customWidth="1"/>
    <col min="3847" max="3847" width="13.109375" style="43" customWidth="1"/>
    <col min="3848" max="3848" width="15.109375" style="43" customWidth="1"/>
    <col min="3849" max="3849" width="13.6640625" style="43" customWidth="1"/>
    <col min="3850" max="3850" width="13.109375" style="43" customWidth="1"/>
    <col min="3851" max="4088" width="8.88671875" style="43"/>
    <col min="4089" max="4089" width="23" style="43" customWidth="1"/>
    <col min="4090" max="4090" width="51.33203125" style="43" customWidth="1"/>
    <col min="4091" max="4091" width="36.33203125" style="43" customWidth="1"/>
    <col min="4092" max="4092" width="13.109375" style="43" customWidth="1"/>
    <col min="4093" max="4093" width="16.44140625" style="43" customWidth="1"/>
    <col min="4094" max="4094" width="8.88671875" style="43"/>
    <col min="4095" max="4095" width="15.44140625" style="43" customWidth="1"/>
    <col min="4096" max="4096" width="12.44140625" style="43" customWidth="1"/>
    <col min="4097" max="4097" width="8.88671875" style="43"/>
    <col min="4098" max="4098" width="12.88671875" style="43" customWidth="1"/>
    <col min="4099" max="4099" width="17.33203125" style="43" customWidth="1"/>
    <col min="4100" max="4100" width="8.88671875" style="43"/>
    <col min="4101" max="4101" width="14.6640625" style="43" customWidth="1"/>
    <col min="4102" max="4102" width="12.6640625" style="43" customWidth="1"/>
    <col min="4103" max="4103" width="13.109375" style="43" customWidth="1"/>
    <col min="4104" max="4104" width="15.109375" style="43" customWidth="1"/>
    <col min="4105" max="4105" width="13.6640625" style="43" customWidth="1"/>
    <col min="4106" max="4106" width="13.109375" style="43" customWidth="1"/>
    <col min="4107" max="4344" width="8.88671875" style="43"/>
    <col min="4345" max="4345" width="23" style="43" customWidth="1"/>
    <col min="4346" max="4346" width="51.33203125" style="43" customWidth="1"/>
    <col min="4347" max="4347" width="36.33203125" style="43" customWidth="1"/>
    <col min="4348" max="4348" width="13.109375" style="43" customWidth="1"/>
    <col min="4349" max="4349" width="16.44140625" style="43" customWidth="1"/>
    <col min="4350" max="4350" width="8.88671875" style="43"/>
    <col min="4351" max="4351" width="15.44140625" style="43" customWidth="1"/>
    <col min="4352" max="4352" width="12.44140625" style="43" customWidth="1"/>
    <col min="4353" max="4353" width="8.88671875" style="43"/>
    <col min="4354" max="4354" width="12.88671875" style="43" customWidth="1"/>
    <col min="4355" max="4355" width="17.33203125" style="43" customWidth="1"/>
    <col min="4356" max="4356" width="8.88671875" style="43"/>
    <col min="4357" max="4357" width="14.6640625" style="43" customWidth="1"/>
    <col min="4358" max="4358" width="12.6640625" style="43" customWidth="1"/>
    <col min="4359" max="4359" width="13.109375" style="43" customWidth="1"/>
    <col min="4360" max="4360" width="15.109375" style="43" customWidth="1"/>
    <col min="4361" max="4361" width="13.6640625" style="43" customWidth="1"/>
    <col min="4362" max="4362" width="13.109375" style="43" customWidth="1"/>
    <col min="4363" max="4600" width="8.88671875" style="43"/>
    <col min="4601" max="4601" width="23" style="43" customWidth="1"/>
    <col min="4602" max="4602" width="51.33203125" style="43" customWidth="1"/>
    <col min="4603" max="4603" width="36.33203125" style="43" customWidth="1"/>
    <col min="4604" max="4604" width="13.109375" style="43" customWidth="1"/>
    <col min="4605" max="4605" width="16.44140625" style="43" customWidth="1"/>
    <col min="4606" max="4606" width="8.88671875" style="43"/>
    <col min="4607" max="4607" width="15.44140625" style="43" customWidth="1"/>
    <col min="4608" max="4608" width="12.44140625" style="43" customWidth="1"/>
    <col min="4609" max="4609" width="8.88671875" style="43"/>
    <col min="4610" max="4610" width="12.88671875" style="43" customWidth="1"/>
    <col min="4611" max="4611" width="17.33203125" style="43" customWidth="1"/>
    <col min="4612" max="4612" width="8.88671875" style="43"/>
    <col min="4613" max="4613" width="14.6640625" style="43" customWidth="1"/>
    <col min="4614" max="4614" width="12.6640625" style="43" customWidth="1"/>
    <col min="4615" max="4615" width="13.109375" style="43" customWidth="1"/>
    <col min="4616" max="4616" width="15.109375" style="43" customWidth="1"/>
    <col min="4617" max="4617" width="13.6640625" style="43" customWidth="1"/>
    <col min="4618" max="4618" width="13.109375" style="43" customWidth="1"/>
    <col min="4619" max="4856" width="8.88671875" style="43"/>
    <col min="4857" max="4857" width="23" style="43" customWidth="1"/>
    <col min="4858" max="4858" width="51.33203125" style="43" customWidth="1"/>
    <col min="4859" max="4859" width="36.33203125" style="43" customWidth="1"/>
    <col min="4860" max="4860" width="13.109375" style="43" customWidth="1"/>
    <col min="4861" max="4861" width="16.44140625" style="43" customWidth="1"/>
    <col min="4862" max="4862" width="8.88671875" style="43"/>
    <col min="4863" max="4863" width="15.44140625" style="43" customWidth="1"/>
    <col min="4864" max="4864" width="12.44140625" style="43" customWidth="1"/>
    <col min="4865" max="4865" width="8.88671875" style="43"/>
    <col min="4866" max="4866" width="12.88671875" style="43" customWidth="1"/>
    <col min="4867" max="4867" width="17.33203125" style="43" customWidth="1"/>
    <col min="4868" max="4868" width="8.88671875" style="43"/>
    <col min="4869" max="4869" width="14.6640625" style="43" customWidth="1"/>
    <col min="4870" max="4870" width="12.6640625" style="43" customWidth="1"/>
    <col min="4871" max="4871" width="13.109375" style="43" customWidth="1"/>
    <col min="4872" max="4872" width="15.109375" style="43" customWidth="1"/>
    <col min="4873" max="4873" width="13.6640625" style="43" customWidth="1"/>
    <col min="4874" max="4874" width="13.109375" style="43" customWidth="1"/>
    <col min="4875" max="5112" width="8.88671875" style="43"/>
    <col min="5113" max="5113" width="23" style="43" customWidth="1"/>
    <col min="5114" max="5114" width="51.33203125" style="43" customWidth="1"/>
    <col min="5115" max="5115" width="36.33203125" style="43" customWidth="1"/>
    <col min="5116" max="5116" width="13.109375" style="43" customWidth="1"/>
    <col min="5117" max="5117" width="16.44140625" style="43" customWidth="1"/>
    <col min="5118" max="5118" width="8.88671875" style="43"/>
    <col min="5119" max="5119" width="15.44140625" style="43" customWidth="1"/>
    <col min="5120" max="5120" width="12.44140625" style="43" customWidth="1"/>
    <col min="5121" max="5121" width="8.88671875" style="43"/>
    <col min="5122" max="5122" width="12.88671875" style="43" customWidth="1"/>
    <col min="5123" max="5123" width="17.33203125" style="43" customWidth="1"/>
    <col min="5124" max="5124" width="8.88671875" style="43"/>
    <col min="5125" max="5125" width="14.6640625" style="43" customWidth="1"/>
    <col min="5126" max="5126" width="12.6640625" style="43" customWidth="1"/>
    <col min="5127" max="5127" width="13.109375" style="43" customWidth="1"/>
    <col min="5128" max="5128" width="15.109375" style="43" customWidth="1"/>
    <col min="5129" max="5129" width="13.6640625" style="43" customWidth="1"/>
    <col min="5130" max="5130" width="13.109375" style="43" customWidth="1"/>
    <col min="5131" max="5368" width="8.88671875" style="43"/>
    <col min="5369" max="5369" width="23" style="43" customWidth="1"/>
    <col min="5370" max="5370" width="51.33203125" style="43" customWidth="1"/>
    <col min="5371" max="5371" width="36.33203125" style="43" customWidth="1"/>
    <col min="5372" max="5372" width="13.109375" style="43" customWidth="1"/>
    <col min="5373" max="5373" width="16.44140625" style="43" customWidth="1"/>
    <col min="5374" max="5374" width="8.88671875" style="43"/>
    <col min="5375" max="5375" width="15.44140625" style="43" customWidth="1"/>
    <col min="5376" max="5376" width="12.44140625" style="43" customWidth="1"/>
    <col min="5377" max="5377" width="8.88671875" style="43"/>
    <col min="5378" max="5378" width="12.88671875" style="43" customWidth="1"/>
    <col min="5379" max="5379" width="17.33203125" style="43" customWidth="1"/>
    <col min="5380" max="5380" width="8.88671875" style="43"/>
    <col min="5381" max="5381" width="14.6640625" style="43" customWidth="1"/>
    <col min="5382" max="5382" width="12.6640625" style="43" customWidth="1"/>
    <col min="5383" max="5383" width="13.109375" style="43" customWidth="1"/>
    <col min="5384" max="5384" width="15.109375" style="43" customWidth="1"/>
    <col min="5385" max="5385" width="13.6640625" style="43" customWidth="1"/>
    <col min="5386" max="5386" width="13.109375" style="43" customWidth="1"/>
    <col min="5387" max="5624" width="8.88671875" style="43"/>
    <col min="5625" max="5625" width="23" style="43" customWidth="1"/>
    <col min="5626" max="5626" width="51.33203125" style="43" customWidth="1"/>
    <col min="5627" max="5627" width="36.33203125" style="43" customWidth="1"/>
    <col min="5628" max="5628" width="13.109375" style="43" customWidth="1"/>
    <col min="5629" max="5629" width="16.44140625" style="43" customWidth="1"/>
    <col min="5630" max="5630" width="8.88671875" style="43"/>
    <col min="5631" max="5631" width="15.44140625" style="43" customWidth="1"/>
    <col min="5632" max="5632" width="12.44140625" style="43" customWidth="1"/>
    <col min="5633" max="5633" width="8.88671875" style="43"/>
    <col min="5634" max="5634" width="12.88671875" style="43" customWidth="1"/>
    <col min="5635" max="5635" width="17.33203125" style="43" customWidth="1"/>
    <col min="5636" max="5636" width="8.88671875" style="43"/>
    <col min="5637" max="5637" width="14.6640625" style="43" customWidth="1"/>
    <col min="5638" max="5638" width="12.6640625" style="43" customWidth="1"/>
    <col min="5639" max="5639" width="13.109375" style="43" customWidth="1"/>
    <col min="5640" max="5640" width="15.109375" style="43" customWidth="1"/>
    <col min="5641" max="5641" width="13.6640625" style="43" customWidth="1"/>
    <col min="5642" max="5642" width="13.109375" style="43" customWidth="1"/>
    <col min="5643" max="5880" width="8.88671875" style="43"/>
    <col min="5881" max="5881" width="23" style="43" customWidth="1"/>
    <col min="5882" max="5882" width="51.33203125" style="43" customWidth="1"/>
    <col min="5883" max="5883" width="36.33203125" style="43" customWidth="1"/>
    <col min="5884" max="5884" width="13.109375" style="43" customWidth="1"/>
    <col min="5885" max="5885" width="16.44140625" style="43" customWidth="1"/>
    <col min="5886" max="5886" width="8.88671875" style="43"/>
    <col min="5887" max="5887" width="15.44140625" style="43" customWidth="1"/>
    <col min="5888" max="5888" width="12.44140625" style="43" customWidth="1"/>
    <col min="5889" max="5889" width="8.88671875" style="43"/>
    <col min="5890" max="5890" width="12.88671875" style="43" customWidth="1"/>
    <col min="5891" max="5891" width="17.33203125" style="43" customWidth="1"/>
    <col min="5892" max="5892" width="8.88671875" style="43"/>
    <col min="5893" max="5893" width="14.6640625" style="43" customWidth="1"/>
    <col min="5894" max="5894" width="12.6640625" style="43" customWidth="1"/>
    <col min="5895" max="5895" width="13.109375" style="43" customWidth="1"/>
    <col min="5896" max="5896" width="15.109375" style="43" customWidth="1"/>
    <col min="5897" max="5897" width="13.6640625" style="43" customWidth="1"/>
    <col min="5898" max="5898" width="13.109375" style="43" customWidth="1"/>
    <col min="5899" max="6136" width="8.88671875" style="43"/>
    <col min="6137" max="6137" width="23" style="43" customWidth="1"/>
    <col min="6138" max="6138" width="51.33203125" style="43" customWidth="1"/>
    <col min="6139" max="6139" width="36.33203125" style="43" customWidth="1"/>
    <col min="6140" max="6140" width="13.109375" style="43" customWidth="1"/>
    <col min="6141" max="6141" width="16.44140625" style="43" customWidth="1"/>
    <col min="6142" max="6142" width="8.88671875" style="43"/>
    <col min="6143" max="6143" width="15.44140625" style="43" customWidth="1"/>
    <col min="6144" max="6144" width="12.44140625" style="43" customWidth="1"/>
    <col min="6145" max="6145" width="8.88671875" style="43"/>
    <col min="6146" max="6146" width="12.88671875" style="43" customWidth="1"/>
    <col min="6147" max="6147" width="17.33203125" style="43" customWidth="1"/>
    <col min="6148" max="6148" width="8.88671875" style="43"/>
    <col min="6149" max="6149" width="14.6640625" style="43" customWidth="1"/>
    <col min="6150" max="6150" width="12.6640625" style="43" customWidth="1"/>
    <col min="6151" max="6151" width="13.109375" style="43" customWidth="1"/>
    <col min="6152" max="6152" width="15.109375" style="43" customWidth="1"/>
    <col min="6153" max="6153" width="13.6640625" style="43" customWidth="1"/>
    <col min="6154" max="6154" width="13.109375" style="43" customWidth="1"/>
    <col min="6155" max="6392" width="8.88671875" style="43"/>
    <col min="6393" max="6393" width="23" style="43" customWidth="1"/>
    <col min="6394" max="6394" width="51.33203125" style="43" customWidth="1"/>
    <col min="6395" max="6395" width="36.33203125" style="43" customWidth="1"/>
    <col min="6396" max="6396" width="13.109375" style="43" customWidth="1"/>
    <col min="6397" max="6397" width="16.44140625" style="43" customWidth="1"/>
    <col min="6398" max="6398" width="8.88671875" style="43"/>
    <col min="6399" max="6399" width="15.44140625" style="43" customWidth="1"/>
    <col min="6400" max="6400" width="12.44140625" style="43" customWidth="1"/>
    <col min="6401" max="6401" width="8.88671875" style="43"/>
    <col min="6402" max="6402" width="12.88671875" style="43" customWidth="1"/>
    <col min="6403" max="6403" width="17.33203125" style="43" customWidth="1"/>
    <col min="6404" max="6404" width="8.88671875" style="43"/>
    <col min="6405" max="6405" width="14.6640625" style="43" customWidth="1"/>
    <col min="6406" max="6406" width="12.6640625" style="43" customWidth="1"/>
    <col min="6407" max="6407" width="13.109375" style="43" customWidth="1"/>
    <col min="6408" max="6408" width="15.109375" style="43" customWidth="1"/>
    <col min="6409" max="6409" width="13.6640625" style="43" customWidth="1"/>
    <col min="6410" max="6410" width="13.109375" style="43" customWidth="1"/>
    <col min="6411" max="6648" width="8.88671875" style="43"/>
    <col min="6649" max="6649" width="23" style="43" customWidth="1"/>
    <col min="6650" max="6650" width="51.33203125" style="43" customWidth="1"/>
    <col min="6651" max="6651" width="36.33203125" style="43" customWidth="1"/>
    <col min="6652" max="6652" width="13.109375" style="43" customWidth="1"/>
    <col min="6653" max="6653" width="16.44140625" style="43" customWidth="1"/>
    <col min="6654" max="6654" width="8.88671875" style="43"/>
    <col min="6655" max="6655" width="15.44140625" style="43" customWidth="1"/>
    <col min="6656" max="6656" width="12.44140625" style="43" customWidth="1"/>
    <col min="6657" max="6657" width="8.88671875" style="43"/>
    <col min="6658" max="6658" width="12.88671875" style="43" customWidth="1"/>
    <col min="6659" max="6659" width="17.33203125" style="43" customWidth="1"/>
    <col min="6660" max="6660" width="8.88671875" style="43"/>
    <col min="6661" max="6661" width="14.6640625" style="43" customWidth="1"/>
    <col min="6662" max="6662" width="12.6640625" style="43" customWidth="1"/>
    <col min="6663" max="6663" width="13.109375" style="43" customWidth="1"/>
    <col min="6664" max="6664" width="15.109375" style="43" customWidth="1"/>
    <col min="6665" max="6665" width="13.6640625" style="43" customWidth="1"/>
    <col min="6666" max="6666" width="13.109375" style="43" customWidth="1"/>
    <col min="6667" max="6904" width="8.88671875" style="43"/>
    <col min="6905" max="6905" width="23" style="43" customWidth="1"/>
    <col min="6906" max="6906" width="51.33203125" style="43" customWidth="1"/>
    <col min="6907" max="6907" width="36.33203125" style="43" customWidth="1"/>
    <col min="6908" max="6908" width="13.109375" style="43" customWidth="1"/>
    <col min="6909" max="6909" width="16.44140625" style="43" customWidth="1"/>
    <col min="6910" max="6910" width="8.88671875" style="43"/>
    <col min="6911" max="6911" width="15.44140625" style="43" customWidth="1"/>
    <col min="6912" max="6912" width="12.44140625" style="43" customWidth="1"/>
    <col min="6913" max="6913" width="8.88671875" style="43"/>
    <col min="6914" max="6914" width="12.88671875" style="43" customWidth="1"/>
    <col min="6915" max="6915" width="17.33203125" style="43" customWidth="1"/>
    <col min="6916" max="6916" width="8.88671875" style="43"/>
    <col min="6917" max="6917" width="14.6640625" style="43" customWidth="1"/>
    <col min="6918" max="6918" width="12.6640625" style="43" customWidth="1"/>
    <col min="6919" max="6919" width="13.109375" style="43" customWidth="1"/>
    <col min="6920" max="6920" width="15.109375" style="43" customWidth="1"/>
    <col min="6921" max="6921" width="13.6640625" style="43" customWidth="1"/>
    <col min="6922" max="6922" width="13.109375" style="43" customWidth="1"/>
    <col min="6923" max="7160" width="8.88671875" style="43"/>
    <col min="7161" max="7161" width="23" style="43" customWidth="1"/>
    <col min="7162" max="7162" width="51.33203125" style="43" customWidth="1"/>
    <col min="7163" max="7163" width="36.33203125" style="43" customWidth="1"/>
    <col min="7164" max="7164" width="13.109375" style="43" customWidth="1"/>
    <col min="7165" max="7165" width="16.44140625" style="43" customWidth="1"/>
    <col min="7166" max="7166" width="8.88671875" style="43"/>
    <col min="7167" max="7167" width="15.44140625" style="43" customWidth="1"/>
    <col min="7168" max="7168" width="12.44140625" style="43" customWidth="1"/>
    <col min="7169" max="7169" width="8.88671875" style="43"/>
    <col min="7170" max="7170" width="12.88671875" style="43" customWidth="1"/>
    <col min="7171" max="7171" width="17.33203125" style="43" customWidth="1"/>
    <col min="7172" max="7172" width="8.88671875" style="43"/>
    <col min="7173" max="7173" width="14.6640625" style="43" customWidth="1"/>
    <col min="7174" max="7174" width="12.6640625" style="43" customWidth="1"/>
    <col min="7175" max="7175" width="13.109375" style="43" customWidth="1"/>
    <col min="7176" max="7176" width="15.109375" style="43" customWidth="1"/>
    <col min="7177" max="7177" width="13.6640625" style="43" customWidth="1"/>
    <col min="7178" max="7178" width="13.109375" style="43" customWidth="1"/>
    <col min="7179" max="7416" width="8.88671875" style="43"/>
    <col min="7417" max="7417" width="23" style="43" customWidth="1"/>
    <col min="7418" max="7418" width="51.33203125" style="43" customWidth="1"/>
    <col min="7419" max="7419" width="36.33203125" style="43" customWidth="1"/>
    <col min="7420" max="7420" width="13.109375" style="43" customWidth="1"/>
    <col min="7421" max="7421" width="16.44140625" style="43" customWidth="1"/>
    <col min="7422" max="7422" width="8.88671875" style="43"/>
    <col min="7423" max="7423" width="15.44140625" style="43" customWidth="1"/>
    <col min="7424" max="7424" width="12.44140625" style="43" customWidth="1"/>
    <col min="7425" max="7425" width="8.88671875" style="43"/>
    <col min="7426" max="7426" width="12.88671875" style="43" customWidth="1"/>
    <col min="7427" max="7427" width="17.33203125" style="43" customWidth="1"/>
    <col min="7428" max="7428" width="8.88671875" style="43"/>
    <col min="7429" max="7429" width="14.6640625" style="43" customWidth="1"/>
    <col min="7430" max="7430" width="12.6640625" style="43" customWidth="1"/>
    <col min="7431" max="7431" width="13.109375" style="43" customWidth="1"/>
    <col min="7432" max="7432" width="15.109375" style="43" customWidth="1"/>
    <col min="7433" max="7433" width="13.6640625" style="43" customWidth="1"/>
    <col min="7434" max="7434" width="13.109375" style="43" customWidth="1"/>
    <col min="7435" max="7672" width="8.88671875" style="43"/>
    <col min="7673" max="7673" width="23" style="43" customWidth="1"/>
    <col min="7674" max="7674" width="51.33203125" style="43" customWidth="1"/>
    <col min="7675" max="7675" width="36.33203125" style="43" customWidth="1"/>
    <col min="7676" max="7676" width="13.109375" style="43" customWidth="1"/>
    <col min="7677" max="7677" width="16.44140625" style="43" customWidth="1"/>
    <col min="7678" max="7678" width="8.88671875" style="43"/>
    <col min="7679" max="7679" width="15.44140625" style="43" customWidth="1"/>
    <col min="7680" max="7680" width="12.44140625" style="43" customWidth="1"/>
    <col min="7681" max="7681" width="8.88671875" style="43"/>
    <col min="7682" max="7682" width="12.88671875" style="43" customWidth="1"/>
    <col min="7683" max="7683" width="17.33203125" style="43" customWidth="1"/>
    <col min="7684" max="7684" width="8.88671875" style="43"/>
    <col min="7685" max="7685" width="14.6640625" style="43" customWidth="1"/>
    <col min="7686" max="7686" width="12.6640625" style="43" customWidth="1"/>
    <col min="7687" max="7687" width="13.109375" style="43" customWidth="1"/>
    <col min="7688" max="7688" width="15.109375" style="43" customWidth="1"/>
    <col min="7689" max="7689" width="13.6640625" style="43" customWidth="1"/>
    <col min="7690" max="7690" width="13.109375" style="43" customWidth="1"/>
    <col min="7691" max="7928" width="8.88671875" style="43"/>
    <col min="7929" max="7929" width="23" style="43" customWidth="1"/>
    <col min="7930" max="7930" width="51.33203125" style="43" customWidth="1"/>
    <col min="7931" max="7931" width="36.33203125" style="43" customWidth="1"/>
    <col min="7932" max="7932" width="13.109375" style="43" customWidth="1"/>
    <col min="7933" max="7933" width="16.44140625" style="43" customWidth="1"/>
    <col min="7934" max="7934" width="8.88671875" style="43"/>
    <col min="7935" max="7935" width="15.44140625" style="43" customWidth="1"/>
    <col min="7936" max="7936" width="12.44140625" style="43" customWidth="1"/>
    <col min="7937" max="7937" width="8.88671875" style="43"/>
    <col min="7938" max="7938" width="12.88671875" style="43" customWidth="1"/>
    <col min="7939" max="7939" width="17.33203125" style="43" customWidth="1"/>
    <col min="7940" max="7940" width="8.88671875" style="43"/>
    <col min="7941" max="7941" width="14.6640625" style="43" customWidth="1"/>
    <col min="7942" max="7942" width="12.6640625" style="43" customWidth="1"/>
    <col min="7943" max="7943" width="13.109375" style="43" customWidth="1"/>
    <col min="7944" max="7944" width="15.109375" style="43" customWidth="1"/>
    <col min="7945" max="7945" width="13.6640625" style="43" customWidth="1"/>
    <col min="7946" max="7946" width="13.109375" style="43" customWidth="1"/>
    <col min="7947" max="8184" width="8.88671875" style="43"/>
    <col min="8185" max="8185" width="23" style="43" customWidth="1"/>
    <col min="8186" max="8186" width="51.33203125" style="43" customWidth="1"/>
    <col min="8187" max="8187" width="36.33203125" style="43" customWidth="1"/>
    <col min="8188" max="8188" width="13.109375" style="43" customWidth="1"/>
    <col min="8189" max="8189" width="16.44140625" style="43" customWidth="1"/>
    <col min="8190" max="8190" width="8.88671875" style="43"/>
    <col min="8191" max="8191" width="15.44140625" style="43" customWidth="1"/>
    <col min="8192" max="8192" width="12.44140625" style="43" customWidth="1"/>
    <col min="8193" max="8193" width="8.88671875" style="43"/>
    <col min="8194" max="8194" width="12.88671875" style="43" customWidth="1"/>
    <col min="8195" max="8195" width="17.33203125" style="43" customWidth="1"/>
    <col min="8196" max="8196" width="8.88671875" style="43"/>
    <col min="8197" max="8197" width="14.6640625" style="43" customWidth="1"/>
    <col min="8198" max="8198" width="12.6640625" style="43" customWidth="1"/>
    <col min="8199" max="8199" width="13.109375" style="43" customWidth="1"/>
    <col min="8200" max="8200" width="15.109375" style="43" customWidth="1"/>
    <col min="8201" max="8201" width="13.6640625" style="43" customWidth="1"/>
    <col min="8202" max="8202" width="13.109375" style="43" customWidth="1"/>
    <col min="8203" max="8440" width="8.88671875" style="43"/>
    <col min="8441" max="8441" width="23" style="43" customWidth="1"/>
    <col min="8442" max="8442" width="51.33203125" style="43" customWidth="1"/>
    <col min="8443" max="8443" width="36.33203125" style="43" customWidth="1"/>
    <col min="8444" max="8444" width="13.109375" style="43" customWidth="1"/>
    <col min="8445" max="8445" width="16.44140625" style="43" customWidth="1"/>
    <col min="8446" max="8446" width="8.88671875" style="43"/>
    <col min="8447" max="8447" width="15.44140625" style="43" customWidth="1"/>
    <col min="8448" max="8448" width="12.44140625" style="43" customWidth="1"/>
    <col min="8449" max="8449" width="8.88671875" style="43"/>
    <col min="8450" max="8450" width="12.88671875" style="43" customWidth="1"/>
    <col min="8451" max="8451" width="17.33203125" style="43" customWidth="1"/>
    <col min="8452" max="8452" width="8.88671875" style="43"/>
    <col min="8453" max="8453" width="14.6640625" style="43" customWidth="1"/>
    <col min="8454" max="8454" width="12.6640625" style="43" customWidth="1"/>
    <col min="8455" max="8455" width="13.109375" style="43" customWidth="1"/>
    <col min="8456" max="8456" width="15.109375" style="43" customWidth="1"/>
    <col min="8457" max="8457" width="13.6640625" style="43" customWidth="1"/>
    <col min="8458" max="8458" width="13.109375" style="43" customWidth="1"/>
    <col min="8459" max="8696" width="8.88671875" style="43"/>
    <col min="8697" max="8697" width="23" style="43" customWidth="1"/>
    <col min="8698" max="8698" width="51.33203125" style="43" customWidth="1"/>
    <col min="8699" max="8699" width="36.33203125" style="43" customWidth="1"/>
    <col min="8700" max="8700" width="13.109375" style="43" customWidth="1"/>
    <col min="8701" max="8701" width="16.44140625" style="43" customWidth="1"/>
    <col min="8702" max="8702" width="8.88671875" style="43"/>
    <col min="8703" max="8703" width="15.44140625" style="43" customWidth="1"/>
    <col min="8704" max="8704" width="12.44140625" style="43" customWidth="1"/>
    <col min="8705" max="8705" width="8.88671875" style="43"/>
    <col min="8706" max="8706" width="12.88671875" style="43" customWidth="1"/>
    <col min="8707" max="8707" width="17.33203125" style="43" customWidth="1"/>
    <col min="8708" max="8708" width="8.88671875" style="43"/>
    <col min="8709" max="8709" width="14.6640625" style="43" customWidth="1"/>
    <col min="8710" max="8710" width="12.6640625" style="43" customWidth="1"/>
    <col min="8711" max="8711" width="13.109375" style="43" customWidth="1"/>
    <col min="8712" max="8712" width="15.109375" style="43" customWidth="1"/>
    <col min="8713" max="8713" width="13.6640625" style="43" customWidth="1"/>
    <col min="8714" max="8714" width="13.109375" style="43" customWidth="1"/>
    <col min="8715" max="8952" width="8.88671875" style="43"/>
    <col min="8953" max="8953" width="23" style="43" customWidth="1"/>
    <col min="8954" max="8954" width="51.33203125" style="43" customWidth="1"/>
    <col min="8955" max="8955" width="36.33203125" style="43" customWidth="1"/>
    <col min="8956" max="8956" width="13.109375" style="43" customWidth="1"/>
    <col min="8957" max="8957" width="16.44140625" style="43" customWidth="1"/>
    <col min="8958" max="8958" width="8.88671875" style="43"/>
    <col min="8959" max="8959" width="15.44140625" style="43" customWidth="1"/>
    <col min="8960" max="8960" width="12.44140625" style="43" customWidth="1"/>
    <col min="8961" max="8961" width="8.88671875" style="43"/>
    <col min="8962" max="8962" width="12.88671875" style="43" customWidth="1"/>
    <col min="8963" max="8963" width="17.33203125" style="43" customWidth="1"/>
    <col min="8964" max="8964" width="8.88671875" style="43"/>
    <col min="8965" max="8965" width="14.6640625" style="43" customWidth="1"/>
    <col min="8966" max="8966" width="12.6640625" style="43" customWidth="1"/>
    <col min="8967" max="8967" width="13.109375" style="43" customWidth="1"/>
    <col min="8968" max="8968" width="15.109375" style="43" customWidth="1"/>
    <col min="8969" max="8969" width="13.6640625" style="43" customWidth="1"/>
    <col min="8970" max="8970" width="13.109375" style="43" customWidth="1"/>
    <col min="8971" max="9208" width="8.88671875" style="43"/>
    <col min="9209" max="9209" width="23" style="43" customWidth="1"/>
    <col min="9210" max="9210" width="51.33203125" style="43" customWidth="1"/>
    <col min="9211" max="9211" width="36.33203125" style="43" customWidth="1"/>
    <col min="9212" max="9212" width="13.109375" style="43" customWidth="1"/>
    <col min="9213" max="9213" width="16.44140625" style="43" customWidth="1"/>
    <col min="9214" max="9214" width="8.88671875" style="43"/>
    <col min="9215" max="9215" width="15.44140625" style="43" customWidth="1"/>
    <col min="9216" max="9216" width="12.44140625" style="43" customWidth="1"/>
    <col min="9217" max="9217" width="8.88671875" style="43"/>
    <col min="9218" max="9218" width="12.88671875" style="43" customWidth="1"/>
    <col min="9219" max="9219" width="17.33203125" style="43" customWidth="1"/>
    <col min="9220" max="9220" width="8.88671875" style="43"/>
    <col min="9221" max="9221" width="14.6640625" style="43" customWidth="1"/>
    <col min="9222" max="9222" width="12.6640625" style="43" customWidth="1"/>
    <col min="9223" max="9223" width="13.109375" style="43" customWidth="1"/>
    <col min="9224" max="9224" width="15.109375" style="43" customWidth="1"/>
    <col min="9225" max="9225" width="13.6640625" style="43" customWidth="1"/>
    <col min="9226" max="9226" width="13.109375" style="43" customWidth="1"/>
    <col min="9227" max="9464" width="8.88671875" style="43"/>
    <col min="9465" max="9465" width="23" style="43" customWidth="1"/>
    <col min="9466" max="9466" width="51.33203125" style="43" customWidth="1"/>
    <col min="9467" max="9467" width="36.33203125" style="43" customWidth="1"/>
    <col min="9468" max="9468" width="13.109375" style="43" customWidth="1"/>
    <col min="9469" max="9469" width="16.44140625" style="43" customWidth="1"/>
    <col min="9470" max="9470" width="8.88671875" style="43"/>
    <col min="9471" max="9471" width="15.44140625" style="43" customWidth="1"/>
    <col min="9472" max="9472" width="12.44140625" style="43" customWidth="1"/>
    <col min="9473" max="9473" width="8.88671875" style="43"/>
    <col min="9474" max="9474" width="12.88671875" style="43" customWidth="1"/>
    <col min="9475" max="9475" width="17.33203125" style="43" customWidth="1"/>
    <col min="9476" max="9476" width="8.88671875" style="43"/>
    <col min="9477" max="9477" width="14.6640625" style="43" customWidth="1"/>
    <col min="9478" max="9478" width="12.6640625" style="43" customWidth="1"/>
    <col min="9479" max="9479" width="13.109375" style="43" customWidth="1"/>
    <col min="9480" max="9480" width="15.109375" style="43" customWidth="1"/>
    <col min="9481" max="9481" width="13.6640625" style="43" customWidth="1"/>
    <col min="9482" max="9482" width="13.109375" style="43" customWidth="1"/>
    <col min="9483" max="9720" width="8.88671875" style="43"/>
    <col min="9721" max="9721" width="23" style="43" customWidth="1"/>
    <col min="9722" max="9722" width="51.33203125" style="43" customWidth="1"/>
    <col min="9723" max="9723" width="36.33203125" style="43" customWidth="1"/>
    <col min="9724" max="9724" width="13.109375" style="43" customWidth="1"/>
    <col min="9725" max="9725" width="16.44140625" style="43" customWidth="1"/>
    <col min="9726" max="9726" width="8.88671875" style="43"/>
    <col min="9727" max="9727" width="15.44140625" style="43" customWidth="1"/>
    <col min="9728" max="9728" width="12.44140625" style="43" customWidth="1"/>
    <col min="9729" max="9729" width="8.88671875" style="43"/>
    <col min="9730" max="9730" width="12.88671875" style="43" customWidth="1"/>
    <col min="9731" max="9731" width="17.33203125" style="43" customWidth="1"/>
    <col min="9732" max="9732" width="8.88671875" style="43"/>
    <col min="9733" max="9733" width="14.6640625" style="43" customWidth="1"/>
    <col min="9734" max="9734" width="12.6640625" style="43" customWidth="1"/>
    <col min="9735" max="9735" width="13.109375" style="43" customWidth="1"/>
    <col min="9736" max="9736" width="15.109375" style="43" customWidth="1"/>
    <col min="9737" max="9737" width="13.6640625" style="43" customWidth="1"/>
    <col min="9738" max="9738" width="13.109375" style="43" customWidth="1"/>
    <col min="9739" max="9976" width="8.88671875" style="43"/>
    <col min="9977" max="9977" width="23" style="43" customWidth="1"/>
    <col min="9978" max="9978" width="51.33203125" style="43" customWidth="1"/>
    <col min="9979" max="9979" width="36.33203125" style="43" customWidth="1"/>
    <col min="9980" max="9980" width="13.109375" style="43" customWidth="1"/>
    <col min="9981" max="9981" width="16.44140625" style="43" customWidth="1"/>
    <col min="9982" max="9982" width="8.88671875" style="43"/>
    <col min="9983" max="9983" width="15.44140625" style="43" customWidth="1"/>
    <col min="9984" max="9984" width="12.44140625" style="43" customWidth="1"/>
    <col min="9985" max="9985" width="8.88671875" style="43"/>
    <col min="9986" max="9986" width="12.88671875" style="43" customWidth="1"/>
    <col min="9987" max="9987" width="17.33203125" style="43" customWidth="1"/>
    <col min="9988" max="9988" width="8.88671875" style="43"/>
    <col min="9989" max="9989" width="14.6640625" style="43" customWidth="1"/>
    <col min="9990" max="9990" width="12.6640625" style="43" customWidth="1"/>
    <col min="9991" max="9991" width="13.109375" style="43" customWidth="1"/>
    <col min="9992" max="9992" width="15.109375" style="43" customWidth="1"/>
    <col min="9993" max="9993" width="13.6640625" style="43" customWidth="1"/>
    <col min="9994" max="9994" width="13.109375" style="43" customWidth="1"/>
    <col min="9995" max="10232" width="8.88671875" style="43"/>
    <col min="10233" max="10233" width="23" style="43" customWidth="1"/>
    <col min="10234" max="10234" width="51.33203125" style="43" customWidth="1"/>
    <col min="10235" max="10235" width="36.33203125" style="43" customWidth="1"/>
    <col min="10236" max="10236" width="13.109375" style="43" customWidth="1"/>
    <col min="10237" max="10237" width="16.44140625" style="43" customWidth="1"/>
    <col min="10238" max="10238" width="8.88671875" style="43"/>
    <col min="10239" max="10239" width="15.44140625" style="43" customWidth="1"/>
    <col min="10240" max="10240" width="12.44140625" style="43" customWidth="1"/>
    <col min="10241" max="10241" width="8.88671875" style="43"/>
    <col min="10242" max="10242" width="12.88671875" style="43" customWidth="1"/>
    <col min="10243" max="10243" width="17.33203125" style="43" customWidth="1"/>
    <col min="10244" max="10244" width="8.88671875" style="43"/>
    <col min="10245" max="10245" width="14.6640625" style="43" customWidth="1"/>
    <col min="10246" max="10246" width="12.6640625" style="43" customWidth="1"/>
    <col min="10247" max="10247" width="13.109375" style="43" customWidth="1"/>
    <col min="10248" max="10248" width="15.109375" style="43" customWidth="1"/>
    <col min="10249" max="10249" width="13.6640625" style="43" customWidth="1"/>
    <col min="10250" max="10250" width="13.109375" style="43" customWidth="1"/>
    <col min="10251" max="10488" width="8.88671875" style="43"/>
    <col min="10489" max="10489" width="23" style="43" customWidth="1"/>
    <col min="10490" max="10490" width="51.33203125" style="43" customWidth="1"/>
    <col min="10491" max="10491" width="36.33203125" style="43" customWidth="1"/>
    <col min="10492" max="10492" width="13.109375" style="43" customWidth="1"/>
    <col min="10493" max="10493" width="16.44140625" style="43" customWidth="1"/>
    <col min="10494" max="10494" width="8.88671875" style="43"/>
    <col min="10495" max="10495" width="15.44140625" style="43" customWidth="1"/>
    <col min="10496" max="10496" width="12.44140625" style="43" customWidth="1"/>
    <col min="10497" max="10497" width="8.88671875" style="43"/>
    <col min="10498" max="10498" width="12.88671875" style="43" customWidth="1"/>
    <col min="10499" max="10499" width="17.33203125" style="43" customWidth="1"/>
    <col min="10500" max="10500" width="8.88671875" style="43"/>
    <col min="10501" max="10501" width="14.6640625" style="43" customWidth="1"/>
    <col min="10502" max="10502" width="12.6640625" style="43" customWidth="1"/>
    <col min="10503" max="10503" width="13.109375" style="43" customWidth="1"/>
    <col min="10504" max="10504" width="15.109375" style="43" customWidth="1"/>
    <col min="10505" max="10505" width="13.6640625" style="43" customWidth="1"/>
    <col min="10506" max="10506" width="13.109375" style="43" customWidth="1"/>
    <col min="10507" max="10744" width="8.88671875" style="43"/>
    <col min="10745" max="10745" width="23" style="43" customWidth="1"/>
    <col min="10746" max="10746" width="51.33203125" style="43" customWidth="1"/>
    <col min="10747" max="10747" width="36.33203125" style="43" customWidth="1"/>
    <col min="10748" max="10748" width="13.109375" style="43" customWidth="1"/>
    <col min="10749" max="10749" width="16.44140625" style="43" customWidth="1"/>
    <col min="10750" max="10750" width="8.88671875" style="43"/>
    <col min="10751" max="10751" width="15.44140625" style="43" customWidth="1"/>
    <col min="10752" max="10752" width="12.44140625" style="43" customWidth="1"/>
    <col min="10753" max="10753" width="8.88671875" style="43"/>
    <col min="10754" max="10754" width="12.88671875" style="43" customWidth="1"/>
    <col min="10755" max="10755" width="17.33203125" style="43" customWidth="1"/>
    <col min="10756" max="10756" width="8.88671875" style="43"/>
    <col min="10757" max="10757" width="14.6640625" style="43" customWidth="1"/>
    <col min="10758" max="10758" width="12.6640625" style="43" customWidth="1"/>
    <col min="10759" max="10759" width="13.109375" style="43" customWidth="1"/>
    <col min="10760" max="10760" width="15.109375" style="43" customWidth="1"/>
    <col min="10761" max="10761" width="13.6640625" style="43" customWidth="1"/>
    <col min="10762" max="10762" width="13.109375" style="43" customWidth="1"/>
    <col min="10763" max="11000" width="8.88671875" style="43"/>
    <col min="11001" max="11001" width="23" style="43" customWidth="1"/>
    <col min="11002" max="11002" width="51.33203125" style="43" customWidth="1"/>
    <col min="11003" max="11003" width="36.33203125" style="43" customWidth="1"/>
    <col min="11004" max="11004" width="13.109375" style="43" customWidth="1"/>
    <col min="11005" max="11005" width="16.44140625" style="43" customWidth="1"/>
    <col min="11006" max="11006" width="8.88671875" style="43"/>
    <col min="11007" max="11007" width="15.44140625" style="43" customWidth="1"/>
    <col min="11008" max="11008" width="12.44140625" style="43" customWidth="1"/>
    <col min="11009" max="11009" width="8.88671875" style="43"/>
    <col min="11010" max="11010" width="12.88671875" style="43" customWidth="1"/>
    <col min="11011" max="11011" width="17.33203125" style="43" customWidth="1"/>
    <col min="11012" max="11012" width="8.88671875" style="43"/>
    <col min="11013" max="11013" width="14.6640625" style="43" customWidth="1"/>
    <col min="11014" max="11014" width="12.6640625" style="43" customWidth="1"/>
    <col min="11015" max="11015" width="13.109375" style="43" customWidth="1"/>
    <col min="11016" max="11016" width="15.109375" style="43" customWidth="1"/>
    <col min="11017" max="11017" width="13.6640625" style="43" customWidth="1"/>
    <col min="11018" max="11018" width="13.109375" style="43" customWidth="1"/>
    <col min="11019" max="11256" width="8.88671875" style="43"/>
    <col min="11257" max="11257" width="23" style="43" customWidth="1"/>
    <col min="11258" max="11258" width="51.33203125" style="43" customWidth="1"/>
    <col min="11259" max="11259" width="36.33203125" style="43" customWidth="1"/>
    <col min="11260" max="11260" width="13.109375" style="43" customWidth="1"/>
    <col min="11261" max="11261" width="16.44140625" style="43" customWidth="1"/>
    <col min="11262" max="11262" width="8.88671875" style="43"/>
    <col min="11263" max="11263" width="15.44140625" style="43" customWidth="1"/>
    <col min="11264" max="11264" width="12.44140625" style="43" customWidth="1"/>
    <col min="11265" max="11265" width="8.88671875" style="43"/>
    <col min="11266" max="11266" width="12.88671875" style="43" customWidth="1"/>
    <col min="11267" max="11267" width="17.33203125" style="43" customWidth="1"/>
    <col min="11268" max="11268" width="8.88671875" style="43"/>
    <col min="11269" max="11269" width="14.6640625" style="43" customWidth="1"/>
    <col min="11270" max="11270" width="12.6640625" style="43" customWidth="1"/>
    <col min="11271" max="11271" width="13.109375" style="43" customWidth="1"/>
    <col min="11272" max="11272" width="15.109375" style="43" customWidth="1"/>
    <col min="11273" max="11273" width="13.6640625" style="43" customWidth="1"/>
    <col min="11274" max="11274" width="13.109375" style="43" customWidth="1"/>
    <col min="11275" max="11512" width="8.88671875" style="43"/>
    <col min="11513" max="11513" width="23" style="43" customWidth="1"/>
    <col min="11514" max="11514" width="51.33203125" style="43" customWidth="1"/>
    <col min="11515" max="11515" width="36.33203125" style="43" customWidth="1"/>
    <col min="11516" max="11516" width="13.109375" style="43" customWidth="1"/>
    <col min="11517" max="11517" width="16.44140625" style="43" customWidth="1"/>
    <col min="11518" max="11518" width="8.88671875" style="43"/>
    <col min="11519" max="11519" width="15.44140625" style="43" customWidth="1"/>
    <col min="11520" max="11520" width="12.44140625" style="43" customWidth="1"/>
    <col min="11521" max="11521" width="8.88671875" style="43"/>
    <col min="11522" max="11522" width="12.88671875" style="43" customWidth="1"/>
    <col min="11523" max="11523" width="17.33203125" style="43" customWidth="1"/>
    <col min="11524" max="11524" width="8.88671875" style="43"/>
    <col min="11525" max="11525" width="14.6640625" style="43" customWidth="1"/>
    <col min="11526" max="11526" width="12.6640625" style="43" customWidth="1"/>
    <col min="11527" max="11527" width="13.109375" style="43" customWidth="1"/>
    <col min="11528" max="11528" width="15.109375" style="43" customWidth="1"/>
    <col min="11529" max="11529" width="13.6640625" style="43" customWidth="1"/>
    <col min="11530" max="11530" width="13.109375" style="43" customWidth="1"/>
    <col min="11531" max="11768" width="8.88671875" style="43"/>
    <col min="11769" max="11769" width="23" style="43" customWidth="1"/>
    <col min="11770" max="11770" width="51.33203125" style="43" customWidth="1"/>
    <col min="11771" max="11771" width="36.33203125" style="43" customWidth="1"/>
    <col min="11772" max="11772" width="13.109375" style="43" customWidth="1"/>
    <col min="11773" max="11773" width="16.44140625" style="43" customWidth="1"/>
    <col min="11774" max="11774" width="8.88671875" style="43"/>
    <col min="11775" max="11775" width="15.44140625" style="43" customWidth="1"/>
    <col min="11776" max="11776" width="12.44140625" style="43" customWidth="1"/>
    <col min="11777" max="11777" width="8.88671875" style="43"/>
    <col min="11778" max="11778" width="12.88671875" style="43" customWidth="1"/>
    <col min="11779" max="11779" width="17.33203125" style="43" customWidth="1"/>
    <col min="11780" max="11780" width="8.88671875" style="43"/>
    <col min="11781" max="11781" width="14.6640625" style="43" customWidth="1"/>
    <col min="11782" max="11782" width="12.6640625" style="43" customWidth="1"/>
    <col min="11783" max="11783" width="13.109375" style="43" customWidth="1"/>
    <col min="11784" max="11784" width="15.109375" style="43" customWidth="1"/>
    <col min="11785" max="11785" width="13.6640625" style="43" customWidth="1"/>
    <col min="11786" max="11786" width="13.109375" style="43" customWidth="1"/>
    <col min="11787" max="12024" width="8.88671875" style="43"/>
    <col min="12025" max="12025" width="23" style="43" customWidth="1"/>
    <col min="12026" max="12026" width="51.33203125" style="43" customWidth="1"/>
    <col min="12027" max="12027" width="36.33203125" style="43" customWidth="1"/>
    <col min="12028" max="12028" width="13.109375" style="43" customWidth="1"/>
    <col min="12029" max="12029" width="16.44140625" style="43" customWidth="1"/>
    <col min="12030" max="12030" width="8.88671875" style="43"/>
    <col min="12031" max="12031" width="15.44140625" style="43" customWidth="1"/>
    <col min="12032" max="12032" width="12.44140625" style="43" customWidth="1"/>
    <col min="12033" max="12033" width="8.88671875" style="43"/>
    <col min="12034" max="12034" width="12.88671875" style="43" customWidth="1"/>
    <col min="12035" max="12035" width="17.33203125" style="43" customWidth="1"/>
    <col min="12036" max="12036" width="8.88671875" style="43"/>
    <col min="12037" max="12037" width="14.6640625" style="43" customWidth="1"/>
    <col min="12038" max="12038" width="12.6640625" style="43" customWidth="1"/>
    <col min="12039" max="12039" width="13.109375" style="43" customWidth="1"/>
    <col min="12040" max="12040" width="15.109375" style="43" customWidth="1"/>
    <col min="12041" max="12041" width="13.6640625" style="43" customWidth="1"/>
    <col min="12042" max="12042" width="13.109375" style="43" customWidth="1"/>
    <col min="12043" max="12280" width="8.88671875" style="43"/>
    <col min="12281" max="12281" width="23" style="43" customWidth="1"/>
    <col min="12282" max="12282" width="51.33203125" style="43" customWidth="1"/>
    <col min="12283" max="12283" width="36.33203125" style="43" customWidth="1"/>
    <col min="12284" max="12284" width="13.109375" style="43" customWidth="1"/>
    <col min="12285" max="12285" width="16.44140625" style="43" customWidth="1"/>
    <col min="12286" max="12286" width="8.88671875" style="43"/>
    <col min="12287" max="12287" width="15.44140625" style="43" customWidth="1"/>
    <col min="12288" max="12288" width="12.44140625" style="43" customWidth="1"/>
    <col min="12289" max="12289" width="8.88671875" style="43"/>
    <col min="12290" max="12290" width="12.88671875" style="43" customWidth="1"/>
    <col min="12291" max="12291" width="17.33203125" style="43" customWidth="1"/>
    <col min="12292" max="12292" width="8.88671875" style="43"/>
    <col min="12293" max="12293" width="14.6640625" style="43" customWidth="1"/>
    <col min="12294" max="12294" width="12.6640625" style="43" customWidth="1"/>
    <col min="12295" max="12295" width="13.109375" style="43" customWidth="1"/>
    <col min="12296" max="12296" width="15.109375" style="43" customWidth="1"/>
    <col min="12297" max="12297" width="13.6640625" style="43" customWidth="1"/>
    <col min="12298" max="12298" width="13.109375" style="43" customWidth="1"/>
    <col min="12299" max="12536" width="8.88671875" style="43"/>
    <col min="12537" max="12537" width="23" style="43" customWidth="1"/>
    <col min="12538" max="12538" width="51.33203125" style="43" customWidth="1"/>
    <col min="12539" max="12539" width="36.33203125" style="43" customWidth="1"/>
    <col min="12540" max="12540" width="13.109375" style="43" customWidth="1"/>
    <col min="12541" max="12541" width="16.44140625" style="43" customWidth="1"/>
    <col min="12542" max="12542" width="8.88671875" style="43"/>
    <col min="12543" max="12543" width="15.44140625" style="43" customWidth="1"/>
    <col min="12544" max="12544" width="12.44140625" style="43" customWidth="1"/>
    <col min="12545" max="12545" width="8.88671875" style="43"/>
    <col min="12546" max="12546" width="12.88671875" style="43" customWidth="1"/>
    <col min="12547" max="12547" width="17.33203125" style="43" customWidth="1"/>
    <col min="12548" max="12548" width="8.88671875" style="43"/>
    <col min="12549" max="12549" width="14.6640625" style="43" customWidth="1"/>
    <col min="12550" max="12550" width="12.6640625" style="43" customWidth="1"/>
    <col min="12551" max="12551" width="13.109375" style="43" customWidth="1"/>
    <col min="12552" max="12552" width="15.109375" style="43" customWidth="1"/>
    <col min="12553" max="12553" width="13.6640625" style="43" customWidth="1"/>
    <col min="12554" max="12554" width="13.109375" style="43" customWidth="1"/>
    <col min="12555" max="12792" width="8.88671875" style="43"/>
    <col min="12793" max="12793" width="23" style="43" customWidth="1"/>
    <col min="12794" max="12794" width="51.33203125" style="43" customWidth="1"/>
    <col min="12795" max="12795" width="36.33203125" style="43" customWidth="1"/>
    <col min="12796" max="12796" width="13.109375" style="43" customWidth="1"/>
    <col min="12797" max="12797" width="16.44140625" style="43" customWidth="1"/>
    <col min="12798" max="12798" width="8.88671875" style="43"/>
    <col min="12799" max="12799" width="15.44140625" style="43" customWidth="1"/>
    <col min="12800" max="12800" width="12.44140625" style="43" customWidth="1"/>
    <col min="12801" max="12801" width="8.88671875" style="43"/>
    <col min="12802" max="12802" width="12.88671875" style="43" customWidth="1"/>
    <col min="12803" max="12803" width="17.33203125" style="43" customWidth="1"/>
    <col min="12804" max="12804" width="8.88671875" style="43"/>
    <col min="12805" max="12805" width="14.6640625" style="43" customWidth="1"/>
    <col min="12806" max="12806" width="12.6640625" style="43" customWidth="1"/>
    <col min="12807" max="12807" width="13.109375" style="43" customWidth="1"/>
    <col min="12808" max="12808" width="15.109375" style="43" customWidth="1"/>
    <col min="12809" max="12809" width="13.6640625" style="43" customWidth="1"/>
    <col min="12810" max="12810" width="13.109375" style="43" customWidth="1"/>
    <col min="12811" max="13048" width="8.88671875" style="43"/>
    <col min="13049" max="13049" width="23" style="43" customWidth="1"/>
    <col min="13050" max="13050" width="51.33203125" style="43" customWidth="1"/>
    <col min="13051" max="13051" width="36.33203125" style="43" customWidth="1"/>
    <col min="13052" max="13052" width="13.109375" style="43" customWidth="1"/>
    <col min="13053" max="13053" width="16.44140625" style="43" customWidth="1"/>
    <col min="13054" max="13054" width="8.88671875" style="43"/>
    <col min="13055" max="13055" width="15.44140625" style="43" customWidth="1"/>
    <col min="13056" max="13056" width="12.44140625" style="43" customWidth="1"/>
    <col min="13057" max="13057" width="8.88671875" style="43"/>
    <col min="13058" max="13058" width="12.88671875" style="43" customWidth="1"/>
    <col min="13059" max="13059" width="17.33203125" style="43" customWidth="1"/>
    <col min="13060" max="13060" width="8.88671875" style="43"/>
    <col min="13061" max="13061" width="14.6640625" style="43" customWidth="1"/>
    <col min="13062" max="13062" width="12.6640625" style="43" customWidth="1"/>
    <col min="13063" max="13063" width="13.109375" style="43" customWidth="1"/>
    <col min="13064" max="13064" width="15.109375" style="43" customWidth="1"/>
    <col min="13065" max="13065" width="13.6640625" style="43" customWidth="1"/>
    <col min="13066" max="13066" width="13.109375" style="43" customWidth="1"/>
    <col min="13067" max="13304" width="8.88671875" style="43"/>
    <col min="13305" max="13305" width="23" style="43" customWidth="1"/>
    <col min="13306" max="13306" width="51.33203125" style="43" customWidth="1"/>
    <col min="13307" max="13307" width="36.33203125" style="43" customWidth="1"/>
    <col min="13308" max="13308" width="13.109375" style="43" customWidth="1"/>
    <col min="13309" max="13309" width="16.44140625" style="43" customWidth="1"/>
    <col min="13310" max="13310" width="8.88671875" style="43"/>
    <col min="13311" max="13311" width="15.44140625" style="43" customWidth="1"/>
    <col min="13312" max="13312" width="12.44140625" style="43" customWidth="1"/>
    <col min="13313" max="13313" width="8.88671875" style="43"/>
    <col min="13314" max="13314" width="12.88671875" style="43" customWidth="1"/>
    <col min="13315" max="13315" width="17.33203125" style="43" customWidth="1"/>
    <col min="13316" max="13316" width="8.88671875" style="43"/>
    <col min="13317" max="13317" width="14.6640625" style="43" customWidth="1"/>
    <col min="13318" max="13318" width="12.6640625" style="43" customWidth="1"/>
    <col min="13319" max="13319" width="13.109375" style="43" customWidth="1"/>
    <col min="13320" max="13320" width="15.109375" style="43" customWidth="1"/>
    <col min="13321" max="13321" width="13.6640625" style="43" customWidth="1"/>
    <col min="13322" max="13322" width="13.109375" style="43" customWidth="1"/>
    <col min="13323" max="13560" width="8.88671875" style="43"/>
    <col min="13561" max="13561" width="23" style="43" customWidth="1"/>
    <col min="13562" max="13562" width="51.33203125" style="43" customWidth="1"/>
    <col min="13563" max="13563" width="36.33203125" style="43" customWidth="1"/>
    <col min="13564" max="13564" width="13.109375" style="43" customWidth="1"/>
    <col min="13565" max="13565" width="16.44140625" style="43" customWidth="1"/>
    <col min="13566" max="13566" width="8.88671875" style="43"/>
    <col min="13567" max="13567" width="15.44140625" style="43" customWidth="1"/>
    <col min="13568" max="13568" width="12.44140625" style="43" customWidth="1"/>
    <col min="13569" max="13569" width="8.88671875" style="43"/>
    <col min="13570" max="13570" width="12.88671875" style="43" customWidth="1"/>
    <col min="13571" max="13571" width="17.33203125" style="43" customWidth="1"/>
    <col min="13572" max="13572" width="8.88671875" style="43"/>
    <col min="13573" max="13573" width="14.6640625" style="43" customWidth="1"/>
    <col min="13574" max="13574" width="12.6640625" style="43" customWidth="1"/>
    <col min="13575" max="13575" width="13.109375" style="43" customWidth="1"/>
    <col min="13576" max="13576" width="15.109375" style="43" customWidth="1"/>
    <col min="13577" max="13577" width="13.6640625" style="43" customWidth="1"/>
    <col min="13578" max="13578" width="13.109375" style="43" customWidth="1"/>
    <col min="13579" max="13816" width="8.88671875" style="43"/>
    <col min="13817" max="13817" width="23" style="43" customWidth="1"/>
    <col min="13818" max="13818" width="51.33203125" style="43" customWidth="1"/>
    <col min="13819" max="13819" width="36.33203125" style="43" customWidth="1"/>
    <col min="13820" max="13820" width="13.109375" style="43" customWidth="1"/>
    <col min="13821" max="13821" width="16.44140625" style="43" customWidth="1"/>
    <col min="13822" max="13822" width="8.88671875" style="43"/>
    <col min="13823" max="13823" width="15.44140625" style="43" customWidth="1"/>
    <col min="13824" max="13824" width="12.44140625" style="43" customWidth="1"/>
    <col min="13825" max="13825" width="8.88671875" style="43"/>
    <col min="13826" max="13826" width="12.88671875" style="43" customWidth="1"/>
    <col min="13827" max="13827" width="17.33203125" style="43" customWidth="1"/>
    <col min="13828" max="13828" width="8.88671875" style="43"/>
    <col min="13829" max="13829" width="14.6640625" style="43" customWidth="1"/>
    <col min="13830" max="13830" width="12.6640625" style="43" customWidth="1"/>
    <col min="13831" max="13831" width="13.109375" style="43" customWidth="1"/>
    <col min="13832" max="13832" width="15.109375" style="43" customWidth="1"/>
    <col min="13833" max="13833" width="13.6640625" style="43" customWidth="1"/>
    <col min="13834" max="13834" width="13.109375" style="43" customWidth="1"/>
    <col min="13835" max="14072" width="8.88671875" style="43"/>
    <col min="14073" max="14073" width="23" style="43" customWidth="1"/>
    <col min="14074" max="14074" width="51.33203125" style="43" customWidth="1"/>
    <col min="14075" max="14075" width="36.33203125" style="43" customWidth="1"/>
    <col min="14076" max="14076" width="13.109375" style="43" customWidth="1"/>
    <col min="14077" max="14077" width="16.44140625" style="43" customWidth="1"/>
    <col min="14078" max="14078" width="8.88671875" style="43"/>
    <col min="14079" max="14079" width="15.44140625" style="43" customWidth="1"/>
    <col min="14080" max="14080" width="12.44140625" style="43" customWidth="1"/>
    <col min="14081" max="14081" width="8.88671875" style="43"/>
    <col min="14082" max="14082" width="12.88671875" style="43" customWidth="1"/>
    <col min="14083" max="14083" width="17.33203125" style="43" customWidth="1"/>
    <col min="14084" max="14084" width="8.88671875" style="43"/>
    <col min="14085" max="14085" width="14.6640625" style="43" customWidth="1"/>
    <col min="14086" max="14086" width="12.6640625" style="43" customWidth="1"/>
    <col min="14087" max="14087" width="13.109375" style="43" customWidth="1"/>
    <col min="14088" max="14088" width="15.109375" style="43" customWidth="1"/>
    <col min="14089" max="14089" width="13.6640625" style="43" customWidth="1"/>
    <col min="14090" max="14090" width="13.109375" style="43" customWidth="1"/>
    <col min="14091" max="14328" width="8.88671875" style="43"/>
    <col min="14329" max="14329" width="23" style="43" customWidth="1"/>
    <col min="14330" max="14330" width="51.33203125" style="43" customWidth="1"/>
    <col min="14331" max="14331" width="36.33203125" style="43" customWidth="1"/>
    <col min="14332" max="14332" width="13.109375" style="43" customWidth="1"/>
    <col min="14333" max="14333" width="16.44140625" style="43" customWidth="1"/>
    <col min="14334" max="14334" width="8.88671875" style="43"/>
    <col min="14335" max="14335" width="15.44140625" style="43" customWidth="1"/>
    <col min="14336" max="14336" width="12.44140625" style="43" customWidth="1"/>
    <col min="14337" max="14337" width="8.88671875" style="43"/>
    <col min="14338" max="14338" width="12.88671875" style="43" customWidth="1"/>
    <col min="14339" max="14339" width="17.33203125" style="43" customWidth="1"/>
    <col min="14340" max="14340" width="8.88671875" style="43"/>
    <col min="14341" max="14341" width="14.6640625" style="43" customWidth="1"/>
    <col min="14342" max="14342" width="12.6640625" style="43" customWidth="1"/>
    <col min="14343" max="14343" width="13.109375" style="43" customWidth="1"/>
    <col min="14344" max="14344" width="15.109375" style="43" customWidth="1"/>
    <col min="14345" max="14345" width="13.6640625" style="43" customWidth="1"/>
    <col min="14346" max="14346" width="13.109375" style="43" customWidth="1"/>
    <col min="14347" max="14584" width="8.88671875" style="43"/>
    <col min="14585" max="14585" width="23" style="43" customWidth="1"/>
    <col min="14586" max="14586" width="51.33203125" style="43" customWidth="1"/>
    <col min="14587" max="14587" width="36.33203125" style="43" customWidth="1"/>
    <col min="14588" max="14588" width="13.109375" style="43" customWidth="1"/>
    <col min="14589" max="14589" width="16.44140625" style="43" customWidth="1"/>
    <col min="14590" max="14590" width="8.88671875" style="43"/>
    <col min="14591" max="14591" width="15.44140625" style="43" customWidth="1"/>
    <col min="14592" max="14592" width="12.44140625" style="43" customWidth="1"/>
    <col min="14593" max="14593" width="8.88671875" style="43"/>
    <col min="14594" max="14594" width="12.88671875" style="43" customWidth="1"/>
    <col min="14595" max="14595" width="17.33203125" style="43" customWidth="1"/>
    <col min="14596" max="14596" width="8.88671875" style="43"/>
    <col min="14597" max="14597" width="14.6640625" style="43" customWidth="1"/>
    <col min="14598" max="14598" width="12.6640625" style="43" customWidth="1"/>
    <col min="14599" max="14599" width="13.109375" style="43" customWidth="1"/>
    <col min="14600" max="14600" width="15.109375" style="43" customWidth="1"/>
    <col min="14601" max="14601" width="13.6640625" style="43" customWidth="1"/>
    <col min="14602" max="14602" width="13.109375" style="43" customWidth="1"/>
    <col min="14603" max="14840" width="8.88671875" style="43"/>
    <col min="14841" max="14841" width="23" style="43" customWidth="1"/>
    <col min="14842" max="14842" width="51.33203125" style="43" customWidth="1"/>
    <col min="14843" max="14843" width="36.33203125" style="43" customWidth="1"/>
    <col min="14844" max="14844" width="13.109375" style="43" customWidth="1"/>
    <col min="14845" max="14845" width="16.44140625" style="43" customWidth="1"/>
    <col min="14846" max="14846" width="8.88671875" style="43"/>
    <col min="14847" max="14847" width="15.44140625" style="43" customWidth="1"/>
    <col min="14848" max="14848" width="12.44140625" style="43" customWidth="1"/>
    <col min="14849" max="14849" width="8.88671875" style="43"/>
    <col min="14850" max="14850" width="12.88671875" style="43" customWidth="1"/>
    <col min="14851" max="14851" width="17.33203125" style="43" customWidth="1"/>
    <col min="14852" max="14852" width="8.88671875" style="43"/>
    <col min="14853" max="14853" width="14.6640625" style="43" customWidth="1"/>
    <col min="14854" max="14854" width="12.6640625" style="43" customWidth="1"/>
    <col min="14855" max="14855" width="13.109375" style="43" customWidth="1"/>
    <col min="14856" max="14856" width="15.109375" style="43" customWidth="1"/>
    <col min="14857" max="14857" width="13.6640625" style="43" customWidth="1"/>
    <col min="14858" max="14858" width="13.109375" style="43" customWidth="1"/>
    <col min="14859" max="15096" width="8.88671875" style="43"/>
    <col min="15097" max="15097" width="23" style="43" customWidth="1"/>
    <col min="15098" max="15098" width="51.33203125" style="43" customWidth="1"/>
    <col min="15099" max="15099" width="36.33203125" style="43" customWidth="1"/>
    <col min="15100" max="15100" width="13.109375" style="43" customWidth="1"/>
    <col min="15101" max="15101" width="16.44140625" style="43" customWidth="1"/>
    <col min="15102" max="15102" width="8.88671875" style="43"/>
    <col min="15103" max="15103" width="15.44140625" style="43" customWidth="1"/>
    <col min="15104" max="15104" width="12.44140625" style="43" customWidth="1"/>
    <col min="15105" max="15105" width="8.88671875" style="43"/>
    <col min="15106" max="15106" width="12.88671875" style="43" customWidth="1"/>
    <col min="15107" max="15107" width="17.33203125" style="43" customWidth="1"/>
    <col min="15108" max="15108" width="8.88671875" style="43"/>
    <col min="15109" max="15109" width="14.6640625" style="43" customWidth="1"/>
    <col min="15110" max="15110" width="12.6640625" style="43" customWidth="1"/>
    <col min="15111" max="15111" width="13.109375" style="43" customWidth="1"/>
    <col min="15112" max="15112" width="15.109375" style="43" customWidth="1"/>
    <col min="15113" max="15113" width="13.6640625" style="43" customWidth="1"/>
    <col min="15114" max="15114" width="13.109375" style="43" customWidth="1"/>
    <col min="15115" max="15352" width="8.88671875" style="43"/>
    <col min="15353" max="15353" width="23" style="43" customWidth="1"/>
    <col min="15354" max="15354" width="51.33203125" style="43" customWidth="1"/>
    <col min="15355" max="15355" width="36.33203125" style="43" customWidth="1"/>
    <col min="15356" max="15356" width="13.109375" style="43" customWidth="1"/>
    <col min="15357" max="15357" width="16.44140625" style="43" customWidth="1"/>
    <col min="15358" max="15358" width="8.88671875" style="43"/>
    <col min="15359" max="15359" width="15.44140625" style="43" customWidth="1"/>
    <col min="15360" max="15360" width="12.44140625" style="43" customWidth="1"/>
    <col min="15361" max="15361" width="8.88671875" style="43"/>
    <col min="15362" max="15362" width="12.88671875" style="43" customWidth="1"/>
    <col min="15363" max="15363" width="17.33203125" style="43" customWidth="1"/>
    <col min="15364" max="15364" width="8.88671875" style="43"/>
    <col min="15365" max="15365" width="14.6640625" style="43" customWidth="1"/>
    <col min="15366" max="15366" width="12.6640625" style="43" customWidth="1"/>
    <col min="15367" max="15367" width="13.109375" style="43" customWidth="1"/>
    <col min="15368" max="15368" width="15.109375" style="43" customWidth="1"/>
    <col min="15369" max="15369" width="13.6640625" style="43" customWidth="1"/>
    <col min="15370" max="15370" width="13.109375" style="43" customWidth="1"/>
    <col min="15371" max="15608" width="8.88671875" style="43"/>
    <col min="15609" max="15609" width="23" style="43" customWidth="1"/>
    <col min="15610" max="15610" width="51.33203125" style="43" customWidth="1"/>
    <col min="15611" max="15611" width="36.33203125" style="43" customWidth="1"/>
    <col min="15612" max="15612" width="13.109375" style="43" customWidth="1"/>
    <col min="15613" max="15613" width="16.44140625" style="43" customWidth="1"/>
    <col min="15614" max="15614" width="8.88671875" style="43"/>
    <col min="15615" max="15615" width="15.44140625" style="43" customWidth="1"/>
    <col min="15616" max="15616" width="12.44140625" style="43" customWidth="1"/>
    <col min="15617" max="15617" width="8.88671875" style="43"/>
    <col min="15618" max="15618" width="12.88671875" style="43" customWidth="1"/>
    <col min="15619" max="15619" width="17.33203125" style="43" customWidth="1"/>
    <col min="15620" max="15620" width="8.88671875" style="43"/>
    <col min="15621" max="15621" width="14.6640625" style="43" customWidth="1"/>
    <col min="15622" max="15622" width="12.6640625" style="43" customWidth="1"/>
    <col min="15623" max="15623" width="13.109375" style="43" customWidth="1"/>
    <col min="15624" max="15624" width="15.109375" style="43" customWidth="1"/>
    <col min="15625" max="15625" width="13.6640625" style="43" customWidth="1"/>
    <col min="15626" max="15626" width="13.109375" style="43" customWidth="1"/>
    <col min="15627" max="15864" width="8.88671875" style="43"/>
    <col min="15865" max="15865" width="23" style="43" customWidth="1"/>
    <col min="15866" max="15866" width="51.33203125" style="43" customWidth="1"/>
    <col min="15867" max="15867" width="36.33203125" style="43" customWidth="1"/>
    <col min="15868" max="15868" width="13.109375" style="43" customWidth="1"/>
    <col min="15869" max="15869" width="16.44140625" style="43" customWidth="1"/>
    <col min="15870" max="15870" width="8.88671875" style="43"/>
    <col min="15871" max="15871" width="15.44140625" style="43" customWidth="1"/>
    <col min="15872" max="15872" width="12.44140625" style="43" customWidth="1"/>
    <col min="15873" max="15873" width="8.88671875" style="43"/>
    <col min="15874" max="15874" width="12.88671875" style="43" customWidth="1"/>
    <col min="15875" max="15875" width="17.33203125" style="43" customWidth="1"/>
    <col min="15876" max="15876" width="8.88671875" style="43"/>
    <col min="15877" max="15877" width="14.6640625" style="43" customWidth="1"/>
    <col min="15878" max="15878" width="12.6640625" style="43" customWidth="1"/>
    <col min="15879" max="15879" width="13.109375" style="43" customWidth="1"/>
    <col min="15880" max="15880" width="15.109375" style="43" customWidth="1"/>
    <col min="15881" max="15881" width="13.6640625" style="43" customWidth="1"/>
    <col min="15882" max="15882" width="13.109375" style="43" customWidth="1"/>
    <col min="15883" max="16120" width="8.88671875" style="43"/>
    <col min="16121" max="16121" width="23" style="43" customWidth="1"/>
    <col min="16122" max="16122" width="51.33203125" style="43" customWidth="1"/>
    <col min="16123" max="16123" width="36.33203125" style="43" customWidth="1"/>
    <col min="16124" max="16124" width="13.109375" style="43" customWidth="1"/>
    <col min="16125" max="16125" width="16.44140625" style="43" customWidth="1"/>
    <col min="16126" max="16126" width="8.88671875" style="43"/>
    <col min="16127" max="16127" width="15.44140625" style="43" customWidth="1"/>
    <col min="16128" max="16128" width="12.44140625" style="43" customWidth="1"/>
    <col min="16129" max="16129" width="8.88671875" style="43"/>
    <col min="16130" max="16130" width="12.88671875" style="43" customWidth="1"/>
    <col min="16131" max="16131" width="17.33203125" style="43" customWidth="1"/>
    <col min="16132" max="16132" width="8.88671875" style="43"/>
    <col min="16133" max="16133" width="14.6640625" style="43" customWidth="1"/>
    <col min="16134" max="16134" width="12.6640625" style="43" customWidth="1"/>
    <col min="16135" max="16135" width="13.109375" style="43" customWidth="1"/>
    <col min="16136" max="16136" width="15.109375" style="43" customWidth="1"/>
    <col min="16137" max="16137" width="13.6640625" style="43" customWidth="1"/>
    <col min="16138" max="16138" width="13.109375" style="43" customWidth="1"/>
    <col min="16139" max="16384" width="8.88671875" style="43"/>
  </cols>
  <sheetData>
    <row r="1" spans="1:33" ht="31.95" customHeight="1" x14ac:dyDescent="0.35">
      <c r="A1" s="41" t="s">
        <v>855</v>
      </c>
      <c r="B1" s="88" t="s">
        <v>223</v>
      </c>
      <c r="C1" s="88"/>
      <c r="D1" s="88"/>
      <c r="E1" s="88"/>
      <c r="F1" s="88"/>
      <c r="G1" s="70" t="s">
        <v>834</v>
      </c>
      <c r="H1" s="89" t="s">
        <v>222</v>
      </c>
      <c r="I1" s="89"/>
      <c r="J1" s="89"/>
      <c r="K1" s="89"/>
      <c r="L1" s="89"/>
      <c r="M1" s="89"/>
      <c r="N1" s="89"/>
      <c r="O1" s="89"/>
      <c r="P1" s="89"/>
      <c r="Q1" s="69"/>
      <c r="R1" s="69"/>
      <c r="S1" s="69"/>
      <c r="X1" s="80" t="s">
        <v>29</v>
      </c>
      <c r="Y1" s="80"/>
      <c r="Z1" s="80"/>
      <c r="AA1" s="80"/>
      <c r="AB1" s="80"/>
      <c r="AC1" s="80"/>
      <c r="AD1" s="80"/>
      <c r="AE1" s="80"/>
      <c r="AF1" s="80"/>
      <c r="AG1" s="80"/>
    </row>
    <row r="2" spans="1:33" ht="27.6" customHeight="1" x14ac:dyDescent="0.35">
      <c r="A2" s="41"/>
      <c r="C2" s="71"/>
      <c r="D2" s="71"/>
      <c r="E2" s="71"/>
      <c r="F2" s="90" t="s">
        <v>6</v>
      </c>
      <c r="G2" s="90"/>
      <c r="H2" s="90"/>
      <c r="I2" s="71"/>
      <c r="J2" s="71"/>
      <c r="K2" s="71"/>
      <c r="L2" s="71"/>
      <c r="M2" s="71"/>
      <c r="N2" s="71"/>
      <c r="O2" s="71"/>
      <c r="P2" s="71"/>
      <c r="Q2" s="69"/>
      <c r="X2" s="80"/>
      <c r="Y2" s="80"/>
      <c r="Z2" s="80"/>
      <c r="AA2" s="80"/>
      <c r="AB2" s="80"/>
      <c r="AC2" s="80"/>
      <c r="AD2" s="80"/>
      <c r="AE2" s="80"/>
      <c r="AF2" s="80"/>
      <c r="AG2" s="80"/>
    </row>
    <row r="3" spans="1:33" x14ac:dyDescent="0.35">
      <c r="A3" s="44"/>
      <c r="B3" s="91" t="s">
        <v>0</v>
      </c>
      <c r="C3" s="91"/>
      <c r="D3" s="45"/>
      <c r="E3" s="45"/>
      <c r="F3" s="46"/>
      <c r="G3" s="47"/>
      <c r="H3" s="44"/>
      <c r="L3" s="48"/>
      <c r="M3" s="47"/>
      <c r="N3" s="47"/>
      <c r="X3" s="80"/>
      <c r="Y3" s="80"/>
      <c r="Z3" s="80"/>
      <c r="AA3" s="80"/>
      <c r="AB3" s="80"/>
      <c r="AC3" s="80"/>
      <c r="AD3" s="80"/>
      <c r="AE3" s="80"/>
      <c r="AF3" s="80"/>
      <c r="AG3" s="80"/>
    </row>
    <row r="4" spans="1:33" ht="18" customHeight="1" x14ac:dyDescent="0.35">
      <c r="A4" s="44"/>
      <c r="B4" s="87" t="s">
        <v>1</v>
      </c>
      <c r="C4" s="87"/>
      <c r="D4" s="87"/>
      <c r="E4" s="87"/>
      <c r="F4" s="87"/>
      <c r="G4" s="87"/>
      <c r="H4" s="87"/>
      <c r="I4" s="87"/>
      <c r="J4" s="87"/>
      <c r="K4" s="87"/>
      <c r="L4" s="87"/>
      <c r="M4" s="87"/>
      <c r="N4" s="87"/>
      <c r="O4" s="87"/>
      <c r="P4" s="87"/>
      <c r="Q4" s="87"/>
      <c r="R4" s="87"/>
      <c r="S4" s="87"/>
      <c r="T4" s="87"/>
      <c r="X4" s="80"/>
      <c r="Y4" s="80"/>
      <c r="Z4" s="80"/>
      <c r="AA4" s="80"/>
      <c r="AB4" s="80"/>
      <c r="AC4" s="80"/>
      <c r="AD4" s="80"/>
      <c r="AE4" s="80"/>
      <c r="AF4" s="80"/>
      <c r="AG4" s="80"/>
    </row>
    <row r="5" spans="1:33" x14ac:dyDescent="0.35">
      <c r="A5" s="44"/>
      <c r="B5" s="87" t="s">
        <v>28</v>
      </c>
      <c r="C5" s="87"/>
      <c r="D5" s="87"/>
      <c r="E5" s="87"/>
      <c r="F5" s="87"/>
      <c r="G5" s="87"/>
      <c r="H5" s="87"/>
      <c r="L5" s="48"/>
      <c r="M5" s="47"/>
      <c r="N5" s="47"/>
      <c r="X5" s="80"/>
      <c r="Y5" s="80"/>
      <c r="Z5" s="80"/>
      <c r="AA5" s="80"/>
      <c r="AB5" s="80"/>
      <c r="AC5" s="80"/>
      <c r="AD5" s="80"/>
      <c r="AE5" s="80"/>
      <c r="AF5" s="80"/>
      <c r="AG5" s="80"/>
    </row>
    <row r="6" spans="1:33" ht="36" customHeight="1" thickBot="1" x14ac:dyDescent="0.4">
      <c r="A6" s="41"/>
      <c r="B6" s="84" t="s">
        <v>2</v>
      </c>
      <c r="C6" s="84"/>
      <c r="D6" s="49"/>
      <c r="E6" s="49"/>
      <c r="G6" s="51"/>
      <c r="I6" s="49"/>
      <c r="J6" s="49"/>
      <c r="M6" s="49"/>
      <c r="R6" s="81" t="s">
        <v>21</v>
      </c>
      <c r="S6" s="82"/>
      <c r="T6" s="83"/>
      <c r="AB6" s="86" t="s">
        <v>215</v>
      </c>
      <c r="AC6" s="86"/>
      <c r="AD6" s="86"/>
      <c r="AE6" s="85" t="s">
        <v>3</v>
      </c>
      <c r="AF6" s="85"/>
      <c r="AG6" s="85"/>
    </row>
    <row r="7" spans="1:33" ht="144" x14ac:dyDescent="0.35">
      <c r="A7" s="20" t="s">
        <v>4</v>
      </c>
      <c r="B7" s="21" t="s">
        <v>5</v>
      </c>
      <c r="C7" s="21" t="s">
        <v>25</v>
      </c>
      <c r="D7" s="22" t="s">
        <v>26</v>
      </c>
      <c r="E7" s="22" t="s">
        <v>196</v>
      </c>
      <c r="F7" s="21" t="s">
        <v>224</v>
      </c>
      <c r="G7" s="21" t="s">
        <v>22</v>
      </c>
      <c r="H7" s="22" t="s">
        <v>181</v>
      </c>
      <c r="I7" s="23" t="s">
        <v>20</v>
      </c>
      <c r="J7" s="24" t="s">
        <v>7</v>
      </c>
      <c r="K7" s="25" t="s">
        <v>23</v>
      </c>
      <c r="L7" s="26" t="s">
        <v>24</v>
      </c>
      <c r="M7" s="27" t="s">
        <v>8</v>
      </c>
      <c r="N7" s="28" t="s">
        <v>9</v>
      </c>
      <c r="O7" s="28" t="s">
        <v>10</v>
      </c>
      <c r="P7" s="28" t="s">
        <v>11</v>
      </c>
      <c r="Q7" s="28" t="s">
        <v>12</v>
      </c>
      <c r="R7" s="28" t="s">
        <v>197</v>
      </c>
      <c r="S7" s="28" t="s">
        <v>198</v>
      </c>
      <c r="T7" s="28" t="s">
        <v>199</v>
      </c>
      <c r="U7" s="28" t="s">
        <v>180</v>
      </c>
      <c r="V7" s="28" t="s">
        <v>27</v>
      </c>
      <c r="W7" s="28" t="s">
        <v>15</v>
      </c>
      <c r="X7" s="30" t="s">
        <v>209</v>
      </c>
      <c r="Y7" s="28" t="s">
        <v>16</v>
      </c>
      <c r="Z7" s="28" t="s">
        <v>200</v>
      </c>
      <c r="AA7" s="29" t="s">
        <v>214</v>
      </c>
      <c r="AB7" s="68" t="s">
        <v>219</v>
      </c>
      <c r="AC7" s="63" t="s">
        <v>220</v>
      </c>
      <c r="AD7" s="63" t="s">
        <v>221</v>
      </c>
      <c r="AE7" s="28" t="s">
        <v>13</v>
      </c>
      <c r="AF7" s="28" t="s">
        <v>14</v>
      </c>
      <c r="AG7" s="28" t="s">
        <v>18</v>
      </c>
    </row>
    <row r="8" spans="1:33" s="41" customFormat="1" ht="90" x14ac:dyDescent="0.3">
      <c r="A8" s="31">
        <v>1</v>
      </c>
      <c r="B8" s="11" t="s">
        <v>835</v>
      </c>
      <c r="C8" s="12" t="s">
        <v>836</v>
      </c>
      <c r="D8" s="12" t="s">
        <v>837</v>
      </c>
      <c r="E8" s="12" t="s">
        <v>190</v>
      </c>
      <c r="F8" s="1"/>
      <c r="G8" s="52"/>
      <c r="H8" s="66" t="s">
        <v>782</v>
      </c>
      <c r="I8" s="13">
        <v>3000</v>
      </c>
      <c r="J8" s="14" t="s">
        <v>856</v>
      </c>
      <c r="K8" s="64">
        <v>0</v>
      </c>
      <c r="L8" s="2">
        <v>0</v>
      </c>
      <c r="M8" s="53">
        <f>+Tabulka1[[#This Row],[Cena za jednotku bez DPH v Kč - závazná jednotková cena bez DPH (DOPLNÍ ÚČASTNÍK) ]]*Tabulka1[[#This Row],[Sazba DPH v %                                  (DOPLNÍ ÚČASTNÍK)]]</f>
        <v>0</v>
      </c>
      <c r="N8" s="54">
        <f>+Tabulka1[[#This Row],[Cena za jednotku bez DPH v Kč - závazná jednotková cena bez DPH (DOPLNÍ ÚČASTNÍK) ]]+Tabulka1[[#This Row],[Cena DPH za měrnou jednotku v Kč]]</f>
        <v>0</v>
      </c>
      <c r="O8" s="55">
        <f>+Tabulka1[[#This Row],[Cena za jednotku bez DPH v Kč - závazná jednotková cena bez DPH (DOPLNÍ ÚČASTNÍK) ]]*Tabulka1[[#This Row],[Počet měrných jednotek]]</f>
        <v>0</v>
      </c>
      <c r="P8" s="56">
        <f>+Tabulka1[[#This Row],[Cena DPH za měrnou jednotku v Kč]]*Tabulka1[[#This Row],[Počet měrných jednotek]]</f>
        <v>0</v>
      </c>
      <c r="Q8" s="53">
        <f>+Tabulka1[[#This Row],[Celková cena bez DPH v Kč (pro účely hodnocení)  ]]+Tabulka1[[#This Row],[Celková cena DPH v Kč]]</f>
        <v>0</v>
      </c>
      <c r="R8" s="57"/>
      <c r="S8" s="58"/>
      <c r="T8" s="53"/>
      <c r="U8" s="67"/>
      <c r="V8" s="17" t="s">
        <v>49</v>
      </c>
      <c r="W8" s="18" t="s">
        <v>32</v>
      </c>
      <c r="X8" s="18" t="s">
        <v>90</v>
      </c>
      <c r="Y8" s="19" t="s">
        <v>60</v>
      </c>
      <c r="Z8" s="19" t="s">
        <v>193</v>
      </c>
      <c r="AA8" s="18" t="s">
        <v>192</v>
      </c>
      <c r="AB8" s="18" t="s">
        <v>194</v>
      </c>
      <c r="AC8" s="18" t="s">
        <v>194</v>
      </c>
      <c r="AD8" s="18" t="s">
        <v>194</v>
      </c>
      <c r="AE8" s="15"/>
      <c r="AF8" s="39"/>
      <c r="AG8" s="16"/>
    </row>
    <row r="9" spans="1:33" s="41" customFormat="1" ht="90" x14ac:dyDescent="0.3">
      <c r="A9" s="31">
        <v>2</v>
      </c>
      <c r="B9" s="11" t="s">
        <v>838</v>
      </c>
      <c r="C9" s="12" t="s">
        <v>839</v>
      </c>
      <c r="D9" s="12" t="s">
        <v>840</v>
      </c>
      <c r="E9" s="12" t="s">
        <v>190</v>
      </c>
      <c r="F9" s="1"/>
      <c r="G9" s="52"/>
      <c r="H9" s="66" t="s">
        <v>782</v>
      </c>
      <c r="I9" s="13">
        <v>4000</v>
      </c>
      <c r="J9" s="14" t="s">
        <v>856</v>
      </c>
      <c r="K9" s="64">
        <v>0</v>
      </c>
      <c r="L9" s="2">
        <v>0</v>
      </c>
      <c r="M9" s="53">
        <f>+Tabulka1[[#This Row],[Cena za jednotku bez DPH v Kč - závazná jednotková cena bez DPH (DOPLNÍ ÚČASTNÍK) ]]*Tabulka1[[#This Row],[Sazba DPH v %                                  (DOPLNÍ ÚČASTNÍK)]]</f>
        <v>0</v>
      </c>
      <c r="N9" s="54">
        <f>+Tabulka1[[#This Row],[Cena za jednotku bez DPH v Kč - závazná jednotková cena bez DPH (DOPLNÍ ÚČASTNÍK) ]]+Tabulka1[[#This Row],[Cena DPH za měrnou jednotku v Kč]]</f>
        <v>0</v>
      </c>
      <c r="O9" s="55">
        <f>+Tabulka1[[#This Row],[Cena za jednotku bez DPH v Kč - závazná jednotková cena bez DPH (DOPLNÍ ÚČASTNÍK) ]]*Tabulka1[[#This Row],[Počet měrných jednotek]]</f>
        <v>0</v>
      </c>
      <c r="P9" s="56">
        <f>+Tabulka1[[#This Row],[Cena DPH za měrnou jednotku v Kč]]*Tabulka1[[#This Row],[Počet měrných jednotek]]</f>
        <v>0</v>
      </c>
      <c r="Q9" s="53">
        <f>+Tabulka1[[#This Row],[Celková cena bez DPH v Kč (pro účely hodnocení)  ]]+Tabulka1[[#This Row],[Celková cena DPH v Kč]]</f>
        <v>0</v>
      </c>
      <c r="R9" s="57"/>
      <c r="S9" s="58"/>
      <c r="T9" s="53"/>
      <c r="U9" s="67"/>
      <c r="V9" s="17" t="s">
        <v>852</v>
      </c>
      <c r="W9" s="18" t="s">
        <v>32</v>
      </c>
      <c r="X9" s="18" t="s">
        <v>90</v>
      </c>
      <c r="Y9" s="19" t="s">
        <v>60</v>
      </c>
      <c r="Z9" s="19" t="s">
        <v>193</v>
      </c>
      <c r="AA9" s="18" t="s">
        <v>192</v>
      </c>
      <c r="AB9" s="18" t="s">
        <v>194</v>
      </c>
      <c r="AC9" s="18" t="s">
        <v>194</v>
      </c>
      <c r="AD9" s="18" t="s">
        <v>194</v>
      </c>
      <c r="AE9" s="15"/>
      <c r="AF9" s="39"/>
      <c r="AG9" s="16"/>
    </row>
    <row r="10" spans="1:33" s="41" customFormat="1" ht="90" x14ac:dyDescent="0.3">
      <c r="A10" s="31">
        <v>3</v>
      </c>
      <c r="B10" s="11" t="s">
        <v>841</v>
      </c>
      <c r="C10" s="12" t="s">
        <v>842</v>
      </c>
      <c r="D10" s="12" t="s">
        <v>843</v>
      </c>
      <c r="E10" s="12" t="s">
        <v>190</v>
      </c>
      <c r="F10" s="1"/>
      <c r="G10" s="52"/>
      <c r="H10" s="66" t="s">
        <v>782</v>
      </c>
      <c r="I10" s="13">
        <v>4000</v>
      </c>
      <c r="J10" s="14" t="s">
        <v>856</v>
      </c>
      <c r="K10" s="64">
        <v>0</v>
      </c>
      <c r="L10" s="2">
        <v>0</v>
      </c>
      <c r="M10" s="53">
        <f>+Tabulka1[[#This Row],[Cena za jednotku bez DPH v Kč - závazná jednotková cena bez DPH (DOPLNÍ ÚČASTNÍK) ]]*Tabulka1[[#This Row],[Sazba DPH v %                                  (DOPLNÍ ÚČASTNÍK)]]</f>
        <v>0</v>
      </c>
      <c r="N10" s="54">
        <f>+Tabulka1[[#This Row],[Cena za jednotku bez DPH v Kč - závazná jednotková cena bez DPH (DOPLNÍ ÚČASTNÍK) ]]+Tabulka1[[#This Row],[Cena DPH za měrnou jednotku v Kč]]</f>
        <v>0</v>
      </c>
      <c r="O10" s="55">
        <f>+Tabulka1[[#This Row],[Cena za jednotku bez DPH v Kč - závazná jednotková cena bez DPH (DOPLNÍ ÚČASTNÍK) ]]*Tabulka1[[#This Row],[Počet měrných jednotek]]</f>
        <v>0</v>
      </c>
      <c r="P10" s="56">
        <f>+Tabulka1[[#This Row],[Cena DPH za měrnou jednotku v Kč]]*Tabulka1[[#This Row],[Počet měrných jednotek]]</f>
        <v>0</v>
      </c>
      <c r="Q10" s="53">
        <f>+Tabulka1[[#This Row],[Celková cena bez DPH v Kč (pro účely hodnocení)  ]]+Tabulka1[[#This Row],[Celková cena DPH v Kč]]</f>
        <v>0</v>
      </c>
      <c r="R10" s="57"/>
      <c r="S10" s="58"/>
      <c r="T10" s="53"/>
      <c r="U10" s="67"/>
      <c r="V10" s="17" t="s">
        <v>853</v>
      </c>
      <c r="W10" s="18" t="s">
        <v>32</v>
      </c>
      <c r="X10" s="18" t="s">
        <v>90</v>
      </c>
      <c r="Y10" s="19" t="s">
        <v>60</v>
      </c>
      <c r="Z10" s="19" t="s">
        <v>193</v>
      </c>
      <c r="AA10" s="18" t="s">
        <v>192</v>
      </c>
      <c r="AB10" s="18" t="s">
        <v>194</v>
      </c>
      <c r="AC10" s="18" t="s">
        <v>194</v>
      </c>
      <c r="AD10" s="18" t="s">
        <v>194</v>
      </c>
      <c r="AE10" s="15"/>
      <c r="AF10" s="39"/>
      <c r="AG10" s="16"/>
    </row>
    <row r="11" spans="1:33" s="41" customFormat="1" ht="216" x14ac:dyDescent="0.3">
      <c r="A11" s="31">
        <v>4</v>
      </c>
      <c r="B11" s="11" t="s">
        <v>844</v>
      </c>
      <c r="C11" s="12" t="s">
        <v>845</v>
      </c>
      <c r="D11" s="12" t="s">
        <v>846</v>
      </c>
      <c r="E11" s="12" t="s">
        <v>190</v>
      </c>
      <c r="F11" s="1"/>
      <c r="G11" s="52"/>
      <c r="H11" s="66" t="s">
        <v>782</v>
      </c>
      <c r="I11" s="13">
        <v>5</v>
      </c>
      <c r="J11" s="14" t="s">
        <v>182</v>
      </c>
      <c r="K11" s="64">
        <v>0</v>
      </c>
      <c r="L11" s="2">
        <v>0</v>
      </c>
      <c r="M11" s="53">
        <f>+Tabulka1[[#This Row],[Cena za jednotku bez DPH v Kč - závazná jednotková cena bez DPH (DOPLNÍ ÚČASTNÍK) ]]*Tabulka1[[#This Row],[Sazba DPH v %                                  (DOPLNÍ ÚČASTNÍK)]]</f>
        <v>0</v>
      </c>
      <c r="N11" s="54">
        <f>+Tabulka1[[#This Row],[Cena za jednotku bez DPH v Kč - závazná jednotková cena bez DPH (DOPLNÍ ÚČASTNÍK) ]]+Tabulka1[[#This Row],[Cena DPH za měrnou jednotku v Kč]]</f>
        <v>0</v>
      </c>
      <c r="O11" s="55">
        <f>+Tabulka1[[#This Row],[Cena za jednotku bez DPH v Kč - závazná jednotková cena bez DPH (DOPLNÍ ÚČASTNÍK) ]]*Tabulka1[[#This Row],[Počet měrných jednotek]]</f>
        <v>0</v>
      </c>
      <c r="P11" s="56">
        <f>+Tabulka1[[#This Row],[Cena DPH za měrnou jednotku v Kč]]*Tabulka1[[#This Row],[Počet měrných jednotek]]</f>
        <v>0</v>
      </c>
      <c r="Q11" s="53">
        <f>+Tabulka1[[#This Row],[Celková cena bez DPH v Kč (pro účely hodnocení)  ]]+Tabulka1[[#This Row],[Celková cena DPH v Kč]]</f>
        <v>0</v>
      </c>
      <c r="R11" s="57"/>
      <c r="S11" s="58"/>
      <c r="T11" s="53"/>
      <c r="U11" s="67" t="s">
        <v>849</v>
      </c>
      <c r="V11" s="17" t="s">
        <v>51</v>
      </c>
      <c r="W11" s="18" t="s">
        <v>32</v>
      </c>
      <c r="X11" s="18" t="s">
        <v>90</v>
      </c>
      <c r="Y11" s="19" t="s">
        <v>60</v>
      </c>
      <c r="Z11" s="19" t="s">
        <v>193</v>
      </c>
      <c r="AA11" s="18" t="s">
        <v>192</v>
      </c>
      <c r="AB11" s="18" t="s">
        <v>194</v>
      </c>
      <c r="AC11" s="18" t="s">
        <v>194</v>
      </c>
      <c r="AD11" s="18" t="s">
        <v>194</v>
      </c>
      <c r="AE11" s="15"/>
      <c r="AF11" s="39"/>
      <c r="AG11" s="16"/>
    </row>
    <row r="12" spans="1:33" s="41" customFormat="1" ht="240.6" customHeight="1" thickBot="1" x14ac:dyDescent="0.35">
      <c r="A12" s="31">
        <v>5</v>
      </c>
      <c r="B12" s="11" t="s">
        <v>847</v>
      </c>
      <c r="C12" s="12" t="s">
        <v>851</v>
      </c>
      <c r="D12" s="12" t="s">
        <v>848</v>
      </c>
      <c r="E12" s="12" t="s">
        <v>190</v>
      </c>
      <c r="F12" s="1"/>
      <c r="G12" s="52"/>
      <c r="H12" s="66" t="s">
        <v>782</v>
      </c>
      <c r="I12" s="13">
        <v>1000</v>
      </c>
      <c r="J12" s="14" t="s">
        <v>856</v>
      </c>
      <c r="K12" s="64">
        <v>0</v>
      </c>
      <c r="L12" s="2">
        <v>0</v>
      </c>
      <c r="M12" s="53">
        <f>+Tabulka1[[#This Row],[Cena za jednotku bez DPH v Kč - závazná jednotková cena bez DPH (DOPLNÍ ÚČASTNÍK) ]]*Tabulka1[[#This Row],[Sazba DPH v %                                  (DOPLNÍ ÚČASTNÍK)]]</f>
        <v>0</v>
      </c>
      <c r="N12" s="54">
        <f>+Tabulka1[[#This Row],[Cena za jednotku bez DPH v Kč - závazná jednotková cena bez DPH (DOPLNÍ ÚČASTNÍK) ]]+Tabulka1[[#This Row],[Cena DPH za měrnou jednotku v Kč]]</f>
        <v>0</v>
      </c>
      <c r="O12" s="55">
        <f>+Tabulka1[[#This Row],[Cena za jednotku bez DPH v Kč - závazná jednotková cena bez DPH (DOPLNÍ ÚČASTNÍK) ]]*Tabulka1[[#This Row],[Počet měrných jednotek]]</f>
        <v>0</v>
      </c>
      <c r="P12" s="56">
        <f>+Tabulka1[[#This Row],[Cena DPH za měrnou jednotku v Kč]]*Tabulka1[[#This Row],[Počet měrných jednotek]]</f>
        <v>0</v>
      </c>
      <c r="Q12" s="53">
        <f>+Tabulka1[[#This Row],[Celková cena bez DPH v Kč (pro účely hodnocení)  ]]+Tabulka1[[#This Row],[Celková cena DPH v Kč]]</f>
        <v>0</v>
      </c>
      <c r="R12" s="57"/>
      <c r="S12" s="58"/>
      <c r="T12" s="53"/>
      <c r="U12" s="67" t="s">
        <v>850</v>
      </c>
      <c r="V12" s="17" t="s">
        <v>854</v>
      </c>
      <c r="W12" s="18" t="s">
        <v>32</v>
      </c>
      <c r="X12" s="18" t="s">
        <v>90</v>
      </c>
      <c r="Y12" s="19" t="s">
        <v>60</v>
      </c>
      <c r="Z12" s="19" t="s">
        <v>193</v>
      </c>
      <c r="AA12" s="18" t="s">
        <v>192</v>
      </c>
      <c r="AB12" s="18" t="s">
        <v>194</v>
      </c>
      <c r="AC12" s="18" t="s">
        <v>194</v>
      </c>
      <c r="AD12" s="18" t="s">
        <v>194</v>
      </c>
      <c r="AE12" s="15"/>
      <c r="AF12" s="39"/>
      <c r="AG12" s="16"/>
    </row>
    <row r="13" spans="1:33" s="41" customFormat="1" ht="36.6" customHeight="1" thickBot="1" x14ac:dyDescent="0.35">
      <c r="A13" s="32" t="s">
        <v>19</v>
      </c>
      <c r="B13" s="33"/>
      <c r="C13" s="33"/>
      <c r="D13" s="33"/>
      <c r="E13" s="33"/>
      <c r="F13" s="33"/>
      <c r="G13" s="33"/>
      <c r="H13" s="33"/>
      <c r="I13" s="34"/>
      <c r="J13" s="33"/>
      <c r="K13" s="33"/>
      <c r="L13" s="59"/>
      <c r="M13" s="35"/>
      <c r="N13" s="35"/>
      <c r="O13" s="40">
        <f>SUBTOTAL(109,Tabulka1[Celková cena bez DPH v Kč (pro účely hodnocení)  ])</f>
        <v>0</v>
      </c>
      <c r="P13" s="36">
        <f>SUBTOTAL(109,Tabulka1[Celková cena DPH v Kč])</f>
        <v>0</v>
      </c>
      <c r="Q13" s="36">
        <f>SUBTOTAL(109,Tabulka1[[Celková cena s DPH v Kč ]])</f>
        <v>0</v>
      </c>
      <c r="R13" s="35"/>
      <c r="S13" s="35"/>
      <c r="T13" s="35"/>
      <c r="U13" s="35" t="s">
        <v>195</v>
      </c>
      <c r="V13" s="38"/>
      <c r="W13" s="38"/>
      <c r="X13" s="38"/>
      <c r="Y13" s="38"/>
      <c r="Z13" s="38"/>
      <c r="AA13" s="37"/>
      <c r="AB13" s="37"/>
      <c r="AC13" s="37"/>
      <c r="AD13" s="37"/>
      <c r="AE13"/>
      <c r="AF13"/>
      <c r="AG13"/>
    </row>
    <row r="14" spans="1:33" ht="31.2" customHeight="1" x14ac:dyDescent="0.35">
      <c r="A14" s="79" t="s">
        <v>17</v>
      </c>
      <c r="B14" s="79"/>
      <c r="C14" s="79"/>
      <c r="D14" s="79"/>
      <c r="E14" s="79"/>
      <c r="F14" s="79"/>
      <c r="Z14" s="60"/>
      <c r="AE14"/>
      <c r="AF14"/>
      <c r="AG14"/>
    </row>
    <row r="15" spans="1:33" x14ac:dyDescent="0.35">
      <c r="AE15"/>
      <c r="AF15"/>
      <c r="AG15"/>
    </row>
    <row r="16" spans="1:33" x14ac:dyDescent="0.35">
      <c r="A16" s="80"/>
      <c r="B16" s="80"/>
      <c r="C16" s="80"/>
      <c r="D16" s="80"/>
      <c r="E16" s="80"/>
      <c r="F16" s="80"/>
      <c r="G16" s="80"/>
      <c r="H16" s="80"/>
      <c r="I16" s="47"/>
      <c r="J16" s="47"/>
      <c r="K16" s="47"/>
      <c r="L16" s="47"/>
      <c r="M16" s="47"/>
      <c r="N16" s="47"/>
      <c r="O16" s="47"/>
      <c r="P16" s="47"/>
      <c r="Q16" s="47"/>
      <c r="R16" s="47"/>
      <c r="S16" s="47"/>
      <c r="T16" s="47"/>
      <c r="AE16"/>
      <c r="AF16"/>
      <c r="AG16"/>
    </row>
    <row r="17" spans="1:33" x14ac:dyDescent="0.35">
      <c r="A17" s="61"/>
      <c r="B17" s="47"/>
      <c r="C17" s="47"/>
      <c r="D17" s="47"/>
      <c r="E17" s="47"/>
      <c r="F17" s="62"/>
      <c r="G17" s="47"/>
      <c r="H17" s="61"/>
      <c r="I17" s="47"/>
      <c r="AE17"/>
      <c r="AF17"/>
      <c r="AG17"/>
    </row>
    <row r="18" spans="1:33" x14ac:dyDescent="0.35">
      <c r="AE18"/>
      <c r="AF18"/>
      <c r="AG18"/>
    </row>
    <row r="19" spans="1:33" x14ac:dyDescent="0.35">
      <c r="AE19"/>
      <c r="AF19"/>
      <c r="AG19"/>
    </row>
    <row r="20" spans="1:33" x14ac:dyDescent="0.35">
      <c r="AE20"/>
      <c r="AF20"/>
      <c r="AG20"/>
    </row>
    <row r="21" spans="1:33" x14ac:dyDescent="0.35">
      <c r="AE21"/>
      <c r="AF21"/>
      <c r="AG21"/>
    </row>
    <row r="22" spans="1:33" x14ac:dyDescent="0.35">
      <c r="AE22"/>
      <c r="AF22"/>
      <c r="AG22"/>
    </row>
    <row r="23" spans="1:33" x14ac:dyDescent="0.35">
      <c r="AE23"/>
      <c r="AF23"/>
      <c r="AG23"/>
    </row>
    <row r="24" spans="1:33" x14ac:dyDescent="0.35">
      <c r="AE24"/>
      <c r="AF24"/>
      <c r="AG24"/>
    </row>
    <row r="25" spans="1:33" x14ac:dyDescent="0.35">
      <c r="AE25"/>
      <c r="AF25"/>
      <c r="AG25"/>
    </row>
    <row r="26" spans="1:33" x14ac:dyDescent="0.35">
      <c r="AE26"/>
      <c r="AF26"/>
      <c r="AG26"/>
    </row>
    <row r="27" spans="1:33" x14ac:dyDescent="0.35">
      <c r="AE27"/>
      <c r="AF27"/>
      <c r="AG27"/>
    </row>
    <row r="28" spans="1:33" x14ac:dyDescent="0.35">
      <c r="AE28"/>
      <c r="AF28"/>
      <c r="AG28"/>
    </row>
    <row r="29" spans="1:33" x14ac:dyDescent="0.35">
      <c r="AE29"/>
      <c r="AF29"/>
      <c r="AG29"/>
    </row>
    <row r="30" spans="1:33" x14ac:dyDescent="0.35">
      <c r="AE30"/>
      <c r="AF30"/>
      <c r="AG30"/>
    </row>
    <row r="31" spans="1:33" x14ac:dyDescent="0.35">
      <c r="AE31"/>
      <c r="AF31"/>
      <c r="AG31"/>
    </row>
    <row r="32" spans="1:33" x14ac:dyDescent="0.35">
      <c r="AE32"/>
      <c r="AF32"/>
      <c r="AG32"/>
    </row>
    <row r="33" spans="31:33" x14ac:dyDescent="0.35">
      <c r="AE33"/>
      <c r="AF33"/>
      <c r="AG33"/>
    </row>
    <row r="34" spans="31:33" x14ac:dyDescent="0.35">
      <c r="AE34"/>
      <c r="AF34"/>
      <c r="AG34"/>
    </row>
    <row r="35" spans="31:33" x14ac:dyDescent="0.35">
      <c r="AE35"/>
      <c r="AF35"/>
      <c r="AG35"/>
    </row>
    <row r="36" spans="31:33" x14ac:dyDescent="0.35">
      <c r="AE36"/>
      <c r="AF36"/>
      <c r="AG36"/>
    </row>
    <row r="37" spans="31:33" x14ac:dyDescent="0.35">
      <c r="AE37"/>
      <c r="AF37"/>
      <c r="AG37"/>
    </row>
    <row r="38" spans="31:33" x14ac:dyDescent="0.35">
      <c r="AE38"/>
      <c r="AF38"/>
      <c r="AG38"/>
    </row>
    <row r="39" spans="31:33" x14ac:dyDescent="0.35">
      <c r="AE39"/>
      <c r="AF39"/>
      <c r="AG39"/>
    </row>
    <row r="40" spans="31:33" x14ac:dyDescent="0.35">
      <c r="AE40"/>
      <c r="AF40"/>
      <c r="AG40"/>
    </row>
    <row r="41" spans="31:33" x14ac:dyDescent="0.35">
      <c r="AE41"/>
      <c r="AF41"/>
      <c r="AG41"/>
    </row>
    <row r="42" spans="31:33" x14ac:dyDescent="0.35">
      <c r="AE42"/>
      <c r="AF42"/>
      <c r="AG42"/>
    </row>
    <row r="43" spans="31:33" x14ac:dyDescent="0.35">
      <c r="AE43"/>
      <c r="AF43"/>
      <c r="AG43"/>
    </row>
    <row r="44" spans="31:33" x14ac:dyDescent="0.35">
      <c r="AE44"/>
      <c r="AF44"/>
      <c r="AG44"/>
    </row>
    <row r="45" spans="31:33" x14ac:dyDescent="0.35">
      <c r="AE45"/>
      <c r="AF45"/>
      <c r="AG45"/>
    </row>
    <row r="46" spans="31:33" x14ac:dyDescent="0.35">
      <c r="AE46"/>
      <c r="AF46"/>
      <c r="AG46"/>
    </row>
    <row r="47" spans="31:33" x14ac:dyDescent="0.35">
      <c r="AE47"/>
      <c r="AF47"/>
      <c r="AG47"/>
    </row>
    <row r="48" spans="31:33" x14ac:dyDescent="0.35">
      <c r="AE48"/>
      <c r="AF48"/>
      <c r="AG48"/>
    </row>
    <row r="49" spans="31:33" x14ac:dyDescent="0.35">
      <c r="AE49"/>
      <c r="AF49"/>
      <c r="AG49"/>
    </row>
    <row r="50" spans="31:33" x14ac:dyDescent="0.35">
      <c r="AE50"/>
      <c r="AF50"/>
      <c r="AG50"/>
    </row>
    <row r="51" spans="31:33" x14ac:dyDescent="0.35">
      <c r="AE51"/>
      <c r="AF51"/>
      <c r="AG51"/>
    </row>
    <row r="52" spans="31:33" x14ac:dyDescent="0.35">
      <c r="AE52"/>
      <c r="AF52"/>
      <c r="AG52"/>
    </row>
    <row r="53" spans="31:33" x14ac:dyDescent="0.35">
      <c r="AE53"/>
      <c r="AF53"/>
      <c r="AG53"/>
    </row>
    <row r="54" spans="31:33" x14ac:dyDescent="0.35">
      <c r="AE54"/>
      <c r="AF54"/>
      <c r="AG54"/>
    </row>
    <row r="55" spans="31:33" x14ac:dyDescent="0.35">
      <c r="AE55"/>
      <c r="AF55"/>
      <c r="AG55"/>
    </row>
    <row r="56" spans="31:33" x14ac:dyDescent="0.35">
      <c r="AE56"/>
      <c r="AF56"/>
      <c r="AG56"/>
    </row>
    <row r="57" spans="31:33" x14ac:dyDescent="0.35">
      <c r="AE57"/>
      <c r="AF57"/>
      <c r="AG57"/>
    </row>
    <row r="58" spans="31:33" x14ac:dyDescent="0.35">
      <c r="AE58"/>
      <c r="AF58"/>
      <c r="AG58"/>
    </row>
    <row r="59" spans="31:33" x14ac:dyDescent="0.35">
      <c r="AE59"/>
      <c r="AF59"/>
      <c r="AG59"/>
    </row>
    <row r="60" spans="31:33" x14ac:dyDescent="0.35">
      <c r="AE60"/>
      <c r="AF60"/>
      <c r="AG60"/>
    </row>
    <row r="61" spans="31:33" x14ac:dyDescent="0.35">
      <c r="AE61"/>
      <c r="AF61"/>
      <c r="AG61"/>
    </row>
    <row r="62" spans="31:33" x14ac:dyDescent="0.35">
      <c r="AE62"/>
      <c r="AF62"/>
      <c r="AG62"/>
    </row>
    <row r="63" spans="31:33" x14ac:dyDescent="0.35">
      <c r="AE63"/>
      <c r="AF63"/>
      <c r="AG63"/>
    </row>
    <row r="64" spans="31:33" x14ac:dyDescent="0.35">
      <c r="AE64"/>
      <c r="AF64"/>
      <c r="AG64"/>
    </row>
    <row r="65" spans="31:33" x14ac:dyDescent="0.35">
      <c r="AE65"/>
      <c r="AF65"/>
      <c r="AG65"/>
    </row>
    <row r="66" spans="31:33" x14ac:dyDescent="0.35">
      <c r="AE66"/>
      <c r="AF66"/>
      <c r="AG66"/>
    </row>
    <row r="67" spans="31:33" x14ac:dyDescent="0.35">
      <c r="AE67"/>
      <c r="AF67"/>
      <c r="AG67"/>
    </row>
    <row r="68" spans="31:33" x14ac:dyDescent="0.35">
      <c r="AE68"/>
      <c r="AF68"/>
      <c r="AG68"/>
    </row>
    <row r="69" spans="31:33" x14ac:dyDescent="0.35">
      <c r="AE69"/>
      <c r="AF69"/>
      <c r="AG69"/>
    </row>
    <row r="70" spans="31:33" x14ac:dyDescent="0.35">
      <c r="AE70"/>
      <c r="AF70"/>
      <c r="AG70"/>
    </row>
    <row r="71" spans="31:33" x14ac:dyDescent="0.35">
      <c r="AE71"/>
      <c r="AF71"/>
      <c r="AG71"/>
    </row>
    <row r="72" spans="31:33" x14ac:dyDescent="0.35">
      <c r="AE72"/>
      <c r="AF72"/>
      <c r="AG72"/>
    </row>
    <row r="73" spans="31:33" x14ac:dyDescent="0.35">
      <c r="AE73"/>
      <c r="AF73"/>
      <c r="AG73"/>
    </row>
    <row r="74" spans="31:33" x14ac:dyDescent="0.35">
      <c r="AE74"/>
      <c r="AF74"/>
      <c r="AG74"/>
    </row>
    <row r="75" spans="31:33" x14ac:dyDescent="0.35">
      <c r="AE75"/>
      <c r="AF75"/>
      <c r="AG75"/>
    </row>
    <row r="76" spans="31:33" x14ac:dyDescent="0.35">
      <c r="AE76"/>
      <c r="AF76"/>
      <c r="AG76"/>
    </row>
    <row r="77" spans="31:33" x14ac:dyDescent="0.35">
      <c r="AE77"/>
      <c r="AF77"/>
      <c r="AG77"/>
    </row>
    <row r="78" spans="31:33" x14ac:dyDescent="0.35">
      <c r="AE78"/>
      <c r="AF78"/>
      <c r="AG78"/>
    </row>
    <row r="79" spans="31:33" x14ac:dyDescent="0.35">
      <c r="AE79"/>
      <c r="AF79"/>
      <c r="AG79"/>
    </row>
    <row r="80" spans="31:33" x14ac:dyDescent="0.35">
      <c r="AE80"/>
      <c r="AF80"/>
      <c r="AG80"/>
    </row>
    <row r="81" spans="31:33" x14ac:dyDescent="0.35">
      <c r="AE81"/>
      <c r="AF81"/>
      <c r="AG81"/>
    </row>
    <row r="82" spans="31:33" x14ac:dyDescent="0.35">
      <c r="AE82"/>
      <c r="AF82"/>
      <c r="AG82"/>
    </row>
    <row r="83" spans="31:33" x14ac:dyDescent="0.35">
      <c r="AE83"/>
      <c r="AF83"/>
      <c r="AG83"/>
    </row>
    <row r="84" spans="31:33" x14ac:dyDescent="0.35">
      <c r="AE84"/>
      <c r="AF84"/>
      <c r="AG84"/>
    </row>
    <row r="85" spans="31:33" x14ac:dyDescent="0.35">
      <c r="AE85"/>
      <c r="AF85"/>
      <c r="AG85"/>
    </row>
    <row r="86" spans="31:33" x14ac:dyDescent="0.35">
      <c r="AE86"/>
      <c r="AF86"/>
      <c r="AG86"/>
    </row>
    <row r="87" spans="31:33" x14ac:dyDescent="0.35">
      <c r="AE87"/>
      <c r="AF87"/>
      <c r="AG87"/>
    </row>
    <row r="88" spans="31:33" x14ac:dyDescent="0.35">
      <c r="AE88"/>
      <c r="AF88"/>
      <c r="AG88"/>
    </row>
    <row r="89" spans="31:33" x14ac:dyDescent="0.35">
      <c r="AE89"/>
      <c r="AF89"/>
      <c r="AG89"/>
    </row>
    <row r="90" spans="31:33" x14ac:dyDescent="0.35">
      <c r="AE90"/>
      <c r="AF90"/>
      <c r="AG90"/>
    </row>
    <row r="91" spans="31:33" x14ac:dyDescent="0.35">
      <c r="AE91"/>
      <c r="AF91"/>
      <c r="AG91"/>
    </row>
    <row r="92" spans="31:33" x14ac:dyDescent="0.35">
      <c r="AE92"/>
      <c r="AF92"/>
      <c r="AG92"/>
    </row>
    <row r="93" spans="31:33" x14ac:dyDescent="0.35">
      <c r="AE93"/>
      <c r="AF93"/>
      <c r="AG93"/>
    </row>
    <row r="94" spans="31:33" x14ac:dyDescent="0.35">
      <c r="AE94"/>
      <c r="AF94"/>
      <c r="AG94"/>
    </row>
    <row r="95" spans="31:33" x14ac:dyDescent="0.35">
      <c r="AE95"/>
      <c r="AF95"/>
      <c r="AG95"/>
    </row>
    <row r="96" spans="31:33" x14ac:dyDescent="0.35">
      <c r="AE96"/>
      <c r="AF96"/>
      <c r="AG96"/>
    </row>
    <row r="97" spans="31:33" x14ac:dyDescent="0.35">
      <c r="AE97"/>
      <c r="AF97"/>
      <c r="AG97"/>
    </row>
    <row r="98" spans="31:33" x14ac:dyDescent="0.35">
      <c r="AE98"/>
      <c r="AF98"/>
      <c r="AG98"/>
    </row>
    <row r="99" spans="31:33" x14ac:dyDescent="0.35">
      <c r="AE99"/>
      <c r="AF99"/>
      <c r="AG99"/>
    </row>
    <row r="100" spans="31:33" x14ac:dyDescent="0.35">
      <c r="AE100"/>
      <c r="AF100"/>
      <c r="AG100"/>
    </row>
    <row r="101" spans="31:33" x14ac:dyDescent="0.35">
      <c r="AE101"/>
      <c r="AF101"/>
      <c r="AG101"/>
    </row>
    <row r="102" spans="31:33" x14ac:dyDescent="0.35">
      <c r="AE102"/>
      <c r="AF102"/>
      <c r="AG102"/>
    </row>
    <row r="103" spans="31:33" x14ac:dyDescent="0.35">
      <c r="AE103"/>
      <c r="AF103"/>
      <c r="AG103"/>
    </row>
    <row r="104" spans="31:33" x14ac:dyDescent="0.35">
      <c r="AE104"/>
      <c r="AF104"/>
      <c r="AG104"/>
    </row>
    <row r="105" spans="31:33" x14ac:dyDescent="0.35">
      <c r="AE105"/>
      <c r="AF105"/>
      <c r="AG105"/>
    </row>
    <row r="106" spans="31:33" x14ac:dyDescent="0.35">
      <c r="AE106"/>
      <c r="AF106"/>
      <c r="AG106"/>
    </row>
    <row r="107" spans="31:33" x14ac:dyDescent="0.35">
      <c r="AE107"/>
      <c r="AF107"/>
      <c r="AG107"/>
    </row>
    <row r="108" spans="31:33" x14ac:dyDescent="0.35">
      <c r="AE108"/>
      <c r="AF108"/>
      <c r="AG108"/>
    </row>
    <row r="109" spans="31:33" x14ac:dyDescent="0.35">
      <c r="AE109"/>
      <c r="AF109"/>
      <c r="AG109"/>
    </row>
    <row r="110" spans="31:33" x14ac:dyDescent="0.35">
      <c r="AE110"/>
      <c r="AF110"/>
      <c r="AG110"/>
    </row>
    <row r="111" spans="31:33" x14ac:dyDescent="0.35">
      <c r="AE111"/>
      <c r="AF111"/>
      <c r="AG111"/>
    </row>
    <row r="112" spans="31:33" x14ac:dyDescent="0.35">
      <c r="AE112"/>
      <c r="AF112"/>
      <c r="AG112"/>
    </row>
    <row r="113" spans="31:33" x14ac:dyDescent="0.35">
      <c r="AE113"/>
      <c r="AF113"/>
      <c r="AG113"/>
    </row>
    <row r="114" spans="31:33" x14ac:dyDescent="0.35">
      <c r="AE114"/>
      <c r="AF114"/>
      <c r="AG114"/>
    </row>
    <row r="115" spans="31:33" x14ac:dyDescent="0.35">
      <c r="AE115"/>
      <c r="AF115"/>
      <c r="AG115"/>
    </row>
    <row r="116" spans="31:33" x14ac:dyDescent="0.35">
      <c r="AE116"/>
      <c r="AF116"/>
      <c r="AG116"/>
    </row>
    <row r="117" spans="31:33" x14ac:dyDescent="0.35">
      <c r="AE117"/>
      <c r="AF117"/>
      <c r="AG117"/>
    </row>
    <row r="118" spans="31:33" x14ac:dyDescent="0.35">
      <c r="AE118"/>
      <c r="AF118"/>
      <c r="AG118"/>
    </row>
    <row r="119" spans="31:33" x14ac:dyDescent="0.35">
      <c r="AE119"/>
      <c r="AF119"/>
      <c r="AG119"/>
    </row>
    <row r="120" spans="31:33" x14ac:dyDescent="0.35">
      <c r="AE120"/>
      <c r="AF120"/>
      <c r="AG120"/>
    </row>
    <row r="121" spans="31:33" x14ac:dyDescent="0.35">
      <c r="AE121"/>
      <c r="AF121"/>
      <c r="AG121"/>
    </row>
    <row r="122" spans="31:33" x14ac:dyDescent="0.35">
      <c r="AE122"/>
      <c r="AF122"/>
      <c r="AG122"/>
    </row>
    <row r="123" spans="31:33" x14ac:dyDescent="0.35">
      <c r="AE123"/>
      <c r="AF123"/>
      <c r="AG123"/>
    </row>
    <row r="124" spans="31:33" x14ac:dyDescent="0.35">
      <c r="AE124"/>
      <c r="AF124"/>
      <c r="AG124"/>
    </row>
    <row r="125" spans="31:33" x14ac:dyDescent="0.35">
      <c r="AE125"/>
      <c r="AF125"/>
      <c r="AG125"/>
    </row>
    <row r="126" spans="31:33" x14ac:dyDescent="0.35">
      <c r="AE126"/>
      <c r="AF126"/>
      <c r="AG126"/>
    </row>
    <row r="127" spans="31:33" x14ac:dyDescent="0.35">
      <c r="AE127"/>
      <c r="AF127"/>
      <c r="AG127"/>
    </row>
    <row r="128" spans="31:33" x14ac:dyDescent="0.35">
      <c r="AE128"/>
      <c r="AF128"/>
      <c r="AG128"/>
    </row>
    <row r="129" spans="31:33" x14ac:dyDescent="0.35">
      <c r="AE129"/>
      <c r="AF129"/>
      <c r="AG129"/>
    </row>
    <row r="130" spans="31:33" x14ac:dyDescent="0.35">
      <c r="AE130"/>
      <c r="AF130"/>
      <c r="AG130"/>
    </row>
    <row r="131" spans="31:33" x14ac:dyDescent="0.35">
      <c r="AE131"/>
      <c r="AF131"/>
      <c r="AG131"/>
    </row>
    <row r="132" spans="31:33" x14ac:dyDescent="0.35">
      <c r="AE132"/>
      <c r="AF132"/>
      <c r="AG132"/>
    </row>
    <row r="133" spans="31:33" x14ac:dyDescent="0.35">
      <c r="AE133"/>
      <c r="AF133"/>
      <c r="AG133"/>
    </row>
    <row r="134" spans="31:33" x14ac:dyDescent="0.35">
      <c r="AE134"/>
      <c r="AF134"/>
      <c r="AG134"/>
    </row>
    <row r="135" spans="31:33" x14ac:dyDescent="0.35">
      <c r="AE135"/>
      <c r="AF135"/>
      <c r="AG135"/>
    </row>
    <row r="136" spans="31:33" x14ac:dyDescent="0.35">
      <c r="AE136"/>
      <c r="AF136"/>
      <c r="AG136"/>
    </row>
    <row r="137" spans="31:33" x14ac:dyDescent="0.35">
      <c r="AE137"/>
      <c r="AF137"/>
      <c r="AG137"/>
    </row>
    <row r="138" spans="31:33" x14ac:dyDescent="0.35">
      <c r="AE138"/>
      <c r="AF138"/>
      <c r="AG138"/>
    </row>
    <row r="139" spans="31:33" x14ac:dyDescent="0.35">
      <c r="AE139"/>
      <c r="AF139"/>
      <c r="AG139"/>
    </row>
    <row r="140" spans="31:33" x14ac:dyDescent="0.35">
      <c r="AE140"/>
      <c r="AF140"/>
      <c r="AG140"/>
    </row>
    <row r="141" spans="31:33" x14ac:dyDescent="0.35">
      <c r="AE141"/>
      <c r="AF141"/>
      <c r="AG141"/>
    </row>
    <row r="142" spans="31:33" ht="60" customHeight="1" x14ac:dyDescent="0.35">
      <c r="AE142"/>
      <c r="AF142"/>
      <c r="AG142"/>
    </row>
    <row r="143" spans="31:33" ht="51.6" customHeight="1" x14ac:dyDescent="0.35">
      <c r="AE143"/>
      <c r="AF143"/>
      <c r="AG143"/>
    </row>
    <row r="144" spans="31:33" x14ac:dyDescent="0.35">
      <c r="AE144"/>
      <c r="AF144"/>
      <c r="AG144"/>
    </row>
    <row r="145" ht="131.4" customHeight="1" x14ac:dyDescent="0.35"/>
  </sheetData>
  <sheetProtection sheet="1" objects="1" scenarios="1" formatColumns="0"/>
  <protectedRanges>
    <protectedRange sqref="R8:T12" name="Oblast3"/>
    <protectedRange sqref="K8:L12" name="Oblast2"/>
    <protectedRange sqref="F8:G12" name="Oblast1"/>
  </protectedRanges>
  <mergeCells count="13">
    <mergeCell ref="X1:AG5"/>
    <mergeCell ref="B4:T4"/>
    <mergeCell ref="B1:F1"/>
    <mergeCell ref="H1:P1"/>
    <mergeCell ref="F2:H2"/>
    <mergeCell ref="B5:H5"/>
    <mergeCell ref="B3:C3"/>
    <mergeCell ref="A14:F14"/>
    <mergeCell ref="A16:H16"/>
    <mergeCell ref="R6:T6"/>
    <mergeCell ref="B6:C6"/>
    <mergeCell ref="AE6:AG6"/>
    <mergeCell ref="AB6:AD6"/>
  </mergeCells>
  <phoneticPr fontId="6" type="noConversion"/>
  <conditionalFormatting sqref="A8:XFD12 A1:B1 U1:X1 AH1:XFD5 A2 C2:F2 I2:W2 A3:W3 A4:B4 U4:W4 A5:W5 A6:AB6 AE6:XFD7 A13:AD144 AH13:XFD144 A145:XFD1048576">
    <cfRule type="containsText" dxfId="38" priority="11" operator="containsText" text="Vyber ze seznamu">
      <formula>NOT(ISERROR(SEARCH("Vyber ze seznamu",A1)))</formula>
    </cfRule>
  </conditionalFormatting>
  <conditionalFormatting sqref="E8:E12">
    <cfRule type="containsText" dxfId="37" priority="3" operator="containsText" text="Vyplnit v případě, že existuje">
      <formula>NOT(ISERROR(SEARCH("Vyplnit v případě, že existuje",E8)))</formula>
    </cfRule>
  </conditionalFormatting>
  <conditionalFormatting sqref="H8:H12">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K12">
    <cfRule type="cellIs" dxfId="35" priority="7" operator="equal">
      <formula>0</formula>
    </cfRule>
  </conditionalFormatting>
  <conditionalFormatting sqref="U8:U12">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12">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AA12">
    <cfRule type="containsText" dxfId="31" priority="4" operator="containsText" text="NE">
      <formula>NOT(ISERROR(SEARCH("NE",AA8)))</formula>
    </cfRule>
  </conditionalFormatting>
  <conditionalFormatting sqref="AB8:AD12">
    <cfRule type="containsText" dxfId="30" priority="5" operator="containsText" text="ANO">
      <formula>NOT(ISERROR(SEARCH("ANO",AB8)))</formula>
    </cfRule>
  </conditionalFormatting>
  <dataValidations count="1">
    <dataValidation type="list" allowBlank="1" sqref="C8:C12" xr:uid="{01F94E83-32FF-4564-8C47-0DE6E59B52D5}">
      <formula1>INDIRECT($B8)</formula1>
    </dataValidation>
  </dataValidations>
  <pageMargins left="0.7" right="0.7" top="0.78740157499999996" bottom="0.78740157499999996" header="0.3" footer="0.3"/>
  <pageSetup paperSize="9" scale="20" fitToHeight="0" orientation="landscape" r:id="rId1"/>
  <tableParts count="1">
    <tablePart r:id="rId2"/>
  </tableParts>
  <extLst>
    <ext xmlns:x14="http://schemas.microsoft.com/office/spreadsheetml/2009/9/main" uri="{CCE6A557-97BC-4b89-ADB6-D9C93CAAB3DF}">
      <x14:dataValidations xmlns:xm="http://schemas.microsoft.com/office/excel/2006/main" count="12">
        <x14:dataValidation type="list" allowBlank="1" xr:uid="{DF048A7C-81AC-49A0-968F-C6DD542AC2C9}">
          <x14:formula1>
            <xm:f>List1!$G$1:$G$64</xm:f>
          </x14:formula1>
          <xm:sqref>D8:D12</xm:sqref>
        </x14:dataValidation>
        <x14:dataValidation type="list" allowBlank="1" xr:uid="{9B9C3C9E-7BE1-4BAA-80DA-3747E0DA5FE3}">
          <x14:formula1>
            <xm:f>List1!$F$1:$F$34</xm:f>
          </x14:formula1>
          <xm:sqref>J8:J12</xm:sqref>
        </x14:dataValidation>
        <x14:dataValidation type="list" allowBlank="1" promptTitle="Vyber" xr:uid="{8CECA5DB-C185-49DF-903E-FD7CA112E283}">
          <x14:formula1>
            <xm:f>List1!$I$1:$I$18</xm:f>
          </x14:formula1>
          <xm:sqref>U8:U12</xm:sqref>
        </x14:dataValidation>
        <x14:dataValidation type="list" allowBlank="1" xr:uid="{104CCD86-4F71-419A-83DD-8A51E007F948}">
          <x14:formula1>
            <xm:f>List1!$B$1:$B$50</xm:f>
          </x14:formula1>
          <xm:sqref>V8:V12</xm:sqref>
        </x14:dataValidation>
        <x14:dataValidation type="list" allowBlank="1" xr:uid="{3EBA83C2-6E2C-424E-93DE-84F898286800}">
          <x14:formula1>
            <xm:f>List1!$A$1:$A$50</xm:f>
          </x14:formula1>
          <xm:sqref>W8:W12</xm:sqref>
        </x14:dataValidation>
        <x14:dataValidation type="list" allowBlank="1" xr:uid="{400165C6-5658-42B3-93BA-A3005BF3010D}">
          <x14:formula1>
            <xm:f>List1!$D$1:$D$96</xm:f>
          </x14:formula1>
          <xm:sqref>X8:X12</xm:sqref>
        </x14:dataValidation>
        <x14:dataValidation type="list" allowBlank="1" xr:uid="{191AF614-7630-408F-A1D2-24683C563607}">
          <x14:formula1>
            <xm:f>List1!$C$1:$C$50</xm:f>
          </x14:formula1>
          <xm:sqref>Y8:Y12</xm:sqref>
        </x14:dataValidation>
        <x14:dataValidation type="list" allowBlank="1" xr:uid="{42AE452A-2E61-47A2-B36B-423FDCE0EBC5}">
          <x14:formula1>
            <xm:f>List1!$A$1:$A$56</xm:f>
          </x14:formula1>
          <xm:sqref>Y8:Y12</xm:sqref>
        </x14:dataValidation>
        <x14:dataValidation type="list" allowBlank="1" xr:uid="{B6366EB5-4AE2-4CFC-A773-5F2B1902E2A7}">
          <x14:formula1>
            <xm:f>List1!$E$1:$E$93</xm:f>
          </x14:formula1>
          <xm:sqref>Z8:Z12</xm:sqref>
        </x14:dataValidation>
        <x14:dataValidation type="list" allowBlank="1" xr:uid="{08710C98-2BEA-4426-BB23-53C39FFB1B1A}">
          <x14:formula1>
            <xm:f>List1!$H$1:$H$2</xm:f>
          </x14:formula1>
          <xm:sqref>AA8:AD12</xm:sqref>
        </x14:dataValidation>
        <x14:dataValidation type="list" allowBlank="1" xr:uid="{C7F7655E-9BDD-4E39-AF7D-3D89C59A5D52}">
          <x14:formula1>
            <xm:f>List2!$A$1:$E$1</xm:f>
          </x14:formula1>
          <xm:sqref>B8:B12</xm:sqref>
        </x14:dataValidation>
        <x14:dataValidation type="list" allowBlank="1" xr:uid="{E3E2D65F-2CEE-44FE-8AE0-6F00089FBF2C}">
          <x14:formula1>
            <xm:f>List1!$J$1:$J$51</xm:f>
          </x14:formula1>
          <xm:sqref>H8:H12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workbookViewId="0">
      <selection activeCell="J9" sqref="J9"/>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21875" customWidth="1"/>
    <col min="10" max="10" width="53.6640625" customWidth="1"/>
    <col min="11" max="11" width="42.109375" customWidth="1"/>
    <col min="12" max="12" width="48.5546875" customWidth="1"/>
  </cols>
  <sheetData>
    <row r="1" spans="1:19" ht="28.8" x14ac:dyDescent="0.3">
      <c r="A1" s="74" t="s">
        <v>124</v>
      </c>
      <c r="B1" s="74" t="s">
        <v>124</v>
      </c>
      <c r="C1" s="74" t="s">
        <v>124</v>
      </c>
      <c r="D1" s="74" t="s">
        <v>124</v>
      </c>
      <c r="E1" s="74" t="s">
        <v>124</v>
      </c>
      <c r="F1" s="74" t="s">
        <v>124</v>
      </c>
      <c r="G1" s="74" t="s">
        <v>201</v>
      </c>
      <c r="H1" s="74" t="s">
        <v>192</v>
      </c>
      <c r="I1" s="78" t="s">
        <v>189</v>
      </c>
      <c r="J1" s="74" t="s">
        <v>783</v>
      </c>
      <c r="K1" s="72"/>
      <c r="L1" s="72"/>
      <c r="M1" s="72"/>
      <c r="N1" s="72"/>
      <c r="O1" s="72"/>
      <c r="P1" s="72"/>
      <c r="Q1" s="72"/>
      <c r="R1" s="72"/>
      <c r="S1" s="72"/>
    </row>
    <row r="2" spans="1:19" x14ac:dyDescent="0.3">
      <c r="A2" t="s">
        <v>30</v>
      </c>
      <c r="B2" t="s">
        <v>48</v>
      </c>
      <c r="C2" t="s">
        <v>59</v>
      </c>
      <c r="D2" s="3" t="s">
        <v>77</v>
      </c>
      <c r="E2" t="s">
        <v>193</v>
      </c>
      <c r="F2" t="s">
        <v>47</v>
      </c>
      <c r="G2" t="s">
        <v>202</v>
      </c>
      <c r="H2" s="75" t="s">
        <v>194</v>
      </c>
      <c r="I2" s="76" t="s">
        <v>210</v>
      </c>
      <c r="J2" t="s">
        <v>784</v>
      </c>
    </row>
    <row r="3" spans="1:19" ht="15.6" x14ac:dyDescent="0.35">
      <c r="A3" t="s">
        <v>31</v>
      </c>
      <c r="B3" t="s">
        <v>50</v>
      </c>
      <c r="C3" t="s">
        <v>60</v>
      </c>
      <c r="D3" s="3" t="s">
        <v>78</v>
      </c>
      <c r="E3" s="7" t="s">
        <v>125</v>
      </c>
      <c r="F3" t="s">
        <v>182</v>
      </c>
      <c r="G3" t="s">
        <v>213</v>
      </c>
      <c r="I3" s="77" t="s">
        <v>211</v>
      </c>
      <c r="J3" s="5" t="s">
        <v>785</v>
      </c>
    </row>
    <row r="4" spans="1:19" ht="15.6" x14ac:dyDescent="0.35">
      <c r="A4" t="s">
        <v>32</v>
      </c>
      <c r="B4" t="s">
        <v>49</v>
      </c>
      <c r="C4" t="s">
        <v>61</v>
      </c>
      <c r="D4" s="3" t="s">
        <v>79</v>
      </c>
      <c r="E4" s="7" t="s">
        <v>126</v>
      </c>
      <c r="F4" s="8" t="s">
        <v>186</v>
      </c>
      <c r="G4" t="s">
        <v>203</v>
      </c>
      <c r="I4" s="77" t="s">
        <v>212</v>
      </c>
      <c r="J4" t="s">
        <v>786</v>
      </c>
    </row>
    <row r="5" spans="1:19" ht="15.6" x14ac:dyDescent="0.35">
      <c r="A5" t="s">
        <v>33</v>
      </c>
      <c r="B5" t="s">
        <v>51</v>
      </c>
      <c r="C5" t="s">
        <v>62</v>
      </c>
      <c r="D5" s="3" t="s">
        <v>80</v>
      </c>
      <c r="E5" s="7" t="s">
        <v>127</v>
      </c>
      <c r="F5" t="s">
        <v>183</v>
      </c>
      <c r="G5" t="s">
        <v>207</v>
      </c>
      <c r="I5" t="s">
        <v>226</v>
      </c>
      <c r="J5" s="5" t="s">
        <v>787</v>
      </c>
    </row>
    <row r="6" spans="1:19" ht="15.6" x14ac:dyDescent="0.35">
      <c r="A6" t="s">
        <v>34</v>
      </c>
      <c r="B6" t="s">
        <v>52</v>
      </c>
      <c r="C6" t="s">
        <v>63</v>
      </c>
      <c r="D6" s="3" t="s">
        <v>81</v>
      </c>
      <c r="E6" s="7" t="s">
        <v>128</v>
      </c>
      <c r="F6" t="s">
        <v>184</v>
      </c>
      <c r="G6" t="s">
        <v>216</v>
      </c>
      <c r="I6" t="s">
        <v>227</v>
      </c>
      <c r="J6" t="s">
        <v>788</v>
      </c>
    </row>
    <row r="7" spans="1:19" ht="15.6" x14ac:dyDescent="0.35">
      <c r="A7" t="s">
        <v>35</v>
      </c>
      <c r="B7" t="s">
        <v>53</v>
      </c>
      <c r="C7" t="s">
        <v>64</v>
      </c>
      <c r="D7" s="3" t="s">
        <v>82</v>
      </c>
      <c r="E7" s="7" t="s">
        <v>129</v>
      </c>
      <c r="F7" t="s">
        <v>185</v>
      </c>
      <c r="G7" t="s">
        <v>217</v>
      </c>
      <c r="I7" t="s">
        <v>228</v>
      </c>
      <c r="J7" s="5" t="s">
        <v>789</v>
      </c>
    </row>
    <row r="8" spans="1:19" ht="15.6" x14ac:dyDescent="0.35">
      <c r="A8" t="s">
        <v>36</v>
      </c>
      <c r="B8" t="s">
        <v>54</v>
      </c>
      <c r="C8" t="s">
        <v>65</v>
      </c>
      <c r="D8" s="3" t="s">
        <v>83</v>
      </c>
      <c r="E8" s="7" t="s">
        <v>130</v>
      </c>
      <c r="F8" t="s">
        <v>186</v>
      </c>
      <c r="G8" t="s">
        <v>204</v>
      </c>
      <c r="I8" t="s">
        <v>229</v>
      </c>
      <c r="J8" t="s">
        <v>790</v>
      </c>
    </row>
    <row r="9" spans="1:19" ht="15.6" x14ac:dyDescent="0.35">
      <c r="A9" t="s">
        <v>37</v>
      </c>
      <c r="B9" t="s">
        <v>55</v>
      </c>
      <c r="C9" t="s">
        <v>66</v>
      </c>
      <c r="D9" s="3" t="s">
        <v>84</v>
      </c>
      <c r="E9" s="7" t="s">
        <v>131</v>
      </c>
      <c r="F9" t="s">
        <v>187</v>
      </c>
      <c r="G9" t="s">
        <v>205</v>
      </c>
      <c r="I9" t="s">
        <v>230</v>
      </c>
      <c r="J9" s="5" t="s">
        <v>791</v>
      </c>
    </row>
    <row r="10" spans="1:19" ht="15.6" x14ac:dyDescent="0.35">
      <c r="A10" t="s">
        <v>38</v>
      </c>
      <c r="B10" t="s">
        <v>56</v>
      </c>
      <c r="C10" t="s">
        <v>67</v>
      </c>
      <c r="D10" s="3" t="s">
        <v>85</v>
      </c>
      <c r="E10" s="7" t="s">
        <v>132</v>
      </c>
      <c r="F10" t="s">
        <v>188</v>
      </c>
      <c r="G10" t="s">
        <v>206</v>
      </c>
      <c r="I10" t="s">
        <v>231</v>
      </c>
      <c r="J10" t="s">
        <v>792</v>
      </c>
    </row>
    <row r="11" spans="1:19" ht="15.6" x14ac:dyDescent="0.35">
      <c r="A11" t="s">
        <v>39</v>
      </c>
      <c r="B11" t="s">
        <v>57</v>
      </c>
      <c r="C11" t="s">
        <v>68</v>
      </c>
      <c r="D11" s="3" t="s">
        <v>86</v>
      </c>
      <c r="E11" s="7" t="s">
        <v>133</v>
      </c>
      <c r="F11" t="s">
        <v>191</v>
      </c>
      <c r="G11" t="s">
        <v>218</v>
      </c>
      <c r="I11" t="s">
        <v>232</v>
      </c>
      <c r="J11" s="5" t="s">
        <v>793</v>
      </c>
    </row>
    <row r="12" spans="1:19" ht="15.6" x14ac:dyDescent="0.35">
      <c r="A12" t="s">
        <v>40</v>
      </c>
      <c r="B12" t="s">
        <v>58</v>
      </c>
      <c r="C12" t="s">
        <v>69</v>
      </c>
      <c r="D12" s="3" t="s">
        <v>87</v>
      </c>
      <c r="E12" s="7" t="s">
        <v>134</v>
      </c>
      <c r="F12" t="s">
        <v>760</v>
      </c>
      <c r="G12" t="s">
        <v>188</v>
      </c>
      <c r="I12" t="s">
        <v>233</v>
      </c>
      <c r="J12" t="s">
        <v>794</v>
      </c>
    </row>
    <row r="13" spans="1:19" ht="15.6" x14ac:dyDescent="0.35">
      <c r="A13" t="s">
        <v>41</v>
      </c>
      <c r="B13" t="s">
        <v>754</v>
      </c>
      <c r="C13" t="s">
        <v>70</v>
      </c>
      <c r="D13" s="3" t="s">
        <v>88</v>
      </c>
      <c r="E13" s="7" t="s">
        <v>135</v>
      </c>
      <c r="F13" t="s">
        <v>781</v>
      </c>
      <c r="G13" t="s">
        <v>225</v>
      </c>
      <c r="I13" t="s">
        <v>234</v>
      </c>
      <c r="J13" s="5" t="s">
        <v>795</v>
      </c>
    </row>
    <row r="14" spans="1:19" ht="15.6" x14ac:dyDescent="0.35">
      <c r="A14" t="s">
        <v>42</v>
      </c>
      <c r="B14" t="s">
        <v>755</v>
      </c>
      <c r="C14" t="s">
        <v>71</v>
      </c>
      <c r="D14" s="4" t="s">
        <v>89</v>
      </c>
      <c r="E14" s="7" t="s">
        <v>136</v>
      </c>
      <c r="F14" t="s">
        <v>228</v>
      </c>
      <c r="G14" t="s">
        <v>780</v>
      </c>
      <c r="I14" t="s">
        <v>235</v>
      </c>
      <c r="J14" t="s">
        <v>796</v>
      </c>
    </row>
    <row r="15" spans="1:19" ht="15.6" x14ac:dyDescent="0.35">
      <c r="A15" t="s">
        <v>43</v>
      </c>
      <c r="B15" t="s">
        <v>228</v>
      </c>
      <c r="C15" t="s">
        <v>72</v>
      </c>
      <c r="D15" s="6" t="s">
        <v>90</v>
      </c>
      <c r="E15" s="8" t="s">
        <v>137</v>
      </c>
      <c r="F15" t="s">
        <v>229</v>
      </c>
      <c r="G15" t="s">
        <v>227</v>
      </c>
      <c r="I15" t="s">
        <v>236</v>
      </c>
      <c r="J15" s="5" t="s">
        <v>797</v>
      </c>
    </row>
    <row r="16" spans="1:19" ht="15.6" x14ac:dyDescent="0.35">
      <c r="A16" t="s">
        <v>116</v>
      </c>
      <c r="B16" t="s">
        <v>229</v>
      </c>
      <c r="C16" t="s">
        <v>73</v>
      </c>
      <c r="D16" s="3" t="s">
        <v>91</v>
      </c>
      <c r="E16" s="8" t="s">
        <v>138</v>
      </c>
      <c r="F16" t="s">
        <v>230</v>
      </c>
      <c r="G16" t="s">
        <v>228</v>
      </c>
      <c r="I16" t="s">
        <v>237</v>
      </c>
      <c r="J16" t="s">
        <v>798</v>
      </c>
    </row>
    <row r="17" spans="1:10" ht="15.6" x14ac:dyDescent="0.35">
      <c r="A17" t="s">
        <v>44</v>
      </c>
      <c r="B17" t="s">
        <v>230</v>
      </c>
      <c r="C17" t="s">
        <v>74</v>
      </c>
      <c r="D17" s="6" t="s">
        <v>92</v>
      </c>
      <c r="E17" s="8" t="s">
        <v>139</v>
      </c>
      <c r="F17" t="s">
        <v>231</v>
      </c>
      <c r="G17" t="s">
        <v>229</v>
      </c>
      <c r="I17" t="s">
        <v>238</v>
      </c>
      <c r="J17" s="5" t="s">
        <v>799</v>
      </c>
    </row>
    <row r="18" spans="1:10" ht="15.6" x14ac:dyDescent="0.35">
      <c r="A18" t="s">
        <v>45</v>
      </c>
      <c r="B18" t="s">
        <v>231</v>
      </c>
      <c r="C18" t="s">
        <v>75</v>
      </c>
      <c r="D18" s="3" t="s">
        <v>93</v>
      </c>
      <c r="E18" s="8" t="s">
        <v>140</v>
      </c>
      <c r="F18" t="s">
        <v>232</v>
      </c>
      <c r="G18" t="s">
        <v>230</v>
      </c>
      <c r="I18" t="s">
        <v>239</v>
      </c>
      <c r="J18" t="s">
        <v>800</v>
      </c>
    </row>
    <row r="19" spans="1:10" ht="15.6" x14ac:dyDescent="0.35">
      <c r="A19" t="s">
        <v>46</v>
      </c>
      <c r="B19" t="s">
        <v>232</v>
      </c>
      <c r="C19" t="s">
        <v>76</v>
      </c>
      <c r="D19" s="3" t="s">
        <v>94</v>
      </c>
      <c r="E19" s="8" t="s">
        <v>141</v>
      </c>
      <c r="F19" t="s">
        <v>233</v>
      </c>
      <c r="G19" t="s">
        <v>231</v>
      </c>
      <c r="J19" s="5" t="s">
        <v>801</v>
      </c>
    </row>
    <row r="20" spans="1:10" ht="15.6" x14ac:dyDescent="0.35">
      <c r="A20" t="s">
        <v>226</v>
      </c>
      <c r="B20" t="s">
        <v>233</v>
      </c>
      <c r="C20" t="s">
        <v>226</v>
      </c>
      <c r="D20" s="3" t="s">
        <v>95</v>
      </c>
      <c r="E20" s="8" t="s">
        <v>142</v>
      </c>
      <c r="F20" t="s">
        <v>234</v>
      </c>
      <c r="G20" t="s">
        <v>232</v>
      </c>
      <c r="J20" t="s">
        <v>802</v>
      </c>
    </row>
    <row r="21" spans="1:10" ht="15.6" x14ac:dyDescent="0.35">
      <c r="A21" t="s">
        <v>227</v>
      </c>
      <c r="B21" t="s">
        <v>234</v>
      </c>
      <c r="C21" t="s">
        <v>227</v>
      </c>
      <c r="D21" s="3" t="s">
        <v>96</v>
      </c>
      <c r="E21" s="8" t="s">
        <v>143</v>
      </c>
      <c r="F21" t="s">
        <v>235</v>
      </c>
      <c r="G21" t="s">
        <v>233</v>
      </c>
      <c r="J21" s="5" t="s">
        <v>803</v>
      </c>
    </row>
    <row r="22" spans="1:10" ht="15.6" x14ac:dyDescent="0.35">
      <c r="A22" t="s">
        <v>228</v>
      </c>
      <c r="B22" t="s">
        <v>235</v>
      </c>
      <c r="C22" t="s">
        <v>228</v>
      </c>
      <c r="D22" s="3" t="s">
        <v>97</v>
      </c>
      <c r="E22" s="8" t="s">
        <v>144</v>
      </c>
      <c r="F22" t="s">
        <v>236</v>
      </c>
      <c r="G22" t="s">
        <v>234</v>
      </c>
      <c r="J22" t="s">
        <v>804</v>
      </c>
    </row>
    <row r="23" spans="1:10" ht="15.6" x14ac:dyDescent="0.35">
      <c r="A23" t="s">
        <v>229</v>
      </c>
      <c r="B23" t="s">
        <v>236</v>
      </c>
      <c r="C23" t="s">
        <v>229</v>
      </c>
      <c r="D23" s="3" t="s">
        <v>98</v>
      </c>
      <c r="E23" s="8" t="s">
        <v>145</v>
      </c>
      <c r="F23" t="s">
        <v>237</v>
      </c>
      <c r="G23" t="s">
        <v>235</v>
      </c>
      <c r="J23" s="5" t="s">
        <v>805</v>
      </c>
    </row>
    <row r="24" spans="1:10" ht="15.6" x14ac:dyDescent="0.35">
      <c r="A24" t="s">
        <v>230</v>
      </c>
      <c r="B24" t="s">
        <v>237</v>
      </c>
      <c r="C24" t="s">
        <v>230</v>
      </c>
      <c r="D24" s="3" t="s">
        <v>99</v>
      </c>
      <c r="E24" s="8" t="s">
        <v>146</v>
      </c>
      <c r="F24" t="s">
        <v>238</v>
      </c>
      <c r="G24" t="s">
        <v>236</v>
      </c>
      <c r="J24" t="s">
        <v>806</v>
      </c>
    </row>
    <row r="25" spans="1:10" ht="15.6" x14ac:dyDescent="0.35">
      <c r="A25" t="s">
        <v>231</v>
      </c>
      <c r="B25" t="s">
        <v>238</v>
      </c>
      <c r="C25" t="s">
        <v>231</v>
      </c>
      <c r="D25" s="3" t="s">
        <v>100</v>
      </c>
      <c r="E25" s="8" t="s">
        <v>147</v>
      </c>
      <c r="F25" t="s">
        <v>239</v>
      </c>
      <c r="G25" t="s">
        <v>237</v>
      </c>
      <c r="J25" s="5" t="s">
        <v>807</v>
      </c>
    </row>
    <row r="26" spans="1:10" ht="15.6" x14ac:dyDescent="0.35">
      <c r="A26" t="s">
        <v>232</v>
      </c>
      <c r="B26" t="s">
        <v>239</v>
      </c>
      <c r="C26" t="s">
        <v>232</v>
      </c>
      <c r="D26" s="3" t="s">
        <v>101</v>
      </c>
      <c r="E26" s="8" t="s">
        <v>148</v>
      </c>
      <c r="F26" t="s">
        <v>240</v>
      </c>
      <c r="G26" t="s">
        <v>238</v>
      </c>
      <c r="J26" t="s">
        <v>808</v>
      </c>
    </row>
    <row r="27" spans="1:10" ht="15.6" x14ac:dyDescent="0.35">
      <c r="A27" t="s">
        <v>233</v>
      </c>
      <c r="B27" t="s">
        <v>240</v>
      </c>
      <c r="C27" t="s">
        <v>233</v>
      </c>
      <c r="D27" s="3" t="s">
        <v>102</v>
      </c>
      <c r="E27" s="8" t="s">
        <v>149</v>
      </c>
      <c r="F27" t="s">
        <v>241</v>
      </c>
      <c r="G27" t="s">
        <v>239</v>
      </c>
      <c r="J27" s="5" t="s">
        <v>809</v>
      </c>
    </row>
    <row r="28" spans="1:10" ht="15.6" x14ac:dyDescent="0.35">
      <c r="A28" t="s">
        <v>234</v>
      </c>
      <c r="B28" t="s">
        <v>241</v>
      </c>
      <c r="C28" t="s">
        <v>234</v>
      </c>
      <c r="D28" s="3" t="s">
        <v>103</v>
      </c>
      <c r="E28" s="8" t="s">
        <v>150</v>
      </c>
      <c r="F28" t="s">
        <v>242</v>
      </c>
      <c r="G28" t="s">
        <v>240</v>
      </c>
      <c r="J28" t="s">
        <v>810</v>
      </c>
    </row>
    <row r="29" spans="1:10" ht="15.6" x14ac:dyDescent="0.35">
      <c r="A29" t="s">
        <v>235</v>
      </c>
      <c r="B29" t="s">
        <v>242</v>
      </c>
      <c r="C29" t="s">
        <v>235</v>
      </c>
      <c r="D29" s="3" t="s">
        <v>104</v>
      </c>
      <c r="E29" s="8" t="s">
        <v>151</v>
      </c>
      <c r="F29" t="s">
        <v>243</v>
      </c>
      <c r="G29" t="s">
        <v>241</v>
      </c>
      <c r="J29" s="5" t="s">
        <v>811</v>
      </c>
    </row>
    <row r="30" spans="1:10" ht="15.6" x14ac:dyDescent="0.35">
      <c r="A30" t="s">
        <v>236</v>
      </c>
      <c r="B30" t="s">
        <v>243</v>
      </c>
      <c r="C30" t="s">
        <v>236</v>
      </c>
      <c r="D30" s="3" t="s">
        <v>105</v>
      </c>
      <c r="E30" s="8" t="s">
        <v>152</v>
      </c>
      <c r="F30" t="s">
        <v>244</v>
      </c>
      <c r="G30" t="s">
        <v>242</v>
      </c>
      <c r="J30" t="s">
        <v>812</v>
      </c>
    </row>
    <row r="31" spans="1:10" ht="15.6" x14ac:dyDescent="0.35">
      <c r="A31" t="s">
        <v>237</v>
      </c>
      <c r="B31" t="s">
        <v>244</v>
      </c>
      <c r="C31" t="s">
        <v>237</v>
      </c>
      <c r="D31" s="3" t="s">
        <v>106</v>
      </c>
      <c r="E31" s="8" t="s">
        <v>153</v>
      </c>
      <c r="F31" t="s">
        <v>245</v>
      </c>
      <c r="G31" t="s">
        <v>243</v>
      </c>
      <c r="J31" s="5" t="s">
        <v>813</v>
      </c>
    </row>
    <row r="32" spans="1:10" ht="15.6" x14ac:dyDescent="0.35">
      <c r="A32" t="s">
        <v>238</v>
      </c>
      <c r="B32" t="s">
        <v>245</v>
      </c>
      <c r="C32" t="s">
        <v>238</v>
      </c>
      <c r="D32" s="4" t="s">
        <v>107</v>
      </c>
      <c r="E32" s="8" t="s">
        <v>154</v>
      </c>
      <c r="F32" t="s">
        <v>246</v>
      </c>
      <c r="G32" t="s">
        <v>244</v>
      </c>
      <c r="J32" t="s">
        <v>814</v>
      </c>
    </row>
    <row r="33" spans="1:10" ht="15.6" x14ac:dyDescent="0.35">
      <c r="A33" t="s">
        <v>239</v>
      </c>
      <c r="B33" t="s">
        <v>246</v>
      </c>
      <c r="C33" t="s">
        <v>239</v>
      </c>
      <c r="D33" s="3" t="s">
        <v>108</v>
      </c>
      <c r="E33" s="8" t="s">
        <v>155</v>
      </c>
      <c r="F33" t="s">
        <v>247</v>
      </c>
      <c r="G33" t="s">
        <v>245</v>
      </c>
      <c r="J33" s="5" t="s">
        <v>815</v>
      </c>
    </row>
    <row r="34" spans="1:10" ht="15.6" x14ac:dyDescent="0.35">
      <c r="A34" t="s">
        <v>240</v>
      </c>
      <c r="B34" t="s">
        <v>247</v>
      </c>
      <c r="C34" t="s">
        <v>240</v>
      </c>
      <c r="D34" s="3" t="s">
        <v>109</v>
      </c>
      <c r="E34" s="8" t="s">
        <v>156</v>
      </c>
      <c r="F34" t="s">
        <v>248</v>
      </c>
      <c r="G34" t="s">
        <v>246</v>
      </c>
      <c r="J34" t="s">
        <v>816</v>
      </c>
    </row>
    <row r="35" spans="1:10" ht="15.6" x14ac:dyDescent="0.35">
      <c r="A35" t="s">
        <v>241</v>
      </c>
      <c r="B35" t="s">
        <v>248</v>
      </c>
      <c r="C35" t="s">
        <v>241</v>
      </c>
      <c r="D35" s="3" t="s">
        <v>110</v>
      </c>
      <c r="E35" s="8" t="s">
        <v>157</v>
      </c>
      <c r="J35" s="5" t="s">
        <v>817</v>
      </c>
    </row>
    <row r="36" spans="1:10" ht="15.6" x14ac:dyDescent="0.35">
      <c r="A36" t="s">
        <v>242</v>
      </c>
      <c r="B36" t="s">
        <v>249</v>
      </c>
      <c r="C36" t="s">
        <v>242</v>
      </c>
      <c r="D36" s="3" t="s">
        <v>111</v>
      </c>
      <c r="E36" s="8" t="s">
        <v>146</v>
      </c>
      <c r="J36" t="s">
        <v>818</v>
      </c>
    </row>
    <row r="37" spans="1:10" ht="15.6" x14ac:dyDescent="0.35">
      <c r="A37" t="s">
        <v>243</v>
      </c>
      <c r="B37" t="s">
        <v>250</v>
      </c>
      <c r="C37" t="s">
        <v>243</v>
      </c>
      <c r="D37" s="3" t="s">
        <v>112</v>
      </c>
      <c r="E37" s="8" t="s">
        <v>158</v>
      </c>
      <c r="J37" s="5" t="s">
        <v>819</v>
      </c>
    </row>
    <row r="38" spans="1:10" ht="15.6" x14ac:dyDescent="0.35">
      <c r="A38" t="s">
        <v>244</v>
      </c>
      <c r="B38" t="s">
        <v>251</v>
      </c>
      <c r="C38" t="s">
        <v>244</v>
      </c>
      <c r="D38" s="3" t="s">
        <v>113</v>
      </c>
      <c r="E38" s="8" t="s">
        <v>159</v>
      </c>
      <c r="J38" t="s">
        <v>820</v>
      </c>
    </row>
    <row r="39" spans="1:10" ht="15.6" x14ac:dyDescent="0.35">
      <c r="A39" t="s">
        <v>245</v>
      </c>
      <c r="B39" t="s">
        <v>252</v>
      </c>
      <c r="C39" t="s">
        <v>245</v>
      </c>
      <c r="D39" s="3" t="s">
        <v>114</v>
      </c>
      <c r="E39" s="8" t="s">
        <v>160</v>
      </c>
      <c r="J39" s="5" t="s">
        <v>821</v>
      </c>
    </row>
    <row r="40" spans="1:10" ht="15.6" x14ac:dyDescent="0.35">
      <c r="A40" t="s">
        <v>246</v>
      </c>
      <c r="B40" t="s">
        <v>253</v>
      </c>
      <c r="C40" t="s">
        <v>246</v>
      </c>
      <c r="D40" s="3" t="s">
        <v>115</v>
      </c>
      <c r="E40" s="8" t="s">
        <v>161</v>
      </c>
      <c r="J40" t="s">
        <v>822</v>
      </c>
    </row>
    <row r="41" spans="1:10" ht="15.6" x14ac:dyDescent="0.35">
      <c r="A41" t="s">
        <v>247</v>
      </c>
      <c r="B41" t="s">
        <v>254</v>
      </c>
      <c r="C41" t="s">
        <v>247</v>
      </c>
      <c r="D41" s="3" t="s">
        <v>117</v>
      </c>
      <c r="E41" s="8" t="s">
        <v>162</v>
      </c>
      <c r="J41" s="5" t="s">
        <v>823</v>
      </c>
    </row>
    <row r="42" spans="1:10" ht="15.6" x14ac:dyDescent="0.35">
      <c r="A42" t="s">
        <v>248</v>
      </c>
      <c r="B42" t="s">
        <v>255</v>
      </c>
      <c r="C42" t="s">
        <v>248</v>
      </c>
      <c r="D42" s="3" t="s">
        <v>118</v>
      </c>
      <c r="E42" s="8" t="s">
        <v>163</v>
      </c>
      <c r="J42" t="s">
        <v>824</v>
      </c>
    </row>
    <row r="43" spans="1:10" ht="15.6" x14ac:dyDescent="0.35">
      <c r="A43" t="s">
        <v>249</v>
      </c>
      <c r="B43" t="s">
        <v>256</v>
      </c>
      <c r="C43" t="s">
        <v>249</v>
      </c>
      <c r="D43" s="3" t="s">
        <v>119</v>
      </c>
      <c r="E43" s="8" t="s">
        <v>164</v>
      </c>
      <c r="J43" s="5" t="s">
        <v>825</v>
      </c>
    </row>
    <row r="44" spans="1:10" ht="15.6" x14ac:dyDescent="0.35">
      <c r="A44" t="s">
        <v>250</v>
      </c>
      <c r="B44" t="s">
        <v>257</v>
      </c>
      <c r="C44" t="s">
        <v>250</v>
      </c>
      <c r="D44" s="3" t="s">
        <v>120</v>
      </c>
      <c r="E44" s="8" t="s">
        <v>165</v>
      </c>
      <c r="J44" t="s">
        <v>826</v>
      </c>
    </row>
    <row r="45" spans="1:10" ht="15.6" x14ac:dyDescent="0.35">
      <c r="A45" t="s">
        <v>251</v>
      </c>
      <c r="B45" t="s">
        <v>258</v>
      </c>
      <c r="C45" t="s">
        <v>251</v>
      </c>
      <c r="D45" s="3" t="s">
        <v>121</v>
      </c>
      <c r="E45" s="8" t="s">
        <v>166</v>
      </c>
      <c r="J45" s="5" t="s">
        <v>827</v>
      </c>
    </row>
    <row r="46" spans="1:10" ht="15.6" x14ac:dyDescent="0.35">
      <c r="A46" t="s">
        <v>252</v>
      </c>
      <c r="B46" t="s">
        <v>259</v>
      </c>
      <c r="C46" t="s">
        <v>252</v>
      </c>
      <c r="D46" s="65" t="s">
        <v>208</v>
      </c>
      <c r="E46" s="8" t="s">
        <v>127</v>
      </c>
      <c r="J46" t="s">
        <v>828</v>
      </c>
    </row>
    <row r="47" spans="1:10" ht="15.6" x14ac:dyDescent="0.35">
      <c r="A47" t="s">
        <v>253</v>
      </c>
      <c r="B47" t="s">
        <v>260</v>
      </c>
      <c r="C47" t="s">
        <v>253</v>
      </c>
      <c r="D47" s="3" t="s">
        <v>106</v>
      </c>
      <c r="E47" s="8" t="s">
        <v>167</v>
      </c>
      <c r="J47" s="5" t="s">
        <v>829</v>
      </c>
    </row>
    <row r="48" spans="1:10" ht="15.6" x14ac:dyDescent="0.35">
      <c r="A48" t="s">
        <v>254</v>
      </c>
      <c r="B48" t="s">
        <v>261</v>
      </c>
      <c r="C48" t="s">
        <v>254</v>
      </c>
      <c r="D48" s="3" t="s">
        <v>93</v>
      </c>
      <c r="E48" s="8" t="s">
        <v>168</v>
      </c>
      <c r="J48" t="s">
        <v>830</v>
      </c>
    </row>
    <row r="49" spans="1:10" ht="15.6" x14ac:dyDescent="0.3">
      <c r="A49" t="s">
        <v>255</v>
      </c>
      <c r="B49" t="s">
        <v>262</v>
      </c>
      <c r="C49" t="s">
        <v>255</v>
      </c>
      <c r="D49" s="3" t="s">
        <v>122</v>
      </c>
      <c r="E49" s="9" t="s">
        <v>169</v>
      </c>
      <c r="J49" s="5" t="s">
        <v>831</v>
      </c>
    </row>
    <row r="50" spans="1:10" ht="15.6" x14ac:dyDescent="0.35">
      <c r="A50" t="s">
        <v>256</v>
      </c>
      <c r="B50" t="s">
        <v>263</v>
      </c>
      <c r="C50" t="s">
        <v>256</v>
      </c>
      <c r="D50" s="3" t="s">
        <v>123</v>
      </c>
      <c r="E50" s="8" t="s">
        <v>170</v>
      </c>
      <c r="J50" t="s">
        <v>832</v>
      </c>
    </row>
    <row r="51" spans="1:10" ht="15.6" x14ac:dyDescent="0.35">
      <c r="D51" t="s">
        <v>226</v>
      </c>
      <c r="E51" s="8" t="s">
        <v>171</v>
      </c>
      <c r="J51" s="5" t="s">
        <v>833</v>
      </c>
    </row>
    <row r="52" spans="1:10" ht="15.6" x14ac:dyDescent="0.35">
      <c r="D52" t="s">
        <v>227</v>
      </c>
      <c r="E52" s="8" t="s">
        <v>172</v>
      </c>
    </row>
    <row r="53" spans="1:10" ht="15.6" x14ac:dyDescent="0.35">
      <c r="D53" t="s">
        <v>228</v>
      </c>
      <c r="E53" s="8" t="s">
        <v>173</v>
      </c>
    </row>
    <row r="54" spans="1:10" ht="15.6" x14ac:dyDescent="0.35">
      <c r="D54" t="s">
        <v>229</v>
      </c>
      <c r="E54" s="8" t="s">
        <v>174</v>
      </c>
    </row>
    <row r="55" spans="1:10" ht="15.6" x14ac:dyDescent="0.35">
      <c r="D55" t="s">
        <v>230</v>
      </c>
      <c r="E55" s="8" t="s">
        <v>175</v>
      </c>
    </row>
    <row r="56" spans="1:10" ht="15.6" x14ac:dyDescent="0.35">
      <c r="D56" t="s">
        <v>231</v>
      </c>
      <c r="E56" s="8" t="s">
        <v>176</v>
      </c>
    </row>
    <row r="57" spans="1:10" ht="15.6" x14ac:dyDescent="0.35">
      <c r="D57" t="s">
        <v>232</v>
      </c>
      <c r="E57" s="8" t="s">
        <v>177</v>
      </c>
    </row>
    <row r="58" spans="1:10" ht="15.6" x14ac:dyDescent="0.35">
      <c r="D58" t="s">
        <v>233</v>
      </c>
      <c r="E58" s="8" t="s">
        <v>178</v>
      </c>
    </row>
    <row r="59" spans="1:10" x14ac:dyDescent="0.3">
      <c r="D59" t="s">
        <v>234</v>
      </c>
      <c r="E59" s="10" t="s">
        <v>179</v>
      </c>
    </row>
    <row r="60" spans="1:10" x14ac:dyDescent="0.3">
      <c r="D60" t="s">
        <v>235</v>
      </c>
      <c r="E60" t="s">
        <v>226</v>
      </c>
    </row>
    <row r="61" spans="1:10" x14ac:dyDescent="0.3">
      <c r="D61" t="s">
        <v>236</v>
      </c>
      <c r="E61" t="s">
        <v>227</v>
      </c>
    </row>
    <row r="62" spans="1:10" x14ac:dyDescent="0.3">
      <c r="D62" t="s">
        <v>237</v>
      </c>
      <c r="E62" t="s">
        <v>228</v>
      </c>
    </row>
    <row r="63" spans="1:10" x14ac:dyDescent="0.3">
      <c r="D63" t="s">
        <v>238</v>
      </c>
      <c r="E63" t="s">
        <v>229</v>
      </c>
    </row>
    <row r="64" spans="1:10" x14ac:dyDescent="0.3">
      <c r="D64" t="s">
        <v>239</v>
      </c>
      <c r="E64" t="s">
        <v>230</v>
      </c>
    </row>
    <row r="65" spans="4:5" x14ac:dyDescent="0.3">
      <c r="D65" t="s">
        <v>240</v>
      </c>
      <c r="E65" t="s">
        <v>231</v>
      </c>
    </row>
    <row r="66" spans="4:5" x14ac:dyDescent="0.3">
      <c r="D66" t="s">
        <v>241</v>
      </c>
      <c r="E66" t="s">
        <v>232</v>
      </c>
    </row>
    <row r="67" spans="4:5" x14ac:dyDescent="0.3">
      <c r="D67" t="s">
        <v>242</v>
      </c>
      <c r="E67" t="s">
        <v>233</v>
      </c>
    </row>
    <row r="68" spans="4:5" x14ac:dyDescent="0.3">
      <c r="D68" t="s">
        <v>243</v>
      </c>
      <c r="E68" t="s">
        <v>234</v>
      </c>
    </row>
    <row r="69" spans="4:5" x14ac:dyDescent="0.3">
      <c r="D69" t="s">
        <v>244</v>
      </c>
      <c r="E69" t="s">
        <v>235</v>
      </c>
    </row>
    <row r="70" spans="4:5" x14ac:dyDescent="0.3">
      <c r="D70" t="s">
        <v>245</v>
      </c>
      <c r="E70" t="s">
        <v>236</v>
      </c>
    </row>
    <row r="71" spans="4:5" x14ac:dyDescent="0.3">
      <c r="D71" t="s">
        <v>246</v>
      </c>
      <c r="E71" t="s">
        <v>237</v>
      </c>
    </row>
    <row r="72" spans="4:5" x14ac:dyDescent="0.3">
      <c r="D72" t="s">
        <v>247</v>
      </c>
      <c r="E72" t="s">
        <v>238</v>
      </c>
    </row>
    <row r="73" spans="4:5" x14ac:dyDescent="0.3">
      <c r="D73" t="s">
        <v>248</v>
      </c>
      <c r="E73" t="s">
        <v>239</v>
      </c>
    </row>
    <row r="74" spans="4:5" x14ac:dyDescent="0.3">
      <c r="D74" t="s">
        <v>249</v>
      </c>
      <c r="E74" t="s">
        <v>240</v>
      </c>
    </row>
    <row r="75" spans="4:5" x14ac:dyDescent="0.3">
      <c r="D75" t="s">
        <v>250</v>
      </c>
      <c r="E75" t="s">
        <v>241</v>
      </c>
    </row>
    <row r="76" spans="4:5" x14ac:dyDescent="0.3">
      <c r="D76" t="s">
        <v>251</v>
      </c>
      <c r="E76" t="s">
        <v>242</v>
      </c>
    </row>
    <row r="77" spans="4:5" x14ac:dyDescent="0.3">
      <c r="D77" t="s">
        <v>252</v>
      </c>
      <c r="E77" t="s">
        <v>243</v>
      </c>
    </row>
    <row r="78" spans="4:5" x14ac:dyDescent="0.3">
      <c r="D78" t="s">
        <v>253</v>
      </c>
      <c r="E78" t="s">
        <v>244</v>
      </c>
    </row>
    <row r="79" spans="4:5" x14ac:dyDescent="0.3">
      <c r="D79" t="s">
        <v>254</v>
      </c>
      <c r="E79" t="s">
        <v>245</v>
      </c>
    </row>
    <row r="80" spans="4:5" x14ac:dyDescent="0.3">
      <c r="D80" t="s">
        <v>255</v>
      </c>
      <c r="E80" t="s">
        <v>246</v>
      </c>
    </row>
    <row r="81" spans="4:5" x14ac:dyDescent="0.3">
      <c r="D81" t="s">
        <v>256</v>
      </c>
      <c r="E81" t="s">
        <v>247</v>
      </c>
    </row>
    <row r="82" spans="4:5" x14ac:dyDescent="0.3">
      <c r="D82" t="s">
        <v>257</v>
      </c>
      <c r="E82" t="s">
        <v>248</v>
      </c>
    </row>
    <row r="83" spans="4:5" x14ac:dyDescent="0.3">
      <c r="D83" t="s">
        <v>258</v>
      </c>
      <c r="E83" t="s">
        <v>249</v>
      </c>
    </row>
    <row r="84" spans="4:5" x14ac:dyDescent="0.3">
      <c r="D84" t="s">
        <v>259</v>
      </c>
      <c r="E84" t="s">
        <v>250</v>
      </c>
    </row>
    <row r="85" spans="4:5" x14ac:dyDescent="0.3">
      <c r="D85" t="s">
        <v>260</v>
      </c>
      <c r="E85" t="s">
        <v>251</v>
      </c>
    </row>
    <row r="86" spans="4:5" x14ac:dyDescent="0.3">
      <c r="D86" t="s">
        <v>261</v>
      </c>
      <c r="E86" t="s">
        <v>252</v>
      </c>
    </row>
    <row r="87" spans="4:5" x14ac:dyDescent="0.3">
      <c r="D87" t="s">
        <v>262</v>
      </c>
      <c r="E87" t="s">
        <v>253</v>
      </c>
    </row>
    <row r="88" spans="4:5" x14ac:dyDescent="0.3">
      <c r="D88" t="s">
        <v>263</v>
      </c>
      <c r="E88" t="s">
        <v>254</v>
      </c>
    </row>
    <row r="89" spans="4:5" x14ac:dyDescent="0.3">
      <c r="D89" t="s">
        <v>264</v>
      </c>
      <c r="E89" t="s">
        <v>255</v>
      </c>
    </row>
    <row r="90" spans="4:5" x14ac:dyDescent="0.3">
      <c r="D90" t="s">
        <v>265</v>
      </c>
      <c r="E90" t="s">
        <v>256</v>
      </c>
    </row>
    <row r="91" spans="4:5" x14ac:dyDescent="0.3">
      <c r="D91" t="s">
        <v>266</v>
      </c>
      <c r="E91" t="s">
        <v>257</v>
      </c>
    </row>
    <row r="92" spans="4:5" x14ac:dyDescent="0.3">
      <c r="D92" t="s">
        <v>267</v>
      </c>
      <c r="E92" t="s">
        <v>258</v>
      </c>
    </row>
    <row r="93" spans="4:5" x14ac:dyDescent="0.3">
      <c r="D93" t="s">
        <v>268</v>
      </c>
      <c r="E93" t="s">
        <v>259</v>
      </c>
    </row>
    <row r="94" spans="4:5" x14ac:dyDescent="0.3">
      <c r="D94" t="s">
        <v>269</v>
      </c>
    </row>
    <row r="95" spans="4:5" x14ac:dyDescent="0.3">
      <c r="D95" t="s">
        <v>270</v>
      </c>
    </row>
    <row r="96" spans="4:5" x14ac:dyDescent="0.3">
      <c r="D96" t="s">
        <v>271</v>
      </c>
    </row>
    <row r="198" spans="1:1" ht="15.6" x14ac:dyDescent="0.35">
      <c r="A198" s="8"/>
    </row>
    <row r="199" spans="1:1" ht="15.6" x14ac:dyDescent="0.35">
      <c r="A199" s="8"/>
    </row>
    <row r="200" spans="1:1" ht="15.6" x14ac:dyDescent="0.35">
      <c r="A200" s="8"/>
    </row>
    <row r="201" spans="1:1" ht="14.4" customHeight="1" x14ac:dyDescent="0.3"/>
    <row r="202" spans="1:1" ht="152.4" customHeight="1" x14ac:dyDescent="0.3"/>
    <row r="203" spans="1:1" ht="137.4" customHeight="1" x14ac:dyDescent="0.3"/>
    <row r="204" spans="1:1" ht="168.6" customHeight="1" x14ac:dyDescent="0.3"/>
    <row r="234" spans="1:1" x14ac:dyDescent="0.3">
      <c r="A234" t="s">
        <v>201</v>
      </c>
    </row>
    <row r="235" spans="1:1" x14ac:dyDescent="0.3">
      <c r="A235" t="s">
        <v>202</v>
      </c>
    </row>
    <row r="236" spans="1:1" x14ac:dyDescent="0.3">
      <c r="A236" t="s">
        <v>213</v>
      </c>
    </row>
    <row r="237" spans="1:1" x14ac:dyDescent="0.3">
      <c r="A237" t="s">
        <v>203</v>
      </c>
    </row>
    <row r="238" spans="1:1" x14ac:dyDescent="0.3">
      <c r="A238" t="s">
        <v>207</v>
      </c>
    </row>
    <row r="239" spans="1:1" x14ac:dyDescent="0.3">
      <c r="A239" t="s">
        <v>216</v>
      </c>
    </row>
    <row r="240" spans="1:1" x14ac:dyDescent="0.3">
      <c r="A240" t="s">
        <v>217</v>
      </c>
    </row>
    <row r="241" spans="1:1" x14ac:dyDescent="0.3">
      <c r="A241" t="s">
        <v>204</v>
      </c>
    </row>
    <row r="242" spans="1:1" x14ac:dyDescent="0.3">
      <c r="A242" t="s">
        <v>205</v>
      </c>
    </row>
    <row r="243" spans="1:1" x14ac:dyDescent="0.3">
      <c r="A243" t="s">
        <v>206</v>
      </c>
    </row>
    <row r="244" spans="1:1" x14ac:dyDescent="0.3">
      <c r="A244" t="s">
        <v>218</v>
      </c>
    </row>
    <row r="245" spans="1:1" x14ac:dyDescent="0.3">
      <c r="A245" t="s">
        <v>188</v>
      </c>
    </row>
    <row r="246" spans="1:1" x14ac:dyDescent="0.3">
      <c r="A246" t="s">
        <v>225</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F101"/>
  <sheetViews>
    <sheetView workbookViewId="0">
      <selection activeCell="A22" sqref="A22"/>
    </sheetView>
  </sheetViews>
  <sheetFormatPr defaultRowHeight="14.4" x14ac:dyDescent="0.3"/>
  <cols>
    <col min="1" max="1" width="69.109375" customWidth="1"/>
    <col min="2" max="2" width="23.33203125" customWidth="1"/>
    <col min="3" max="3" width="35.44140625" customWidth="1"/>
    <col min="4" max="4" width="36.109375" customWidth="1"/>
    <col min="5" max="5" width="33.44140625" customWidth="1"/>
    <col min="6" max="6" width="47.109375" customWidth="1"/>
    <col min="7" max="7" width="63" customWidth="1"/>
  </cols>
  <sheetData>
    <row r="1" spans="1:6" x14ac:dyDescent="0.3">
      <c r="A1" s="72" t="s">
        <v>272</v>
      </c>
      <c r="B1" s="72" t="s">
        <v>274</v>
      </c>
      <c r="C1" s="72" t="s">
        <v>275</v>
      </c>
      <c r="D1" s="72" t="s">
        <v>276</v>
      </c>
      <c r="E1" s="72" t="s">
        <v>273</v>
      </c>
      <c r="F1" s="72"/>
    </row>
    <row r="2" spans="1:6" x14ac:dyDescent="0.3">
      <c r="A2" s="4" t="s">
        <v>757</v>
      </c>
      <c r="B2" t="s">
        <v>759</v>
      </c>
      <c r="C2" t="s">
        <v>761</v>
      </c>
      <c r="D2" t="s">
        <v>762</v>
      </c>
      <c r="E2" t="s">
        <v>458</v>
      </c>
      <c r="F2" s="73"/>
    </row>
    <row r="3" spans="1:6" x14ac:dyDescent="0.3">
      <c r="A3" s="4" t="s">
        <v>756</v>
      </c>
      <c r="B3" t="s">
        <v>655</v>
      </c>
      <c r="C3" t="s">
        <v>277</v>
      </c>
      <c r="D3" t="s">
        <v>763</v>
      </c>
      <c r="E3" t="s">
        <v>459</v>
      </c>
      <c r="F3" s="73"/>
    </row>
    <row r="4" spans="1:6" x14ac:dyDescent="0.3">
      <c r="A4" t="s">
        <v>758</v>
      </c>
      <c r="B4" t="s">
        <v>656</v>
      </c>
      <c r="C4" t="s">
        <v>278</v>
      </c>
      <c r="D4" t="s">
        <v>764</v>
      </c>
      <c r="E4" t="s">
        <v>460</v>
      </c>
    </row>
    <row r="5" spans="1:6" x14ac:dyDescent="0.3">
      <c r="A5" t="s">
        <v>558</v>
      </c>
      <c r="B5" t="s">
        <v>657</v>
      </c>
      <c r="C5" t="s">
        <v>279</v>
      </c>
      <c r="D5" t="s">
        <v>765</v>
      </c>
      <c r="E5" t="s">
        <v>461</v>
      </c>
    </row>
    <row r="6" spans="1:6" x14ac:dyDescent="0.3">
      <c r="A6" t="s">
        <v>559</v>
      </c>
      <c r="B6" t="s">
        <v>658</v>
      </c>
      <c r="C6" t="s">
        <v>280</v>
      </c>
      <c r="D6" t="s">
        <v>766</v>
      </c>
      <c r="E6" t="s">
        <v>462</v>
      </c>
    </row>
    <row r="7" spans="1:6" x14ac:dyDescent="0.3">
      <c r="A7" t="s">
        <v>560</v>
      </c>
      <c r="B7" t="s">
        <v>659</v>
      </c>
      <c r="C7" t="s">
        <v>281</v>
      </c>
      <c r="D7" t="s">
        <v>767</v>
      </c>
      <c r="E7" t="s">
        <v>463</v>
      </c>
    </row>
    <row r="8" spans="1:6" x14ac:dyDescent="0.3">
      <c r="A8" t="s">
        <v>561</v>
      </c>
      <c r="B8" t="s">
        <v>660</v>
      </c>
      <c r="C8" t="s">
        <v>282</v>
      </c>
      <c r="D8" t="s">
        <v>768</v>
      </c>
      <c r="E8" t="s">
        <v>464</v>
      </c>
    </row>
    <row r="9" spans="1:6" x14ac:dyDescent="0.3">
      <c r="A9" t="s">
        <v>562</v>
      </c>
      <c r="B9" t="s">
        <v>661</v>
      </c>
      <c r="C9" t="s">
        <v>283</v>
      </c>
      <c r="D9" t="s">
        <v>769</v>
      </c>
      <c r="E9" t="s">
        <v>465</v>
      </c>
    </row>
    <row r="10" spans="1:6" x14ac:dyDescent="0.3">
      <c r="A10" t="s">
        <v>563</v>
      </c>
      <c r="B10" t="s">
        <v>662</v>
      </c>
      <c r="C10" t="s">
        <v>284</v>
      </c>
      <c r="D10" t="s">
        <v>770</v>
      </c>
      <c r="E10" t="s">
        <v>466</v>
      </c>
    </row>
    <row r="11" spans="1:6" x14ac:dyDescent="0.3">
      <c r="A11" t="s">
        <v>564</v>
      </c>
      <c r="B11" t="s">
        <v>663</v>
      </c>
      <c r="C11" t="s">
        <v>285</v>
      </c>
      <c r="D11" t="s">
        <v>771</v>
      </c>
      <c r="E11" t="s">
        <v>467</v>
      </c>
    </row>
    <row r="12" spans="1:6" x14ac:dyDescent="0.3">
      <c r="A12" t="s">
        <v>565</v>
      </c>
      <c r="B12" t="s">
        <v>664</v>
      </c>
      <c r="C12" t="s">
        <v>286</v>
      </c>
      <c r="D12" t="s">
        <v>772</v>
      </c>
      <c r="E12" t="s">
        <v>468</v>
      </c>
    </row>
    <row r="13" spans="1:6" x14ac:dyDescent="0.3">
      <c r="A13" t="s">
        <v>566</v>
      </c>
      <c r="B13" t="s">
        <v>665</v>
      </c>
      <c r="C13" t="s">
        <v>287</v>
      </c>
      <c r="D13" t="s">
        <v>773</v>
      </c>
      <c r="E13" t="s">
        <v>469</v>
      </c>
    </row>
    <row r="14" spans="1:6" x14ac:dyDescent="0.3">
      <c r="A14" t="s">
        <v>567</v>
      </c>
      <c r="B14" t="s">
        <v>666</v>
      </c>
      <c r="C14" t="s">
        <v>288</v>
      </c>
      <c r="D14" t="s">
        <v>774</v>
      </c>
      <c r="E14" t="s">
        <v>470</v>
      </c>
    </row>
    <row r="15" spans="1:6" x14ac:dyDescent="0.3">
      <c r="A15" t="s">
        <v>568</v>
      </c>
      <c r="B15" t="s">
        <v>667</v>
      </c>
      <c r="C15" t="s">
        <v>289</v>
      </c>
      <c r="D15" t="s">
        <v>775</v>
      </c>
      <c r="E15" t="s">
        <v>471</v>
      </c>
    </row>
    <row r="16" spans="1:6" x14ac:dyDescent="0.3">
      <c r="A16" t="s">
        <v>569</v>
      </c>
      <c r="B16" t="s">
        <v>668</v>
      </c>
      <c r="C16" t="s">
        <v>290</v>
      </c>
      <c r="D16" t="s">
        <v>776</v>
      </c>
      <c r="E16" t="s">
        <v>472</v>
      </c>
    </row>
    <row r="17" spans="1:5" x14ac:dyDescent="0.3">
      <c r="A17" t="s">
        <v>570</v>
      </c>
      <c r="B17" t="s">
        <v>669</v>
      </c>
      <c r="C17" t="s">
        <v>291</v>
      </c>
      <c r="D17" t="s">
        <v>777</v>
      </c>
      <c r="E17" t="s">
        <v>473</v>
      </c>
    </row>
    <row r="18" spans="1:5" x14ac:dyDescent="0.3">
      <c r="A18" t="s">
        <v>571</v>
      </c>
      <c r="B18" t="s">
        <v>670</v>
      </c>
      <c r="C18" t="s">
        <v>292</v>
      </c>
      <c r="D18" t="s">
        <v>778</v>
      </c>
      <c r="E18" t="s">
        <v>474</v>
      </c>
    </row>
    <row r="19" spans="1:5" x14ac:dyDescent="0.3">
      <c r="A19" t="s">
        <v>572</v>
      </c>
      <c r="B19" t="s">
        <v>671</v>
      </c>
      <c r="C19" t="s">
        <v>293</v>
      </c>
      <c r="D19" t="s">
        <v>779</v>
      </c>
      <c r="E19" t="s">
        <v>475</v>
      </c>
    </row>
    <row r="20" spans="1:5" x14ac:dyDescent="0.3">
      <c r="A20" t="s">
        <v>573</v>
      </c>
      <c r="B20" t="s">
        <v>672</v>
      </c>
      <c r="C20" t="s">
        <v>294</v>
      </c>
      <c r="D20" t="s">
        <v>376</v>
      </c>
      <c r="E20" t="s">
        <v>476</v>
      </c>
    </row>
    <row r="21" spans="1:5" x14ac:dyDescent="0.3">
      <c r="A21" t="s">
        <v>574</v>
      </c>
      <c r="B21" t="s">
        <v>673</v>
      </c>
      <c r="C21" t="s">
        <v>295</v>
      </c>
      <c r="D21" t="s">
        <v>377</v>
      </c>
      <c r="E21" t="s">
        <v>477</v>
      </c>
    </row>
    <row r="22" spans="1:5" x14ac:dyDescent="0.3">
      <c r="A22" t="s">
        <v>575</v>
      </c>
      <c r="B22" t="s">
        <v>674</v>
      </c>
      <c r="C22" t="s">
        <v>296</v>
      </c>
      <c r="D22" t="s">
        <v>378</v>
      </c>
      <c r="E22" t="s">
        <v>478</v>
      </c>
    </row>
    <row r="23" spans="1:5" x14ac:dyDescent="0.3">
      <c r="A23" t="s">
        <v>576</v>
      </c>
      <c r="B23" t="s">
        <v>675</v>
      </c>
      <c r="C23" t="s">
        <v>297</v>
      </c>
      <c r="D23" t="s">
        <v>379</v>
      </c>
      <c r="E23" t="s">
        <v>479</v>
      </c>
    </row>
    <row r="24" spans="1:5" x14ac:dyDescent="0.3">
      <c r="A24" t="s">
        <v>577</v>
      </c>
      <c r="B24" t="s">
        <v>676</v>
      </c>
      <c r="C24" t="s">
        <v>298</v>
      </c>
      <c r="D24" t="s">
        <v>380</v>
      </c>
      <c r="E24" t="s">
        <v>480</v>
      </c>
    </row>
    <row r="25" spans="1:5" x14ac:dyDescent="0.3">
      <c r="A25" t="s">
        <v>578</v>
      </c>
      <c r="B25" t="s">
        <v>677</v>
      </c>
      <c r="C25" t="s">
        <v>299</v>
      </c>
      <c r="D25" t="s">
        <v>381</v>
      </c>
      <c r="E25" t="s">
        <v>481</v>
      </c>
    </row>
    <row r="26" spans="1:5" x14ac:dyDescent="0.3">
      <c r="A26" t="s">
        <v>579</v>
      </c>
      <c r="B26" t="s">
        <v>678</v>
      </c>
      <c r="C26" t="s">
        <v>300</v>
      </c>
      <c r="D26" t="s">
        <v>382</v>
      </c>
      <c r="E26" t="s">
        <v>482</v>
      </c>
    </row>
    <row r="27" spans="1:5" x14ac:dyDescent="0.3">
      <c r="A27" t="s">
        <v>580</v>
      </c>
      <c r="B27" t="s">
        <v>679</v>
      </c>
      <c r="C27" t="s">
        <v>301</v>
      </c>
      <c r="D27" t="s">
        <v>383</v>
      </c>
      <c r="E27" t="s">
        <v>483</v>
      </c>
    </row>
    <row r="28" spans="1:5" x14ac:dyDescent="0.3">
      <c r="A28" t="s">
        <v>581</v>
      </c>
      <c r="B28" t="s">
        <v>680</v>
      </c>
      <c r="C28" t="s">
        <v>302</v>
      </c>
      <c r="D28" t="s">
        <v>384</v>
      </c>
      <c r="E28" t="s">
        <v>484</v>
      </c>
    </row>
    <row r="29" spans="1:5" x14ac:dyDescent="0.3">
      <c r="A29" t="s">
        <v>582</v>
      </c>
      <c r="B29" t="s">
        <v>681</v>
      </c>
      <c r="C29" t="s">
        <v>303</v>
      </c>
      <c r="D29" t="s">
        <v>385</v>
      </c>
      <c r="E29" t="s">
        <v>485</v>
      </c>
    </row>
    <row r="30" spans="1:5" x14ac:dyDescent="0.3">
      <c r="A30" t="s">
        <v>583</v>
      </c>
      <c r="B30" t="s">
        <v>682</v>
      </c>
      <c r="C30" t="s">
        <v>304</v>
      </c>
      <c r="D30" t="s">
        <v>386</v>
      </c>
      <c r="E30" t="s">
        <v>486</v>
      </c>
    </row>
    <row r="31" spans="1:5" x14ac:dyDescent="0.3">
      <c r="A31" t="s">
        <v>584</v>
      </c>
      <c r="B31" t="s">
        <v>683</v>
      </c>
      <c r="C31" t="s">
        <v>305</v>
      </c>
      <c r="D31" t="s">
        <v>387</v>
      </c>
      <c r="E31" t="s">
        <v>487</v>
      </c>
    </row>
    <row r="32" spans="1:5" x14ac:dyDescent="0.3">
      <c r="A32" t="s">
        <v>585</v>
      </c>
      <c r="B32" t="s">
        <v>684</v>
      </c>
      <c r="C32" t="s">
        <v>306</v>
      </c>
      <c r="D32" t="s">
        <v>388</v>
      </c>
      <c r="E32" t="s">
        <v>488</v>
      </c>
    </row>
    <row r="33" spans="1:5" x14ac:dyDescent="0.3">
      <c r="A33" t="s">
        <v>586</v>
      </c>
      <c r="B33" t="s">
        <v>685</v>
      </c>
      <c r="C33" t="s">
        <v>307</v>
      </c>
      <c r="D33" t="s">
        <v>389</v>
      </c>
      <c r="E33" t="s">
        <v>489</v>
      </c>
    </row>
    <row r="34" spans="1:5" x14ac:dyDescent="0.3">
      <c r="A34" t="s">
        <v>587</v>
      </c>
      <c r="B34" t="s">
        <v>686</v>
      </c>
      <c r="C34" t="s">
        <v>308</v>
      </c>
      <c r="D34" t="s">
        <v>390</v>
      </c>
      <c r="E34" t="s">
        <v>490</v>
      </c>
    </row>
    <row r="35" spans="1:5" x14ac:dyDescent="0.3">
      <c r="A35" t="s">
        <v>588</v>
      </c>
      <c r="B35" t="s">
        <v>687</v>
      </c>
      <c r="C35" t="s">
        <v>309</v>
      </c>
      <c r="D35" t="s">
        <v>391</v>
      </c>
      <c r="E35" t="s">
        <v>491</v>
      </c>
    </row>
    <row r="36" spans="1:5" x14ac:dyDescent="0.3">
      <c r="A36" t="s">
        <v>589</v>
      </c>
      <c r="B36" t="s">
        <v>688</v>
      </c>
      <c r="C36" t="s">
        <v>310</v>
      </c>
      <c r="D36" t="s">
        <v>392</v>
      </c>
      <c r="E36" t="s">
        <v>492</v>
      </c>
    </row>
    <row r="37" spans="1:5" x14ac:dyDescent="0.3">
      <c r="A37" t="s">
        <v>590</v>
      </c>
      <c r="B37" t="s">
        <v>689</v>
      </c>
      <c r="C37" t="s">
        <v>311</v>
      </c>
      <c r="D37" t="s">
        <v>393</v>
      </c>
      <c r="E37" t="s">
        <v>493</v>
      </c>
    </row>
    <row r="38" spans="1:5" x14ac:dyDescent="0.3">
      <c r="A38" t="s">
        <v>591</v>
      </c>
      <c r="B38" t="s">
        <v>690</v>
      </c>
      <c r="C38" t="s">
        <v>312</v>
      </c>
      <c r="D38" t="s">
        <v>394</v>
      </c>
      <c r="E38" t="s">
        <v>494</v>
      </c>
    </row>
    <row r="39" spans="1:5" x14ac:dyDescent="0.3">
      <c r="A39" t="s">
        <v>592</v>
      </c>
      <c r="B39" t="s">
        <v>691</v>
      </c>
      <c r="C39" t="s">
        <v>313</v>
      </c>
      <c r="D39" t="s">
        <v>395</v>
      </c>
      <c r="E39" t="s">
        <v>495</v>
      </c>
    </row>
    <row r="40" spans="1:5" x14ac:dyDescent="0.3">
      <c r="A40" t="s">
        <v>593</v>
      </c>
      <c r="B40" t="s">
        <v>692</v>
      </c>
      <c r="C40" t="s">
        <v>314</v>
      </c>
      <c r="D40" t="s">
        <v>396</v>
      </c>
      <c r="E40" t="s">
        <v>496</v>
      </c>
    </row>
    <row r="41" spans="1:5" x14ac:dyDescent="0.3">
      <c r="A41" t="s">
        <v>594</v>
      </c>
      <c r="B41" t="s">
        <v>693</v>
      </c>
      <c r="C41" t="s">
        <v>315</v>
      </c>
      <c r="D41" t="s">
        <v>397</v>
      </c>
      <c r="E41" t="s">
        <v>497</v>
      </c>
    </row>
    <row r="42" spans="1:5" x14ac:dyDescent="0.3">
      <c r="A42" t="s">
        <v>595</v>
      </c>
      <c r="B42" t="s">
        <v>694</v>
      </c>
      <c r="C42" t="s">
        <v>316</v>
      </c>
      <c r="D42" t="s">
        <v>398</v>
      </c>
      <c r="E42" t="s">
        <v>498</v>
      </c>
    </row>
    <row r="43" spans="1:5" x14ac:dyDescent="0.3">
      <c r="A43" t="s">
        <v>596</v>
      </c>
      <c r="B43" t="s">
        <v>695</v>
      </c>
      <c r="C43" t="s">
        <v>317</v>
      </c>
      <c r="D43" t="s">
        <v>399</v>
      </c>
      <c r="E43" t="s">
        <v>499</v>
      </c>
    </row>
    <row r="44" spans="1:5" x14ac:dyDescent="0.3">
      <c r="A44" t="s">
        <v>597</v>
      </c>
      <c r="B44" t="s">
        <v>696</v>
      </c>
      <c r="C44" t="s">
        <v>318</v>
      </c>
      <c r="D44" t="s">
        <v>400</v>
      </c>
      <c r="E44" t="s">
        <v>500</v>
      </c>
    </row>
    <row r="45" spans="1:5" x14ac:dyDescent="0.3">
      <c r="A45" t="s">
        <v>598</v>
      </c>
      <c r="B45" t="s">
        <v>697</v>
      </c>
      <c r="C45" t="s">
        <v>319</v>
      </c>
      <c r="D45" t="s">
        <v>401</v>
      </c>
      <c r="E45" t="s">
        <v>501</v>
      </c>
    </row>
    <row r="46" spans="1:5" x14ac:dyDescent="0.3">
      <c r="A46" t="s">
        <v>599</v>
      </c>
      <c r="B46" t="s">
        <v>698</v>
      </c>
      <c r="C46" t="s">
        <v>320</v>
      </c>
      <c r="D46" t="s">
        <v>402</v>
      </c>
      <c r="E46" t="s">
        <v>502</v>
      </c>
    </row>
    <row r="47" spans="1:5" x14ac:dyDescent="0.3">
      <c r="A47" t="s">
        <v>600</v>
      </c>
      <c r="B47" t="s">
        <v>699</v>
      </c>
      <c r="C47" t="s">
        <v>321</v>
      </c>
      <c r="D47" t="s">
        <v>403</v>
      </c>
      <c r="E47" t="s">
        <v>503</v>
      </c>
    </row>
    <row r="48" spans="1:5" x14ac:dyDescent="0.3">
      <c r="A48" t="s">
        <v>601</v>
      </c>
      <c r="B48" t="s">
        <v>700</v>
      </c>
      <c r="C48" t="s">
        <v>322</v>
      </c>
      <c r="D48" t="s">
        <v>404</v>
      </c>
      <c r="E48" t="s">
        <v>504</v>
      </c>
    </row>
    <row r="49" spans="1:5" x14ac:dyDescent="0.3">
      <c r="A49" t="s">
        <v>602</v>
      </c>
      <c r="B49" t="s">
        <v>701</v>
      </c>
      <c r="C49" t="s">
        <v>323</v>
      </c>
      <c r="D49" t="s">
        <v>405</v>
      </c>
      <c r="E49" t="s">
        <v>505</v>
      </c>
    </row>
    <row r="50" spans="1:5" x14ac:dyDescent="0.3">
      <c r="A50" t="s">
        <v>603</v>
      </c>
      <c r="B50" t="s">
        <v>702</v>
      </c>
      <c r="C50" t="s">
        <v>324</v>
      </c>
      <c r="D50" t="s">
        <v>406</v>
      </c>
      <c r="E50" t="s">
        <v>506</v>
      </c>
    </row>
    <row r="51" spans="1:5" x14ac:dyDescent="0.3">
      <c r="A51" t="s">
        <v>604</v>
      </c>
      <c r="B51" t="s">
        <v>703</v>
      </c>
      <c r="C51" t="s">
        <v>325</v>
      </c>
      <c r="D51" t="s">
        <v>407</v>
      </c>
      <c r="E51" t="s">
        <v>507</v>
      </c>
    </row>
    <row r="52" spans="1:5" x14ac:dyDescent="0.3">
      <c r="A52" t="s">
        <v>605</v>
      </c>
      <c r="B52" t="s">
        <v>704</v>
      </c>
      <c r="C52" t="s">
        <v>326</v>
      </c>
      <c r="D52" t="s">
        <v>408</v>
      </c>
      <c r="E52" t="s">
        <v>508</v>
      </c>
    </row>
    <row r="53" spans="1:5" x14ac:dyDescent="0.3">
      <c r="A53" t="s">
        <v>606</v>
      </c>
      <c r="B53" t="s">
        <v>705</v>
      </c>
      <c r="C53" t="s">
        <v>327</v>
      </c>
      <c r="D53" t="s">
        <v>409</v>
      </c>
      <c r="E53" t="s">
        <v>509</v>
      </c>
    </row>
    <row r="54" spans="1:5" x14ac:dyDescent="0.3">
      <c r="A54" t="s">
        <v>607</v>
      </c>
      <c r="B54" t="s">
        <v>706</v>
      </c>
      <c r="C54" t="s">
        <v>328</v>
      </c>
      <c r="D54" t="s">
        <v>410</v>
      </c>
      <c r="E54" t="s">
        <v>510</v>
      </c>
    </row>
    <row r="55" spans="1:5" x14ac:dyDescent="0.3">
      <c r="A55" t="s">
        <v>608</v>
      </c>
      <c r="B55" t="s">
        <v>707</v>
      </c>
      <c r="C55" t="s">
        <v>329</v>
      </c>
      <c r="D55" t="s">
        <v>411</v>
      </c>
      <c r="E55" t="s">
        <v>511</v>
      </c>
    </row>
    <row r="56" spans="1:5" x14ac:dyDescent="0.3">
      <c r="A56" t="s">
        <v>609</v>
      </c>
      <c r="B56" t="s">
        <v>708</v>
      </c>
      <c r="C56" t="s">
        <v>330</v>
      </c>
      <c r="D56" t="s">
        <v>412</v>
      </c>
      <c r="E56" t="s">
        <v>512</v>
      </c>
    </row>
    <row r="57" spans="1:5" x14ac:dyDescent="0.3">
      <c r="A57" t="s">
        <v>610</v>
      </c>
      <c r="B57" t="s">
        <v>709</v>
      </c>
      <c r="C57" t="s">
        <v>331</v>
      </c>
      <c r="D57" t="s">
        <v>413</v>
      </c>
      <c r="E57" t="s">
        <v>513</v>
      </c>
    </row>
    <row r="58" spans="1:5" x14ac:dyDescent="0.3">
      <c r="A58" t="s">
        <v>611</v>
      </c>
      <c r="B58" t="s">
        <v>710</v>
      </c>
      <c r="C58" t="s">
        <v>332</v>
      </c>
      <c r="D58" t="s">
        <v>414</v>
      </c>
      <c r="E58" t="s">
        <v>514</v>
      </c>
    </row>
    <row r="59" spans="1:5" x14ac:dyDescent="0.3">
      <c r="A59" t="s">
        <v>612</v>
      </c>
      <c r="B59" t="s">
        <v>711</v>
      </c>
      <c r="C59" t="s">
        <v>333</v>
      </c>
      <c r="D59" t="s">
        <v>415</v>
      </c>
      <c r="E59" t="s">
        <v>515</v>
      </c>
    </row>
    <row r="60" spans="1:5" x14ac:dyDescent="0.3">
      <c r="A60" t="s">
        <v>613</v>
      </c>
      <c r="B60" t="s">
        <v>712</v>
      </c>
      <c r="C60" t="s">
        <v>334</v>
      </c>
      <c r="D60" t="s">
        <v>416</v>
      </c>
      <c r="E60" t="s">
        <v>516</v>
      </c>
    </row>
    <row r="61" spans="1:5" x14ac:dyDescent="0.3">
      <c r="A61" t="s">
        <v>614</v>
      </c>
      <c r="B61" t="s">
        <v>713</v>
      </c>
      <c r="C61" t="s">
        <v>335</v>
      </c>
      <c r="D61" t="s">
        <v>417</v>
      </c>
      <c r="E61" t="s">
        <v>517</v>
      </c>
    </row>
    <row r="62" spans="1:5" x14ac:dyDescent="0.3">
      <c r="A62" t="s">
        <v>615</v>
      </c>
      <c r="B62" t="s">
        <v>714</v>
      </c>
      <c r="C62" t="s">
        <v>336</v>
      </c>
      <c r="D62" t="s">
        <v>418</v>
      </c>
      <c r="E62" t="s">
        <v>518</v>
      </c>
    </row>
    <row r="63" spans="1:5" x14ac:dyDescent="0.3">
      <c r="A63" t="s">
        <v>616</v>
      </c>
      <c r="B63" t="s">
        <v>715</v>
      </c>
      <c r="C63" t="s">
        <v>337</v>
      </c>
      <c r="D63" t="s">
        <v>419</v>
      </c>
      <c r="E63" t="s">
        <v>519</v>
      </c>
    </row>
    <row r="64" spans="1:5" x14ac:dyDescent="0.3">
      <c r="A64" t="s">
        <v>617</v>
      </c>
      <c r="B64" t="s">
        <v>716</v>
      </c>
      <c r="C64" t="s">
        <v>338</v>
      </c>
      <c r="D64" t="s">
        <v>420</v>
      </c>
      <c r="E64" t="s">
        <v>520</v>
      </c>
    </row>
    <row r="65" spans="1:5" x14ac:dyDescent="0.3">
      <c r="A65" t="s">
        <v>618</v>
      </c>
      <c r="B65" t="s">
        <v>717</v>
      </c>
      <c r="C65" t="s">
        <v>339</v>
      </c>
      <c r="D65" t="s">
        <v>421</v>
      </c>
      <c r="E65" t="s">
        <v>521</v>
      </c>
    </row>
    <row r="66" spans="1:5" x14ac:dyDescent="0.3">
      <c r="A66" t="s">
        <v>619</v>
      </c>
      <c r="B66" t="s">
        <v>718</v>
      </c>
      <c r="C66" t="s">
        <v>340</v>
      </c>
      <c r="D66" t="s">
        <v>422</v>
      </c>
      <c r="E66" t="s">
        <v>522</v>
      </c>
    </row>
    <row r="67" spans="1:5" x14ac:dyDescent="0.3">
      <c r="A67" t="s">
        <v>620</v>
      </c>
      <c r="B67" t="s">
        <v>719</v>
      </c>
      <c r="C67" t="s">
        <v>341</v>
      </c>
      <c r="D67" t="s">
        <v>423</v>
      </c>
      <c r="E67" t="s">
        <v>523</v>
      </c>
    </row>
    <row r="68" spans="1:5" x14ac:dyDescent="0.3">
      <c r="A68" t="s">
        <v>621</v>
      </c>
      <c r="B68" t="s">
        <v>720</v>
      </c>
      <c r="C68" t="s">
        <v>342</v>
      </c>
      <c r="D68" t="s">
        <v>424</v>
      </c>
      <c r="E68" t="s">
        <v>524</v>
      </c>
    </row>
    <row r="69" spans="1:5" x14ac:dyDescent="0.3">
      <c r="A69" t="s">
        <v>622</v>
      </c>
      <c r="B69" t="s">
        <v>721</v>
      </c>
      <c r="C69" t="s">
        <v>343</v>
      </c>
      <c r="D69" t="s">
        <v>425</v>
      </c>
      <c r="E69" t="s">
        <v>525</v>
      </c>
    </row>
    <row r="70" spans="1:5" x14ac:dyDescent="0.3">
      <c r="A70" t="s">
        <v>623</v>
      </c>
      <c r="B70" t="s">
        <v>722</v>
      </c>
      <c r="C70" t="s">
        <v>344</v>
      </c>
      <c r="D70" t="s">
        <v>426</v>
      </c>
      <c r="E70" t="s">
        <v>526</v>
      </c>
    </row>
    <row r="71" spans="1:5" x14ac:dyDescent="0.3">
      <c r="A71" t="s">
        <v>624</v>
      </c>
      <c r="B71" t="s">
        <v>723</v>
      </c>
      <c r="C71" t="s">
        <v>345</v>
      </c>
      <c r="D71" t="s">
        <v>427</v>
      </c>
      <c r="E71" t="s">
        <v>527</v>
      </c>
    </row>
    <row r="72" spans="1:5" x14ac:dyDescent="0.3">
      <c r="A72" t="s">
        <v>625</v>
      </c>
      <c r="B72" t="s">
        <v>724</v>
      </c>
      <c r="C72" t="s">
        <v>346</v>
      </c>
      <c r="D72" t="s">
        <v>428</v>
      </c>
      <c r="E72" t="s">
        <v>528</v>
      </c>
    </row>
    <row r="73" spans="1:5" x14ac:dyDescent="0.3">
      <c r="A73" t="s">
        <v>626</v>
      </c>
      <c r="B73" t="s">
        <v>725</v>
      </c>
      <c r="C73" t="s">
        <v>347</v>
      </c>
      <c r="D73" t="s">
        <v>429</v>
      </c>
      <c r="E73" t="s">
        <v>529</v>
      </c>
    </row>
    <row r="74" spans="1:5" x14ac:dyDescent="0.3">
      <c r="A74" t="s">
        <v>627</v>
      </c>
      <c r="B74" t="s">
        <v>726</v>
      </c>
      <c r="C74" t="s">
        <v>348</v>
      </c>
      <c r="D74" t="s">
        <v>430</v>
      </c>
      <c r="E74" t="s">
        <v>530</v>
      </c>
    </row>
    <row r="75" spans="1:5" x14ac:dyDescent="0.3">
      <c r="A75" t="s">
        <v>628</v>
      </c>
      <c r="B75" t="s">
        <v>727</v>
      </c>
      <c r="C75" t="s">
        <v>349</v>
      </c>
      <c r="D75" t="s">
        <v>431</v>
      </c>
      <c r="E75" t="s">
        <v>531</v>
      </c>
    </row>
    <row r="76" spans="1:5" x14ac:dyDescent="0.3">
      <c r="A76" t="s">
        <v>629</v>
      </c>
      <c r="B76" t="s">
        <v>728</v>
      </c>
      <c r="C76" t="s">
        <v>350</v>
      </c>
      <c r="D76" t="s">
        <v>432</v>
      </c>
      <c r="E76" t="s">
        <v>532</v>
      </c>
    </row>
    <row r="77" spans="1:5" x14ac:dyDescent="0.3">
      <c r="A77" t="s">
        <v>630</v>
      </c>
      <c r="B77" t="s">
        <v>729</v>
      </c>
      <c r="C77" t="s">
        <v>351</v>
      </c>
      <c r="D77" t="s">
        <v>433</v>
      </c>
      <c r="E77" t="s">
        <v>533</v>
      </c>
    </row>
    <row r="78" spans="1:5" x14ac:dyDescent="0.3">
      <c r="A78" t="s">
        <v>631</v>
      </c>
      <c r="B78" t="s">
        <v>730</v>
      </c>
      <c r="C78" t="s">
        <v>352</v>
      </c>
      <c r="D78" t="s">
        <v>434</v>
      </c>
      <c r="E78" t="s">
        <v>534</v>
      </c>
    </row>
    <row r="79" spans="1:5" x14ac:dyDescent="0.3">
      <c r="A79" t="s">
        <v>632</v>
      </c>
      <c r="B79" t="s">
        <v>731</v>
      </c>
      <c r="C79" t="s">
        <v>353</v>
      </c>
      <c r="D79" t="s">
        <v>435</v>
      </c>
      <c r="E79" t="s">
        <v>535</v>
      </c>
    </row>
    <row r="80" spans="1:5" x14ac:dyDescent="0.3">
      <c r="A80" t="s">
        <v>633</v>
      </c>
      <c r="B80" t="s">
        <v>732</v>
      </c>
      <c r="C80" t="s">
        <v>354</v>
      </c>
      <c r="D80" t="s">
        <v>436</v>
      </c>
      <c r="E80" t="s">
        <v>536</v>
      </c>
    </row>
    <row r="81" spans="1:5" x14ac:dyDescent="0.3">
      <c r="A81" t="s">
        <v>634</v>
      </c>
      <c r="B81" t="s">
        <v>733</v>
      </c>
      <c r="C81" t="s">
        <v>355</v>
      </c>
      <c r="D81" t="s">
        <v>437</v>
      </c>
      <c r="E81" t="s">
        <v>537</v>
      </c>
    </row>
    <row r="82" spans="1:5" x14ac:dyDescent="0.3">
      <c r="A82" t="s">
        <v>635</v>
      </c>
      <c r="B82" t="s">
        <v>734</v>
      </c>
      <c r="C82" t="s">
        <v>356</v>
      </c>
      <c r="D82" t="s">
        <v>438</v>
      </c>
      <c r="E82" t="s">
        <v>538</v>
      </c>
    </row>
    <row r="83" spans="1:5" x14ac:dyDescent="0.3">
      <c r="A83" t="s">
        <v>636</v>
      </c>
      <c r="B83" t="s">
        <v>735</v>
      </c>
      <c r="C83" t="s">
        <v>357</v>
      </c>
      <c r="D83" t="s">
        <v>439</v>
      </c>
      <c r="E83" t="s">
        <v>539</v>
      </c>
    </row>
    <row r="84" spans="1:5" x14ac:dyDescent="0.3">
      <c r="A84" t="s">
        <v>637</v>
      </c>
      <c r="B84" t="s">
        <v>736</v>
      </c>
      <c r="C84" t="s">
        <v>358</v>
      </c>
      <c r="D84" t="s">
        <v>440</v>
      </c>
      <c r="E84" t="s">
        <v>540</v>
      </c>
    </row>
    <row r="85" spans="1:5" x14ac:dyDescent="0.3">
      <c r="A85" t="s">
        <v>638</v>
      </c>
      <c r="B85" t="s">
        <v>737</v>
      </c>
      <c r="C85" t="s">
        <v>359</v>
      </c>
      <c r="D85" t="s">
        <v>441</v>
      </c>
      <c r="E85" t="s">
        <v>541</v>
      </c>
    </row>
    <row r="86" spans="1:5" x14ac:dyDescent="0.3">
      <c r="A86" t="s">
        <v>639</v>
      </c>
      <c r="B86" t="s">
        <v>738</v>
      </c>
      <c r="C86" t="s">
        <v>360</v>
      </c>
      <c r="D86" t="s">
        <v>442</v>
      </c>
      <c r="E86" t="s">
        <v>542</v>
      </c>
    </row>
    <row r="87" spans="1:5" x14ac:dyDescent="0.3">
      <c r="A87" t="s">
        <v>640</v>
      </c>
      <c r="B87" t="s">
        <v>739</v>
      </c>
      <c r="C87" t="s">
        <v>361</v>
      </c>
      <c r="D87" t="s">
        <v>443</v>
      </c>
      <c r="E87" t="s">
        <v>543</v>
      </c>
    </row>
    <row r="88" spans="1:5" x14ac:dyDescent="0.3">
      <c r="A88" t="s">
        <v>641</v>
      </c>
      <c r="B88" t="s">
        <v>740</v>
      </c>
      <c r="C88" t="s">
        <v>362</v>
      </c>
      <c r="D88" t="s">
        <v>444</v>
      </c>
      <c r="E88" t="s">
        <v>544</v>
      </c>
    </row>
    <row r="89" spans="1:5" x14ac:dyDescent="0.3">
      <c r="A89" t="s">
        <v>642</v>
      </c>
      <c r="B89" t="s">
        <v>741</v>
      </c>
      <c r="C89" t="s">
        <v>363</v>
      </c>
      <c r="D89" t="s">
        <v>445</v>
      </c>
      <c r="E89" t="s">
        <v>545</v>
      </c>
    </row>
    <row r="90" spans="1:5" x14ac:dyDescent="0.3">
      <c r="A90" t="s">
        <v>643</v>
      </c>
      <c r="B90" t="s">
        <v>742</v>
      </c>
      <c r="C90" t="s">
        <v>364</v>
      </c>
      <c r="D90" t="s">
        <v>446</v>
      </c>
      <c r="E90" t="s">
        <v>546</v>
      </c>
    </row>
    <row r="91" spans="1:5" x14ac:dyDescent="0.3">
      <c r="A91" t="s">
        <v>644</v>
      </c>
      <c r="B91" t="s">
        <v>743</v>
      </c>
      <c r="C91" t="s">
        <v>365</v>
      </c>
      <c r="D91" t="s">
        <v>447</v>
      </c>
      <c r="E91" t="s">
        <v>547</v>
      </c>
    </row>
    <row r="92" spans="1:5" x14ac:dyDescent="0.3">
      <c r="A92" t="s">
        <v>645</v>
      </c>
      <c r="B92" t="s">
        <v>744</v>
      </c>
      <c r="C92" t="s">
        <v>366</v>
      </c>
      <c r="D92" t="s">
        <v>448</v>
      </c>
      <c r="E92" t="s">
        <v>548</v>
      </c>
    </row>
    <row r="93" spans="1:5" x14ac:dyDescent="0.3">
      <c r="A93" t="s">
        <v>646</v>
      </c>
      <c r="B93" t="s">
        <v>745</v>
      </c>
      <c r="C93" t="s">
        <v>367</v>
      </c>
      <c r="D93" t="s">
        <v>449</v>
      </c>
      <c r="E93" t="s">
        <v>549</v>
      </c>
    </row>
    <row r="94" spans="1:5" x14ac:dyDescent="0.3">
      <c r="A94" t="s">
        <v>647</v>
      </c>
      <c r="B94" t="s">
        <v>746</v>
      </c>
      <c r="C94" t="s">
        <v>368</v>
      </c>
      <c r="D94" t="s">
        <v>450</v>
      </c>
      <c r="E94" t="s">
        <v>550</v>
      </c>
    </row>
    <row r="95" spans="1:5" x14ac:dyDescent="0.3">
      <c r="A95" t="s">
        <v>648</v>
      </c>
      <c r="B95" t="s">
        <v>747</v>
      </c>
      <c r="C95" t="s">
        <v>369</v>
      </c>
      <c r="D95" t="s">
        <v>451</v>
      </c>
      <c r="E95" t="s">
        <v>551</v>
      </c>
    </row>
    <row r="96" spans="1:5" x14ac:dyDescent="0.3">
      <c r="A96" t="s">
        <v>649</v>
      </c>
      <c r="B96" t="s">
        <v>748</v>
      </c>
      <c r="C96" t="s">
        <v>370</v>
      </c>
      <c r="D96" t="s">
        <v>452</v>
      </c>
      <c r="E96" t="s">
        <v>552</v>
      </c>
    </row>
    <row r="97" spans="1:5" x14ac:dyDescent="0.3">
      <c r="A97" t="s">
        <v>650</v>
      </c>
      <c r="B97" t="s">
        <v>749</v>
      </c>
      <c r="C97" t="s">
        <v>371</v>
      </c>
      <c r="D97" t="s">
        <v>453</v>
      </c>
      <c r="E97" t="s">
        <v>553</v>
      </c>
    </row>
    <row r="98" spans="1:5" x14ac:dyDescent="0.3">
      <c r="A98" t="s">
        <v>651</v>
      </c>
      <c r="B98" t="s">
        <v>750</v>
      </c>
      <c r="C98" t="s">
        <v>372</v>
      </c>
      <c r="D98" t="s">
        <v>454</v>
      </c>
      <c r="E98" t="s">
        <v>554</v>
      </c>
    </row>
    <row r="99" spans="1:5" x14ac:dyDescent="0.3">
      <c r="A99" t="s">
        <v>652</v>
      </c>
      <c r="B99" t="s">
        <v>751</v>
      </c>
      <c r="C99" t="s">
        <v>373</v>
      </c>
      <c r="D99" t="s">
        <v>455</v>
      </c>
      <c r="E99" t="s">
        <v>555</v>
      </c>
    </row>
    <row r="100" spans="1:5" x14ac:dyDescent="0.3">
      <c r="A100" t="s">
        <v>653</v>
      </c>
      <c r="B100" t="s">
        <v>752</v>
      </c>
      <c r="C100" t="s">
        <v>374</v>
      </c>
      <c r="D100" t="s">
        <v>456</v>
      </c>
      <c r="E100" t="s">
        <v>556</v>
      </c>
    </row>
    <row r="101" spans="1:5" x14ac:dyDescent="0.3">
      <c r="A101" t="s">
        <v>654</v>
      </c>
      <c r="B101" t="s">
        <v>753</v>
      </c>
      <c r="C101" t="s">
        <v>375</v>
      </c>
      <c r="D101" t="s">
        <v>457</v>
      </c>
      <c r="E101" t="s">
        <v>557</v>
      </c>
    </row>
  </sheetData>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3" ma:contentTypeDescription="Vytvoří nový dokument" ma:contentTypeScope="" ma:versionID="d98a05720a1a45d5c299913fdf4311d9">
  <xsd:schema xmlns:xsd="http://www.w3.org/2001/XMLSchema" xmlns:xs="http://www.w3.org/2001/XMLSchema" xmlns:p="http://schemas.microsoft.com/office/2006/metadata/properties" xmlns:ns2="f4efc107-55a7-42c9-99df-ded307a91f2f" targetNamespace="http://schemas.microsoft.com/office/2006/metadata/properties" ma:root="true" ma:fieldsID="01925ff97c875bf01ee1576ab2e4834f"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Props1.xml><?xml version="1.0" encoding="utf-8"?>
<ds:datastoreItem xmlns:ds="http://schemas.openxmlformats.org/officeDocument/2006/customXml" ds:itemID="{A16B6A1E-A478-4AF1-874D-2D2C06E95828}">
  <ds:schemaRef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f4efc107-55a7-42c9-99df-ded307a91f2f"/>
    <ds:schemaRef ds:uri="http://purl.org/dc/terms/"/>
  </ds:schemaRefs>
</ds:datastoreItem>
</file>

<file path=customXml/itemProps2.xml><?xml version="1.0" encoding="utf-8"?>
<ds:datastoreItem xmlns:ds="http://schemas.openxmlformats.org/officeDocument/2006/customXml" ds:itemID="{38E7CAC8-1476-469A-8C3B-0515503EEC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AF63CF24-6564-480F-BA3E-41693704C4E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Výzva CHEMIK</vt:lpstr>
      <vt:lpstr>List1</vt:lpstr>
      <vt:lpstr>List2</vt:lpstr>
      <vt:lpstr>Barvivo</vt:lpstr>
      <vt:lpstr>Chemikálie</vt:lpstr>
      <vt:lpstr>Kit</vt:lpstr>
      <vt:lpstr>Protilátka</vt:lpstr>
      <vt:lpstr>Pufr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cp:lastPrinted>2025-06-23T09:11:10Z</cp:lastPrinted>
  <dcterms:created xsi:type="dcterms:W3CDTF">2022-10-31T14:01:21Z</dcterms:created>
  <dcterms:modified xsi:type="dcterms:W3CDTF">2025-06-23T09:11:20Z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