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O:\DANIELA\2025\DNS CHemikálie a kity\70 Výzva VZ v DNS CH 70_2025 todorovova_priprava\01_K_odeslání\"/>
    </mc:Choice>
  </mc:AlternateContent>
  <xr:revisionPtr revIDLastSave="0" documentId="13_ncr:1_{FBB38E85-A8D3-45DC-AA00-23C65CCDB594}" xr6:coauthVersionLast="47" xr6:coauthVersionMax="47" xr10:uidLastSave="{00000000-0000-0000-0000-000000000000}"/>
  <bookViews>
    <workbookView xWindow="-108" yWindow="-108" windowWidth="23256" windowHeight="12456" xr2:uid="{00000000-000D-0000-FFFF-FFFF00000000}"/>
  </bookViews>
  <sheets>
    <sheet name="Výzva CHEMIK" sheetId="1" r:id="rId1"/>
    <sheet name="List1" sheetId="2" state="hidden" r:id="rId2"/>
    <sheet name="List2" sheetId="3" state="hidden" r:id="rId3"/>
  </sheets>
  <definedNames>
    <definedName name="Barvivo">List2!$C$2:$C$101</definedName>
    <definedName name="Chemikálie">List2!$A$2:$A$101</definedName>
    <definedName name="Kit">List2!$B$2:$B$101</definedName>
    <definedName name="Protilátka">List2!$D$2:$D$101</definedName>
    <definedName name="Pufr">List2!$E$2:$E$101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 i="1" l="1"/>
  <c r="M12" i="1"/>
  <c r="P12" i="1" s="1"/>
  <c r="O11" i="1"/>
  <c r="M11" i="1"/>
  <c r="P11" i="1" s="1"/>
  <c r="O10" i="1"/>
  <c r="M10" i="1"/>
  <c r="P10" i="1" s="1"/>
  <c r="O9" i="1"/>
  <c r="M9" i="1"/>
  <c r="P9" i="1" s="1"/>
  <c r="O8" i="1"/>
  <c r="M8" i="1"/>
  <c r="N8" i="1" s="1"/>
  <c r="Q12" i="1" l="1"/>
  <c r="Q9" i="1"/>
  <c r="N10" i="1"/>
  <c r="N12" i="1"/>
  <c r="Q10" i="1"/>
  <c r="O13" i="1"/>
  <c r="N9" i="1"/>
  <c r="P8" i="1"/>
  <c r="Q8" i="1" s="1"/>
  <c r="Q11" i="1"/>
  <c r="N11" i="1"/>
  <c r="P13" i="1" l="1"/>
  <c r="Q13" i="1"/>
</calcChain>
</file>

<file path=xl/sharedStrings.xml><?xml version="1.0" encoding="utf-8"?>
<sst xmlns="http://schemas.openxmlformats.org/spreadsheetml/2006/main" count="1122" uniqueCount="857">
  <si>
    <t>Číslo smlouvy 2023K-0025</t>
  </si>
  <si>
    <t>Účastník zadávacího postupu uvede jednotkovou nabídkovou cenu bez DPH v Kč s tolika desetinnými místy za desetinnou čárkou tak, aby počet desetinných míst se vždy shodoval s počty desetinných míst uváděných v účastníkově (dodavatelově) účetním programu, a to zejména fakturačním programu, resp. ceny uvedené v nabídce do konce lhůty pro podání nabídek se musí shodovat i vč. počtu desetinných míst s cenami uvedenými vybraným dodavatelem na faktuře, kterou vyúčtuje cenu zboží po jeho dodání zadavateli!</t>
  </si>
  <si>
    <t xml:space="preserve">Minimální technické specifikace, pokud není uvedeno jinak                                                       </t>
  </si>
  <si>
    <t>Zdroj financování (NS/TA/A)</t>
  </si>
  <si>
    <t>Číslo položky</t>
  </si>
  <si>
    <t xml:space="preserve">Položka - Popis položky - předmětu plnění </t>
  </si>
  <si>
    <t>Technická specifikace</t>
  </si>
  <si>
    <t>Měrná jednotka</t>
  </si>
  <si>
    <t>Cena DPH za měrnou jednotku v Kč</t>
  </si>
  <si>
    <t xml:space="preserve">Cena za jednotku s DPH v Kč </t>
  </si>
  <si>
    <t xml:space="preserve">Celková cena bez DPH v Kč (pro účely hodnocení)  </t>
  </si>
  <si>
    <t>Celková cena DPH v Kč</t>
  </si>
  <si>
    <t xml:space="preserve">Celková cena s DPH v Kč </t>
  </si>
  <si>
    <t>Nákladové středisko (číslo ústavu/kliniky)</t>
  </si>
  <si>
    <t>Typ akce (provoz, dar apod.)</t>
  </si>
  <si>
    <t>Místo dodání</t>
  </si>
  <si>
    <t>Správce rozpočtu</t>
  </si>
  <si>
    <t>Výsledná nabídková cena v Kč včetně všech nákladů (např. dopravné, balné, náklady na pojištění, inflační vlivy, clo, sleva z ceny apod).</t>
  </si>
  <si>
    <t xml:space="preserve">Akce </t>
  </si>
  <si>
    <t>Celkem</t>
  </si>
  <si>
    <t>Počet měrných jednotek</t>
  </si>
  <si>
    <t>Pro fakturaci - Nemá vliv na hodnocení</t>
  </si>
  <si>
    <t>Katalogové číslo nabízeného zboží (DOPLNÍ ÚČASTNÍK)</t>
  </si>
  <si>
    <t xml:space="preserve">Cena za jednotku bez DPH v Kč - závazná jednotková cena bez DPH (DOPLNÍ ÚČASTNÍK) </t>
  </si>
  <si>
    <t>Sazba DPH v %                                  (DOPLNÍ ÚČASTNÍK)</t>
  </si>
  <si>
    <t>Technická specifikace - popis plnění</t>
  </si>
  <si>
    <t>Rozsah balení (uveďte min. a max. balení)</t>
  </si>
  <si>
    <t>Zdroj financování /OP, NPO, provoz, granty</t>
  </si>
  <si>
    <t>Účastník ve sloupci "F " Nabídnuté plnění účastníkem"  může využít vlastní přílohy a prokázat plnění dalšími listy v nabídce.</t>
  </si>
  <si>
    <t xml:space="preserve">V souladu s § 2113 a násl. občanského zákoníku přejímá Prodávající záruku za jakost Zboží, a to vždy po dobu trvanlivosti (nebo expirace) daného druhu Zboží, je-li tato vyznačena na obalu Zboží nebo na předávacím protokolu (dodacím listu) nebo na příslušném analytickém certifikátu pro danou výrobní šarži ; není-li tato vyznačena, pak v délce min. 3 měsíce ode dne následujícího po podpisu Protokolu o předání a převzetí Zboží oprávněnými zástupci obou Smluvních stran (dále také jen „záruční doba“). Zárukou za jakost se Prodávající zavazuje, že Zboží bude po dobu běhu záruční doby způsobilé k použití pro obvyklý účel a účel vyplývající z příslušné kupní smlouvy (uzavřené formou objednávky a její akceptace) a že si uchová minimálně po dobu běhu záruční doby obvyklé a příslušnou kupní smlouvou (uzavřenou formou objednávky a její akceptace) požadované vlastnosti. Zárukou za jakost nejsou dotčena ani omezena práva Kupujícího z vadného plnění vyplývající z příslušných ustanovení občanského zákoníku, ať už se jedná o vady plnění, které jsou podstatným či nepodstatným porušením příslušné kupní smlouvy (uzavřené formou objednávky a její akceptace).   </t>
  </si>
  <si>
    <t>Anatomický ústav 1 LF UK, U nemocnice 3, Praha 2</t>
  </si>
  <si>
    <t>BIOCEV 1.LF, Průmyslová 595, Vestec</t>
  </si>
  <si>
    <t>III. interní klinika – klinika endokrinologie a metabolismu 1. LF a VFN, U Nemocnice 1, Praha</t>
  </si>
  <si>
    <t>Ústav histologie a embryologie 1. LF v Praze, Albertov 4, Praha</t>
  </si>
  <si>
    <t>Fyziologický ústav 1.LF UK, Albertov 5, Praha</t>
  </si>
  <si>
    <t>Faustův dům, Kalovo náměstí 40, Praha 2</t>
  </si>
  <si>
    <t>Kardiologická klinika 1. LF UK a Nemocnice Na Homolce</t>
  </si>
  <si>
    <t>Klinika pediatrie a dědičných poruch metabolismu 1.LF a VFN, Ke Karlovu 2, Praha</t>
  </si>
  <si>
    <t>Neurologická klinika 1.LF UK a VFN v Praze, Kateřinská 30, Praha</t>
  </si>
  <si>
    <t>Ústav biochemie a experimentální onkologie 1. LF UK, U Nemocnice 5, Praha</t>
  </si>
  <si>
    <t>Ústav biologie a lékařské genetiky 1. LF UK, Albertov 4, Praha 2</t>
  </si>
  <si>
    <t>Ústav imunologie a mikrobiologie 1.LF a VFN v Praze, Studničkova 7, Praha 2</t>
  </si>
  <si>
    <t>Ústav klinické imunologie a alergologie 1. LF a VFN, Studničkova 7, Praha 2</t>
  </si>
  <si>
    <t>Ústav lékařské biochemie a laboratorní diagnostiky, 1. LF UK a VFN v Praze, U Nemocnice 2, Praha 2</t>
  </si>
  <si>
    <t>Ústav patologické fyziologie 1. LF UK, U Nemocnice 5, Praha 2</t>
  </si>
  <si>
    <t>Oční klinika 1.LF a VFN, U Nemocnice 2, Praha</t>
  </si>
  <si>
    <t>Ústav teorie a praxe ošetřovatelství 1. LF UK, Albertov 2049/7, Praha</t>
  </si>
  <si>
    <t>1 ks</t>
  </si>
  <si>
    <t>EXCELES LX22NPO5102</t>
  </si>
  <si>
    <t>EXCELES LX22NPO5104</t>
  </si>
  <si>
    <t>EXCELES LX22NPO5103</t>
  </si>
  <si>
    <t>EXCELES LX22NPO5107</t>
  </si>
  <si>
    <t>OP TAK CZ.01.1.01/01/22_002/0000879 Ověření pozitivního efektu unikátního probiotického kmene Escherichia coli O83 k léčbě a prevenci závažných střevních onemocnění lidí na zvířecích modelech EcO83</t>
  </si>
  <si>
    <t>OP TAK CZ.01.01.01./01/22_002/0000832 Vývoj technologie výroby biomedicinálních preparátů určených k pokročilé terapii v oblasti hematoonkologie - fáze I</t>
  </si>
  <si>
    <t>Cooperatio</t>
  </si>
  <si>
    <t>Tempus zahraniční granty</t>
  </si>
  <si>
    <t xml:space="preserve">Režie </t>
  </si>
  <si>
    <t>Grant</t>
  </si>
  <si>
    <t>Grantová agentura ČR</t>
  </si>
  <si>
    <t>Alena Veisová</t>
  </si>
  <si>
    <t>Irena Boková</t>
  </si>
  <si>
    <t>Ivana Nikodymová</t>
  </si>
  <si>
    <t>Mgr. Matějková Kristýna DiS.</t>
  </si>
  <si>
    <t>Ivana Sládková</t>
  </si>
  <si>
    <t>Ing. Jitka Zichová</t>
  </si>
  <si>
    <t>Petra Zagrapanová</t>
  </si>
  <si>
    <t>Kamila Kábeleová</t>
  </si>
  <si>
    <t>Markéta Plantagie Dvořáková</t>
  </si>
  <si>
    <t>Michaela Sosnová</t>
  </si>
  <si>
    <t>Petra Schmidtmajerová</t>
  </si>
  <si>
    <t>Just Martin</t>
  </si>
  <si>
    <t>Hana Slavíková</t>
  </si>
  <si>
    <t>Klára Rychnovská</t>
  </si>
  <si>
    <t>Martin Just</t>
  </si>
  <si>
    <t>Dana Hudáková</t>
  </si>
  <si>
    <t>Lucie Marešová DiS.</t>
  </si>
  <si>
    <t>Hana Švestková</t>
  </si>
  <si>
    <t>doc. MUDr. Ondřej Naňka Ph.D.</t>
  </si>
  <si>
    <t>Ing. Veronika Tomášková</t>
  </si>
  <si>
    <t>Mgr. Hana Hušková Ph.D.</t>
  </si>
  <si>
    <t>prof. MUDr. Tomáš Stopka Ph.D.</t>
  </si>
  <si>
    <t>RNDr. Jiří Zahradník Ph.D.</t>
  </si>
  <si>
    <t>doc. MUDr. Ondřej Havránek Ph.D.</t>
  </si>
  <si>
    <t>doc.Ing. Milan Jakubek Ph.D.</t>
  </si>
  <si>
    <t>Mgr. Kristýna Kupcová Ph.D.</t>
  </si>
  <si>
    <t>Kristina Leblová</t>
  </si>
  <si>
    <t>Ing. Tereza Brogyányi</t>
  </si>
  <si>
    <t>RNDr. Janoštiak Radoslav  Ph.D.</t>
  </si>
  <si>
    <t>RNDr. Kristýna Gloc Pimková Ph.D.</t>
  </si>
  <si>
    <t>RNDr. Radoslav Janoštiak Ph.D.</t>
  </si>
  <si>
    <t>Ing.Veronika Todorovová</t>
  </si>
  <si>
    <t>doc. MUDr. Tomáš Kučera Ph.D.</t>
  </si>
  <si>
    <t>Jana Míšková</t>
  </si>
  <si>
    <t>Michaela Šerá Čuteková</t>
  </si>
  <si>
    <t>Ing. Lenka Steiner Mrázová Ph.D.</t>
  </si>
  <si>
    <t>Ing. Ľubica Ďuďáková Ph.D.</t>
  </si>
  <si>
    <t>Ing. Kateřina Veselá</t>
  </si>
  <si>
    <t>RNDr. Hana Hartmannová Ph.D.</t>
  </si>
  <si>
    <t>prof. MUDr. Petra Lišková M.D., Ph.D.</t>
  </si>
  <si>
    <t>Ing. Markéta Tesařová Ph.D.</t>
  </si>
  <si>
    <t>Mgr. Martin Sztacho Ph.D.</t>
  </si>
  <si>
    <t>Mgr. Helena Kupcová Skalníková Ph.D.</t>
  </si>
  <si>
    <t>Mgr. Lucie Stollinová Šromová Ph.D.</t>
  </si>
  <si>
    <t>Mgr. Magdalena Houdová Megová</t>
  </si>
  <si>
    <t>Květoslava Vlašicová</t>
  </si>
  <si>
    <t>Josef Lazar, Ph.D.</t>
  </si>
  <si>
    <t>prof. MUDr. Ondřej Šeda Ph.D.</t>
  </si>
  <si>
    <t>Lukáš Balogh</t>
  </si>
  <si>
    <t>Martina Vacíková</t>
  </si>
  <si>
    <t>doc. Ing. Karel Holada, Ph.D.</t>
  </si>
  <si>
    <t>doc. RNDr. Jiří Hrdý Ph.D.</t>
  </si>
  <si>
    <t>Bc. Lacinová Martina</t>
  </si>
  <si>
    <t>RNDr. Markéta Šafaříková Ph.D.</t>
  </si>
  <si>
    <t xml:space="preserve">PhDr. Blanka Kovářová </t>
  </si>
  <si>
    <t>Ing. Kateřina Žížalová Ph.D.</t>
  </si>
  <si>
    <t>Alena Šteflová Lisáková</t>
  </si>
  <si>
    <t>Ústav lékařské mikrobiologie 1. LF a VFN, Studničkova 7, Praha 2</t>
  </si>
  <si>
    <t>RNDr. Petr Přikryl Ph.D.</t>
  </si>
  <si>
    <t>Mgr. Nicol Renešová</t>
  </si>
  <si>
    <t>Alena Loužecká</t>
  </si>
  <si>
    <t>MUDr. Magdalena Zikmundová Ph.D.</t>
  </si>
  <si>
    <t>Blanka Bílková</t>
  </si>
  <si>
    <t>MUDr. Aneta Klímová Ph.D.</t>
  </si>
  <si>
    <t>Kateřina Čermáková</t>
  </si>
  <si>
    <t>Vyber ze seznamu</t>
  </si>
  <si>
    <t>GeneTiCA s.r.o.</t>
  </si>
  <si>
    <t>Scintila, s.r.o.</t>
  </si>
  <si>
    <t>BioVendor - Laboratorní medicína a.s.</t>
  </si>
  <si>
    <t>Fisher Scientific, spol. s r.o.</t>
  </si>
  <si>
    <t>Biogen Praha, s.r.o.</t>
  </si>
  <si>
    <t>Merck Life Science spol. s r.o.</t>
  </si>
  <si>
    <t>Sven BioLabs s.r.o.</t>
  </si>
  <si>
    <t>I.T.A.-Intertact s.r.o.</t>
  </si>
  <si>
    <t>Bio-Port Europe s.r.o.</t>
  </si>
  <si>
    <t>ROCHE s.r.o.</t>
  </si>
  <si>
    <t>Life Technologies Czech Republic s.r.o.</t>
  </si>
  <si>
    <t>Becton Dickinson Czechia, s.r.o.</t>
  </si>
  <si>
    <t>BIOHEM a. s.</t>
  </si>
  <si>
    <t>DYNEX LabSolutions, s.r.o.</t>
  </si>
  <si>
    <t>DYNEX LABORATORIES, s.r.o.</t>
  </si>
  <si>
    <t>DYNEX TECHNOLOGIES, spol.s r.o.</t>
  </si>
  <si>
    <t>BIO-RAD spol.s r.o.</t>
  </si>
  <si>
    <t>BioTech a.s.</t>
  </si>
  <si>
    <t>P - LAB a.s.</t>
  </si>
  <si>
    <t>PentaGen s.r.o.</t>
  </si>
  <si>
    <t>Carolina Biosystems, s.r.o.</t>
  </si>
  <si>
    <t>VWR International s.r.o.</t>
  </si>
  <si>
    <t>East Port Praha, s.r.o.</t>
  </si>
  <si>
    <t>Altium International s.r.o.</t>
  </si>
  <si>
    <t>PharmaTech, s.r.o.</t>
  </si>
  <si>
    <t>BARIA s.r.o.</t>
  </si>
  <si>
    <t>EXBIO Praha, a.s.</t>
  </si>
  <si>
    <t>LAB MARK a.s.</t>
  </si>
  <si>
    <t>KRD-obchodní společnost s.r.o.</t>
  </si>
  <si>
    <t>JK - Trading spol. s r.o.</t>
  </si>
  <si>
    <t>LACOMED, spol. s r.o.</t>
  </si>
  <si>
    <t>Beckman Coulter Česká republika s.r.o.</t>
  </si>
  <si>
    <t>BIOMEDICA ČS, s.r.o.</t>
  </si>
  <si>
    <t>Iridium spol. s r.o.</t>
  </si>
  <si>
    <t>LABOR - KOMPLET, s.r.o.</t>
  </si>
  <si>
    <t>minimalistic s.r.o.</t>
  </si>
  <si>
    <t>ANTERIA s.r.o.</t>
  </si>
  <si>
    <t>Dřevozpracující výrobní družstvo</t>
  </si>
  <si>
    <t>JP-KONTAKT, s.r.o.</t>
  </si>
  <si>
    <t>MERCI, s.r.o.</t>
  </si>
  <si>
    <t>ESCIMEDA s.r.o.</t>
  </si>
  <si>
    <t>MUF - Pro s.r.o.</t>
  </si>
  <si>
    <t>TRIGON PLUS s.r.o.</t>
  </si>
  <si>
    <t>Life M s.r.o.</t>
  </si>
  <si>
    <t>M.G.P. spol. s r.o.</t>
  </si>
  <si>
    <t>Schoeller Pharma Praha s.r.o.</t>
  </si>
  <si>
    <t>DISPOLAB, spol. s r.o.</t>
  </si>
  <si>
    <t>Explorea s.r.o.</t>
  </si>
  <si>
    <t>B - CREDIT s.r.o.</t>
  </si>
  <si>
    <t xml:space="preserve">	SIPOCH, spol. s r.o.</t>
  </si>
  <si>
    <t>SCHOELLER INSTRUMENTS, s.r.o.</t>
  </si>
  <si>
    <t>RH-Bio, s.r.o.</t>
  </si>
  <si>
    <t>Parse Biosciences, Inc.</t>
  </si>
  <si>
    <t>KANONA a.s.</t>
  </si>
  <si>
    <t>Lach-Ner,s.r.o.</t>
  </si>
  <si>
    <t>Poznámka/výjimka</t>
  </si>
  <si>
    <t>Kompatibilita, nebo jiné požadované vlastnosti</t>
  </si>
  <si>
    <t>1 ml</t>
  </si>
  <si>
    <t>1 L</t>
  </si>
  <si>
    <t>1 Kg</t>
  </si>
  <si>
    <t>1 g</t>
  </si>
  <si>
    <t>1 µl</t>
  </si>
  <si>
    <t>1 bal</t>
  </si>
  <si>
    <t>1 kit</t>
  </si>
  <si>
    <t>Vyberte a doplňte potřebné informace do zdůvodnění v případě, že je požadovaný konkrétní název/katalogové číslo výrobku, připadně je výrobek patentován</t>
  </si>
  <si>
    <t>Vyplnit v případě, že existuje</t>
  </si>
  <si>
    <t>1 špička</t>
  </si>
  <si>
    <t>ANO předvyplněno</t>
  </si>
  <si>
    <t>EKATALOG předvyplněno</t>
  </si>
  <si>
    <t>NE předvyplněno</t>
  </si>
  <si>
    <t>,</t>
  </si>
  <si>
    <t>Číslo CAS nebo MDL, když existuje</t>
  </si>
  <si>
    <t>Jen pro účely fakturace - Nabídnuté balení, způsob balení (např. bal., 1 karton  )                              DOPLNÍ ÚČASTNÍK</t>
  </si>
  <si>
    <t>Jen pro účely fakturace - Počet měrných jednotek v nabídnutém balení (např. 100 ks/bal.)                                        DOPLNÍ ÚČASTNÍK</t>
  </si>
  <si>
    <t xml:space="preserve">Jen pro účely fakturace - Jednotková cena v Kč bez DPH za 1 balení.                   Tato cena nemá vliv na výslednou hodnocenou nabídkovou cenu a pořadí účastníků. </t>
  </si>
  <si>
    <t>Okruh dodavatelů (kdo může dodat)  není zapotřebi vyplnit v případě, ekatalogu</t>
  </si>
  <si>
    <t>Vyber ze seznamu/přepiš</t>
  </si>
  <si>
    <t>max 100 ks/bal</t>
  </si>
  <si>
    <t>max 100 µl</t>
  </si>
  <si>
    <t>max 1 L</t>
  </si>
  <si>
    <t>max 1 Kg</t>
  </si>
  <si>
    <t>max 100 g</t>
  </si>
  <si>
    <t>max 50 µl</t>
  </si>
  <si>
    <t>Iveta Stachová</t>
  </si>
  <si>
    <t>Kontaktní osoba / odborník / řešitel (osoba, která bude řešit administrativní povinnosti)</t>
  </si>
  <si>
    <r>
      <rPr>
        <sz val="11"/>
        <color theme="9" tint="-0.249977111117893"/>
        <rFont val="Calibri"/>
        <family val="2"/>
        <scheme val="minor"/>
      </rPr>
      <t xml:space="preserve">Patentovaný výrobek + přístroj: Důvodem pro uvedení názvu předmětu plnění </t>
    </r>
    <r>
      <rPr>
        <sz val="11"/>
        <rFont val="Calibri"/>
        <family val="2"/>
        <scheme val="minor"/>
      </rPr>
      <t>XXXXX</t>
    </r>
    <r>
      <rPr>
        <sz val="11"/>
        <color rgb="FFFF0000"/>
        <rFont val="Calibri"/>
        <family val="2"/>
        <scheme val="minor"/>
      </rPr>
      <t>®</t>
    </r>
    <r>
      <rPr>
        <sz val="11"/>
        <color theme="1"/>
        <rFont val="Calibri"/>
        <family val="2"/>
        <charset val="238"/>
        <scheme val="minor"/>
      </rPr>
      <t xml:space="preserve"> </t>
    </r>
    <r>
      <rPr>
        <sz val="11"/>
        <color rgb="FF00B0F0"/>
        <rFont val="Calibri"/>
        <family val="2"/>
        <scheme val="minor"/>
      </rPr>
      <t>a názvu v technických parametrech a specifikacích jsou skutečnosti, pro které nelze obecněji popsat technickou specifikaci, a to z důvodu že je výrobcem</t>
    </r>
    <r>
      <rPr>
        <b/>
        <u/>
        <sz val="11"/>
        <color rgb="FF00B0F0"/>
        <rFont val="Calibri"/>
        <family val="2"/>
        <scheme val="minor"/>
      </rPr>
      <t xml:space="preserve"> patentovaná</t>
    </r>
    <r>
      <rPr>
        <sz val="11"/>
        <color rgb="FF00B0F0"/>
        <rFont val="Calibri"/>
        <family val="2"/>
        <scheme val="minor"/>
      </rPr>
      <t xml:space="preserve"> a tudíž neveřejná.</t>
    </r>
    <r>
      <rPr>
        <sz val="11"/>
        <color theme="9" tint="-0.249977111117893"/>
        <rFont val="Calibri"/>
        <family val="2"/>
        <scheme val="minor"/>
      </rPr>
      <t xml:space="preserve"> 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 daný typ je požadován z </t>
    </r>
    <r>
      <rPr>
        <sz val="11"/>
        <color rgb="FFFF0000"/>
        <rFont val="Calibri"/>
        <family val="2"/>
        <scheme val="minor"/>
      </rPr>
      <t xml:space="preserve">důvodu kompatibility s přístrojem </t>
    </r>
    <r>
      <rPr>
        <sz val="11"/>
        <rFont val="Calibri"/>
        <family val="2"/>
        <scheme val="minor"/>
      </rPr>
      <t>XXXXXXX</t>
    </r>
    <r>
      <rPr>
        <sz val="11"/>
        <color rgb="FFFF0000"/>
        <rFont val="Calibri"/>
        <family val="2"/>
        <scheme val="minor"/>
      </rPr>
      <t xml:space="preserve"> používaným v laboratoři. Tento produkt je výrobcem přístroje </t>
    </r>
    <r>
      <rPr>
        <sz val="11"/>
        <rFont val="Calibri"/>
        <family val="2"/>
        <scheme val="minor"/>
      </rPr>
      <t>XXXXX</t>
    </r>
    <r>
      <rPr>
        <sz val="11"/>
        <color rgb="FFFF0000"/>
        <rFont val="Calibri"/>
        <family val="2"/>
        <scheme val="minor"/>
      </rPr>
      <t xml:space="preserve"> uveden/odporoučen v uživatelském manuálu.</t>
    </r>
  </si>
  <si>
    <r>
      <rPr>
        <sz val="11"/>
        <color rgb="FF00B0F0"/>
        <rFont val="Calibri"/>
        <family val="2"/>
        <scheme val="minor"/>
      </rPr>
      <t xml:space="preserve">Patentovaný výrobek + pokusy: Důvodem pro uvedení názvů předmětů plnění </t>
    </r>
    <r>
      <rPr>
        <sz val="11"/>
        <rFont val="Calibri"/>
        <family val="2"/>
        <scheme val="minor"/>
      </rPr>
      <t>XXXXXXXXXX®</t>
    </r>
    <r>
      <rPr>
        <b/>
        <sz val="11"/>
        <color rgb="FF00B0F0"/>
        <rFont val="Calibri"/>
        <family val="2"/>
        <scheme val="minor"/>
      </rPr>
      <t xml:space="preserve"> </t>
    </r>
    <r>
      <rPr>
        <sz val="11"/>
        <color rgb="FF00B0F0"/>
        <rFont val="Calibri"/>
        <family val="2"/>
        <scheme val="minor"/>
      </rPr>
      <t xml:space="preserve">a názvů v technických parametrech a specifikacích jsou skutečnosti, pro které nelze obecněji popsat technické specifikace, a to z důvodu že jsou výrobcem </t>
    </r>
    <r>
      <rPr>
        <b/>
        <u/>
        <sz val="11"/>
        <color rgb="FF00B0F0"/>
        <rFont val="Calibri"/>
        <family val="2"/>
        <scheme val="minor"/>
      </rPr>
      <t>patentovány</t>
    </r>
    <r>
      <rPr>
        <sz val="11"/>
        <color rgb="FF00B0F0"/>
        <rFont val="Calibri"/>
        <family val="2"/>
        <scheme val="minor"/>
      </rPr>
      <t xml:space="preserve"> a tudíž neveřejné.</t>
    </r>
    <r>
      <rPr>
        <sz val="11"/>
        <color theme="1"/>
        <rFont val="Calibri"/>
        <family val="2"/>
        <charset val="238"/>
        <scheme val="minor"/>
      </rPr>
      <t xml:space="preserve"> </t>
    </r>
    <r>
      <rPr>
        <sz val="11"/>
        <color rgb="FF00B050"/>
        <rFont val="Calibri"/>
        <family val="2"/>
        <scheme val="minor"/>
      </rPr>
      <t>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t>
    </r>
    <r>
      <rPr>
        <sz val="11"/>
        <rFont val="Calibri"/>
        <family val="2"/>
        <scheme val="minor"/>
      </rPr>
      <t xml:space="preserve"> xxxxx</t>
    </r>
  </si>
  <si>
    <r>
      <rPr>
        <sz val="11"/>
        <color rgb="FFFF0000"/>
        <rFont val="Calibri"/>
        <family val="2"/>
        <scheme val="minor"/>
      </rPr>
      <t xml:space="preserve">Výrobek od konkrétního výrobce + pokusy: Vzhledem k probíhajícím experimentům zadavatel potřebuje přesně stejnou chemikálii  od výrobce </t>
    </r>
    <r>
      <rPr>
        <sz val="11"/>
        <rFont val="Calibri"/>
        <family val="2"/>
        <scheme val="minor"/>
      </rPr>
      <t xml:space="preserve">XXX </t>
    </r>
    <r>
      <rPr>
        <sz val="11"/>
        <color rgb="FFFF0000"/>
        <rFont val="Calibri"/>
        <family val="2"/>
        <scheme val="minor"/>
      </rPr>
      <t xml:space="preserve">katalog. č. </t>
    </r>
    <r>
      <rPr>
        <sz val="11"/>
        <rFont val="Calibri"/>
        <family val="2"/>
        <scheme val="minor"/>
      </rPr>
      <t>XXXXX</t>
    </r>
    <r>
      <rPr>
        <sz val="11"/>
        <color rgb="FFFF0000"/>
        <rFont val="Calibri"/>
        <family val="2"/>
        <scheme val="minor"/>
      </rPr>
      <t xml:space="preserve">  pro zachování kontinuity experiment  jakou u těchto experimentů používal dosud, jinak by byly výsledky těchto experimentů publikačně neprůchodné.</t>
    </r>
    <r>
      <rPr>
        <sz val="11"/>
        <color theme="1"/>
        <rFont val="Calibri"/>
        <family val="2"/>
        <charset val="238"/>
        <scheme val="minor"/>
      </rPr>
      <t xml:space="preserve"> </t>
    </r>
    <r>
      <rPr>
        <sz val="11"/>
        <color rgb="FF00B050"/>
        <rFont val="Calibri"/>
        <family val="2"/>
        <scheme val="minor"/>
      </rPr>
      <t>Poptávané plnění je chráněno právy duševního vlastnictví, není popsatelné prostřednictvím jeho obecných vlastností. Takto stanovená technická specifikace je v souladu s § 36 odst. 1 ZZVZ jakož i s rozhodnutím ÚOHS č.j. ÚOHS - 31768/2020/522/JKr.</t>
    </r>
  </si>
  <si>
    <t>max 200 ks/bal</t>
  </si>
  <si>
    <r>
      <t xml:space="preserve">Varianta č. 1 - akceptace závazných obchodních podmínek </t>
    </r>
    <r>
      <rPr>
        <b/>
        <sz val="14"/>
        <color rgb="FFFF0000"/>
        <rFont val="Calibri"/>
        <family val="2"/>
        <charset val="238"/>
      </rPr>
      <t>(objednávka) - tj. dodání do 6 týdnů, záruka-expirace min. 3 měsíce (čl. VI. níže)    ANO/NE</t>
    </r>
  </si>
  <si>
    <t>U této varianty je zapotřebí připravit samostatnou smlouvu, nestačí závazné obchodní podmínky</t>
  </si>
  <si>
    <t>max 50 ml</t>
  </si>
  <si>
    <t>max 0,5L</t>
  </si>
  <si>
    <t>max 50 mg</t>
  </si>
  <si>
    <t>Varianta č. 2 - Kupní smlouva - obch. podmínky si stanovte sami  ANO/NE/přepište</t>
  </si>
  <si>
    <t>Doba dodání (při variantě 2, od nabytí účinnosti smlouvy) stanovte sami/přepište</t>
  </si>
  <si>
    <t>Záruka (při variantě 2) stanovte sami/přepište</t>
  </si>
  <si>
    <t xml:space="preserve">Dynamického nákupního systému P23V00000322 - UK 1.LF - Dodávky chemikálií a kitů - Popis předmětu plnění a Cenová nabídka </t>
  </si>
  <si>
    <t xml:space="preserve">Příloha č. 1 Výzvy č. </t>
  </si>
  <si>
    <r>
      <t>Nabídnuté plnění účastníkem -</t>
    </r>
    <r>
      <rPr>
        <b/>
        <sz val="14"/>
        <color rgb="FFFF0000"/>
        <rFont val="Calibri"/>
        <family val="2"/>
        <charset val="238"/>
        <scheme val="minor"/>
      </rPr>
      <t xml:space="preserve"> webový link na produkt </t>
    </r>
  </si>
  <si>
    <t>max 96 špiček/bal</t>
  </si>
  <si>
    <t>Doplnit 1</t>
  </si>
  <si>
    <t>Doplnit 2</t>
  </si>
  <si>
    <t>Doplnit 3</t>
  </si>
  <si>
    <t>Doplnit 4</t>
  </si>
  <si>
    <t>Doplnit 5</t>
  </si>
  <si>
    <t>Doplnit 6</t>
  </si>
  <si>
    <t>Doplnit 7</t>
  </si>
  <si>
    <t>Doplnit 8</t>
  </si>
  <si>
    <t>Doplnit 9</t>
  </si>
  <si>
    <t>Doplnit 10</t>
  </si>
  <si>
    <t>Doplnit 11</t>
  </si>
  <si>
    <t>Doplnit 12</t>
  </si>
  <si>
    <t>Doplnit 13</t>
  </si>
  <si>
    <t>Doplnit 14</t>
  </si>
  <si>
    <t>Doplnit 15</t>
  </si>
  <si>
    <t>Doplnit 16</t>
  </si>
  <si>
    <t>Doplnit 17</t>
  </si>
  <si>
    <t>Doplnit 18</t>
  </si>
  <si>
    <t>Doplnit 19</t>
  </si>
  <si>
    <t>Doplnit 20</t>
  </si>
  <si>
    <t>Doplnit 21</t>
  </si>
  <si>
    <t>Doplnit 22</t>
  </si>
  <si>
    <t>Doplnit 23</t>
  </si>
  <si>
    <t>Doplnit 24</t>
  </si>
  <si>
    <t>Doplnit 25</t>
  </si>
  <si>
    <t>Doplnit 26</t>
  </si>
  <si>
    <t>Doplnit 27</t>
  </si>
  <si>
    <t>Doplnit 28</t>
  </si>
  <si>
    <t>Doplnit 29</t>
  </si>
  <si>
    <t>Doplnit 30</t>
  </si>
  <si>
    <t>Doplnit 31</t>
  </si>
  <si>
    <t>Doplnit 32</t>
  </si>
  <si>
    <t>Doplnit 33</t>
  </si>
  <si>
    <t>Doplnit 34</t>
  </si>
  <si>
    <t>Doplnit 35</t>
  </si>
  <si>
    <t>Doplnit 36</t>
  </si>
  <si>
    <t>Doplnit 37</t>
  </si>
  <si>
    <t>Doplnit 38</t>
  </si>
  <si>
    <t>Doplnit 39</t>
  </si>
  <si>
    <t>Doplnit 40</t>
  </si>
  <si>
    <t>Doplnit 41</t>
  </si>
  <si>
    <t>Doplnit 42</t>
  </si>
  <si>
    <t>Doplnit 43</t>
  </si>
  <si>
    <t>Doplnit 44</t>
  </si>
  <si>
    <t>Doplnit 45</t>
  </si>
  <si>
    <t>Doplnit 46</t>
  </si>
  <si>
    <t>Chemikálie</t>
  </si>
  <si>
    <t>Pufr</t>
  </si>
  <si>
    <t>Kit</t>
  </si>
  <si>
    <t>Barvivo</t>
  </si>
  <si>
    <t>Protilátka</t>
  </si>
  <si>
    <t>Barvivo 2</t>
  </si>
  <si>
    <t>Barvivo 3</t>
  </si>
  <si>
    <t>Barvivo 4</t>
  </si>
  <si>
    <t>Barvivo 5</t>
  </si>
  <si>
    <t>Barvivo 6</t>
  </si>
  <si>
    <t>Barvivo 7</t>
  </si>
  <si>
    <t>Barvivo 8</t>
  </si>
  <si>
    <t>Barvivo 9</t>
  </si>
  <si>
    <t>Barvivo 10</t>
  </si>
  <si>
    <t>Barvivo 11</t>
  </si>
  <si>
    <t>Barvivo 12</t>
  </si>
  <si>
    <t>Barvivo 13</t>
  </si>
  <si>
    <t>Barvivo 14</t>
  </si>
  <si>
    <t>Barvivo 15</t>
  </si>
  <si>
    <t>Barvivo 16</t>
  </si>
  <si>
    <t>Barvivo 17</t>
  </si>
  <si>
    <t>Barvivo 18</t>
  </si>
  <si>
    <t>Barvivo 19</t>
  </si>
  <si>
    <t>Barvivo 20</t>
  </si>
  <si>
    <t>Barvivo 21</t>
  </si>
  <si>
    <t>Barvivo 22</t>
  </si>
  <si>
    <t>Barvivo 23</t>
  </si>
  <si>
    <t>Barvivo 24</t>
  </si>
  <si>
    <t>Barvivo 25</t>
  </si>
  <si>
    <t>Barvivo 26</t>
  </si>
  <si>
    <t>Barvivo 27</t>
  </si>
  <si>
    <t>Barvivo 28</t>
  </si>
  <si>
    <t>Barvivo 29</t>
  </si>
  <si>
    <t>Barvivo 30</t>
  </si>
  <si>
    <t>Barvivo 31</t>
  </si>
  <si>
    <t>Barvivo 32</t>
  </si>
  <si>
    <t>Barvivo 33</t>
  </si>
  <si>
    <t>Barvivo 34</t>
  </si>
  <si>
    <t>Barvivo 35</t>
  </si>
  <si>
    <t>Barvivo 36</t>
  </si>
  <si>
    <t>Barvivo 37</t>
  </si>
  <si>
    <t>Barvivo 38</t>
  </si>
  <si>
    <t>Barvivo 39</t>
  </si>
  <si>
    <t>Barvivo 40</t>
  </si>
  <si>
    <t>Barvivo 41</t>
  </si>
  <si>
    <t>Barvivo 42</t>
  </si>
  <si>
    <t>Barvivo 43</t>
  </si>
  <si>
    <t>Barvivo 44</t>
  </si>
  <si>
    <t>Barvivo 45</t>
  </si>
  <si>
    <t>Barvivo 46</t>
  </si>
  <si>
    <t>Barvivo 47</t>
  </si>
  <si>
    <t>Barvivo 48</t>
  </si>
  <si>
    <t>Barvivo 49</t>
  </si>
  <si>
    <t>Barvivo 50</t>
  </si>
  <si>
    <t>Barvivo 51</t>
  </si>
  <si>
    <t>Barvivo 52</t>
  </si>
  <si>
    <t>Barvivo 53</t>
  </si>
  <si>
    <t>Barvivo 54</t>
  </si>
  <si>
    <t>Barvivo 55</t>
  </si>
  <si>
    <t>Barvivo 56</t>
  </si>
  <si>
    <t>Barvivo 57</t>
  </si>
  <si>
    <t>Barvivo 58</t>
  </si>
  <si>
    <t>Barvivo 59</t>
  </si>
  <si>
    <t>Barvivo 60</t>
  </si>
  <si>
    <t>Barvivo 61</t>
  </si>
  <si>
    <t>Barvivo 62</t>
  </si>
  <si>
    <t>Barvivo 63</t>
  </si>
  <si>
    <t>Barvivo 64</t>
  </si>
  <si>
    <t>Barvivo 65</t>
  </si>
  <si>
    <t>Barvivo 66</t>
  </si>
  <si>
    <t>Barvivo 67</t>
  </si>
  <si>
    <t>Barvivo 68</t>
  </si>
  <si>
    <t>Barvivo 69</t>
  </si>
  <si>
    <t>Barvivo 70</t>
  </si>
  <si>
    <t>Barvivo 71</t>
  </si>
  <si>
    <t>Barvivo 72</t>
  </si>
  <si>
    <t>Barvivo 73</t>
  </si>
  <si>
    <t>Barvivo 74</t>
  </si>
  <si>
    <t>Barvivo 75</t>
  </si>
  <si>
    <t>Barvivo 76</t>
  </si>
  <si>
    <t>Barvivo 77</t>
  </si>
  <si>
    <t>Barvivo 78</t>
  </si>
  <si>
    <t>Barvivo 79</t>
  </si>
  <si>
    <t>Barvivo 80</t>
  </si>
  <si>
    <t>Barvivo 81</t>
  </si>
  <si>
    <t>Barvivo 82</t>
  </si>
  <si>
    <t>Barvivo 83</t>
  </si>
  <si>
    <t>Barvivo 84</t>
  </si>
  <si>
    <t>Barvivo 85</t>
  </si>
  <si>
    <t>Barvivo 86</t>
  </si>
  <si>
    <t>Barvivo 87</t>
  </si>
  <si>
    <t>Barvivo 88</t>
  </si>
  <si>
    <t>Barvivo 89</t>
  </si>
  <si>
    <t>Barvivo 90</t>
  </si>
  <si>
    <t>Barvivo 91</t>
  </si>
  <si>
    <t>Barvivo 92</t>
  </si>
  <si>
    <t>Barvivo 93</t>
  </si>
  <si>
    <t>Barvivo 94</t>
  </si>
  <si>
    <t>Barvivo 95</t>
  </si>
  <si>
    <t>Barvivo 96</t>
  </si>
  <si>
    <t>Barvivo 97</t>
  </si>
  <si>
    <t>Barvivo 98</t>
  </si>
  <si>
    <t>Barvivo 99</t>
  </si>
  <si>
    <t>Barvivo 100</t>
  </si>
  <si>
    <t>Protilátka 19</t>
  </si>
  <si>
    <t>Protilátka 20</t>
  </si>
  <si>
    <t>Protilátka 21</t>
  </si>
  <si>
    <t>Protilátka 22</t>
  </si>
  <si>
    <t>Protilátka 23</t>
  </si>
  <si>
    <t>Protilátka 24</t>
  </si>
  <si>
    <t>Protilátka 25</t>
  </si>
  <si>
    <t>Protilátka 26</t>
  </si>
  <si>
    <t>Protilátka 27</t>
  </si>
  <si>
    <t>Protilátka 28</t>
  </si>
  <si>
    <t>Protilátka 29</t>
  </si>
  <si>
    <t>Protilátka 30</t>
  </si>
  <si>
    <t>Protilátka 31</t>
  </si>
  <si>
    <t>Protilátka 32</t>
  </si>
  <si>
    <t>Protilátka 33</t>
  </si>
  <si>
    <t>Protilátka 34</t>
  </si>
  <si>
    <t>Protilátka 35</t>
  </si>
  <si>
    <t>Protilátka 36</t>
  </si>
  <si>
    <t>Protilátka 37</t>
  </si>
  <si>
    <t>Protilátka 38</t>
  </si>
  <si>
    <t>Protilátka 39</t>
  </si>
  <si>
    <t>Protilátka 40</t>
  </si>
  <si>
    <t>Protilátka 41</t>
  </si>
  <si>
    <t>Protilátka 42</t>
  </si>
  <si>
    <t>Protilátka 43</t>
  </si>
  <si>
    <t>Protilátka 44</t>
  </si>
  <si>
    <t>Protilátka 45</t>
  </si>
  <si>
    <t>Protilátka 46</t>
  </si>
  <si>
    <t>Protilátka 47</t>
  </si>
  <si>
    <t>Protilátka 48</t>
  </si>
  <si>
    <t>Protilátka 49</t>
  </si>
  <si>
    <t>Protilátka 50</t>
  </si>
  <si>
    <t>Protilátka 51</t>
  </si>
  <si>
    <t>Protilátka 52</t>
  </si>
  <si>
    <t>Protilátka 53</t>
  </si>
  <si>
    <t>Protilátka 54</t>
  </si>
  <si>
    <t>Protilátka 55</t>
  </si>
  <si>
    <t>Protilátka 56</t>
  </si>
  <si>
    <t>Protilátka 57</t>
  </si>
  <si>
    <t>Protilátka 58</t>
  </si>
  <si>
    <t>Protilátka 59</t>
  </si>
  <si>
    <t>Protilátka 60</t>
  </si>
  <si>
    <t>Protilátka 61</t>
  </si>
  <si>
    <t>Protilátka 62</t>
  </si>
  <si>
    <t>Protilátka 63</t>
  </si>
  <si>
    <t>Protilátka 64</t>
  </si>
  <si>
    <t>Protilátka 65</t>
  </si>
  <si>
    <t>Protilátka 66</t>
  </si>
  <si>
    <t>Protilátka 67</t>
  </si>
  <si>
    <t>Protilátka 68</t>
  </si>
  <si>
    <t>Protilátka 69</t>
  </si>
  <si>
    <t>Protilátka 70</t>
  </si>
  <si>
    <t>Protilátka 71</t>
  </si>
  <si>
    <t>Protilátka 72</t>
  </si>
  <si>
    <t>Protilátka 73</t>
  </si>
  <si>
    <t>Protilátka 74</t>
  </si>
  <si>
    <t>Protilátka 75</t>
  </si>
  <si>
    <t>Protilátka 76</t>
  </si>
  <si>
    <t>Protilátka 77</t>
  </si>
  <si>
    <t>Protilátka 78</t>
  </si>
  <si>
    <t>Protilátka 79</t>
  </si>
  <si>
    <t>Protilátka 80</t>
  </si>
  <si>
    <t>Protilátka 81</t>
  </si>
  <si>
    <t>Protilátka 82</t>
  </si>
  <si>
    <t>Protilátka 83</t>
  </si>
  <si>
    <t>Protilátka 84</t>
  </si>
  <si>
    <t>Protilátka 85</t>
  </si>
  <si>
    <t>Protilátka 86</t>
  </si>
  <si>
    <t>Protilátka 87</t>
  </si>
  <si>
    <t>Protilátka 88</t>
  </si>
  <si>
    <t>Protilátka 89</t>
  </si>
  <si>
    <t>Protilátka 90</t>
  </si>
  <si>
    <t>Protilátka 91</t>
  </si>
  <si>
    <t>Protilátka 92</t>
  </si>
  <si>
    <t>Protilátka 93</t>
  </si>
  <si>
    <t>Protilátka 94</t>
  </si>
  <si>
    <t>Protilátka 95</t>
  </si>
  <si>
    <t>Protilátka 96</t>
  </si>
  <si>
    <t>Protilátka 97</t>
  </si>
  <si>
    <t>Protilátka 98</t>
  </si>
  <si>
    <t>Protilátka 99</t>
  </si>
  <si>
    <t>Protilátka 100</t>
  </si>
  <si>
    <t>Purf 1</t>
  </si>
  <si>
    <t>Purf 2</t>
  </si>
  <si>
    <t>Purf 3</t>
  </si>
  <si>
    <t>Purf 4</t>
  </si>
  <si>
    <t>Purf 5</t>
  </si>
  <si>
    <t>Purf 6</t>
  </si>
  <si>
    <t>Purf 7</t>
  </si>
  <si>
    <t>Purf 8</t>
  </si>
  <si>
    <t>Purf 9</t>
  </si>
  <si>
    <t>Purf 10</t>
  </si>
  <si>
    <t>Purf 11</t>
  </si>
  <si>
    <t>Purf 12</t>
  </si>
  <si>
    <t>Purf 13</t>
  </si>
  <si>
    <t>Purf 14</t>
  </si>
  <si>
    <t>Purf 15</t>
  </si>
  <si>
    <t>Purf 16</t>
  </si>
  <si>
    <t>Purf 17</t>
  </si>
  <si>
    <t>Purf 18</t>
  </si>
  <si>
    <t>Purf 19</t>
  </si>
  <si>
    <t>Purf 20</t>
  </si>
  <si>
    <t>Purf 21</t>
  </si>
  <si>
    <t>Purf 22</t>
  </si>
  <si>
    <t>Purf 23</t>
  </si>
  <si>
    <t>Purf 24</t>
  </si>
  <si>
    <t>Purf 25</t>
  </si>
  <si>
    <t>Purf 26</t>
  </si>
  <si>
    <t>Purf 27</t>
  </si>
  <si>
    <t>Purf 28</t>
  </si>
  <si>
    <t>Purf 29</t>
  </si>
  <si>
    <t>Purf 30</t>
  </si>
  <si>
    <t>Purf 31</t>
  </si>
  <si>
    <t>Purf 32</t>
  </si>
  <si>
    <t>Purf 33</t>
  </si>
  <si>
    <t>Purf 34</t>
  </si>
  <si>
    <t>Purf 35</t>
  </si>
  <si>
    <t>Purf 36</t>
  </si>
  <si>
    <t>Purf 37</t>
  </si>
  <si>
    <t>Purf 38</t>
  </si>
  <si>
    <t>Purf 39</t>
  </si>
  <si>
    <t>Purf 40</t>
  </si>
  <si>
    <t>Purf 41</t>
  </si>
  <si>
    <t>Purf 42</t>
  </si>
  <si>
    <t>Purf 43</t>
  </si>
  <si>
    <t>Purf 44</t>
  </si>
  <si>
    <t>Purf 45</t>
  </si>
  <si>
    <t>Purf 46</t>
  </si>
  <si>
    <t>Purf 47</t>
  </si>
  <si>
    <t>Purf 48</t>
  </si>
  <si>
    <t>Purf 49</t>
  </si>
  <si>
    <t>Purf 50</t>
  </si>
  <si>
    <t>Purf 51</t>
  </si>
  <si>
    <t>Purf 52</t>
  </si>
  <si>
    <t>Purf 53</t>
  </si>
  <si>
    <t>Purf 54</t>
  </si>
  <si>
    <t>Purf 55</t>
  </si>
  <si>
    <t>Purf 56</t>
  </si>
  <si>
    <t>Purf 57</t>
  </si>
  <si>
    <t>Purf 58</t>
  </si>
  <si>
    <t>Purf 59</t>
  </si>
  <si>
    <t>Purf 60</t>
  </si>
  <si>
    <t>Purf 61</t>
  </si>
  <si>
    <t>Purf 62</t>
  </si>
  <si>
    <t>Purf 63</t>
  </si>
  <si>
    <t>Purf 64</t>
  </si>
  <si>
    <t>Purf 65</t>
  </si>
  <si>
    <t>Purf 66</t>
  </si>
  <si>
    <t>Purf 67</t>
  </si>
  <si>
    <t>Purf 68</t>
  </si>
  <si>
    <t>Purf 69</t>
  </si>
  <si>
    <t>Purf 70</t>
  </si>
  <si>
    <t>Purf 71</t>
  </si>
  <si>
    <t>Purf 72</t>
  </si>
  <si>
    <t>Purf 73</t>
  </si>
  <si>
    <t>Purf 74</t>
  </si>
  <si>
    <t>Purf 75</t>
  </si>
  <si>
    <t>Purf 76</t>
  </si>
  <si>
    <t>Purf 77</t>
  </si>
  <si>
    <t>Purf 78</t>
  </si>
  <si>
    <t>Purf 79</t>
  </si>
  <si>
    <t>Purf 80</t>
  </si>
  <si>
    <t>Purf 81</t>
  </si>
  <si>
    <t>Purf 82</t>
  </si>
  <si>
    <t>Purf 83</t>
  </si>
  <si>
    <t>Purf 84</t>
  </si>
  <si>
    <t>Purf 85</t>
  </si>
  <si>
    <t>Purf 86</t>
  </si>
  <si>
    <t>Purf 87</t>
  </si>
  <si>
    <t>Purf 88</t>
  </si>
  <si>
    <t>Purf 89</t>
  </si>
  <si>
    <t>Purf 90</t>
  </si>
  <si>
    <t>Purf 91</t>
  </si>
  <si>
    <t>Purf 92</t>
  </si>
  <si>
    <t>Purf 93</t>
  </si>
  <si>
    <t>Purf 94</t>
  </si>
  <si>
    <t>Purf 95</t>
  </si>
  <si>
    <t>Purf 96</t>
  </si>
  <si>
    <t>Purf 97</t>
  </si>
  <si>
    <t>Purf 98</t>
  </si>
  <si>
    <t>Purf 99</t>
  </si>
  <si>
    <t>Purf 100</t>
  </si>
  <si>
    <t>Chemikálie 4</t>
  </si>
  <si>
    <t>Chemikálie 5</t>
  </si>
  <si>
    <t>Chemikálie 6</t>
  </si>
  <si>
    <t>Chemikálie 7</t>
  </si>
  <si>
    <t>Chemikálie 8</t>
  </si>
  <si>
    <t>Chemikálie 9</t>
  </si>
  <si>
    <t>Chemikálie 10</t>
  </si>
  <si>
    <t>Chemikálie 11</t>
  </si>
  <si>
    <t>Chemikálie 12</t>
  </si>
  <si>
    <t>Chemikálie 13</t>
  </si>
  <si>
    <t>Chemikálie 14</t>
  </si>
  <si>
    <t>Chemikálie 15</t>
  </si>
  <si>
    <t>Chemikálie 16</t>
  </si>
  <si>
    <t>Chemikálie 17</t>
  </si>
  <si>
    <t>Chemikálie 18</t>
  </si>
  <si>
    <t>Chemikálie 19</t>
  </si>
  <si>
    <t>Chemikálie 20</t>
  </si>
  <si>
    <t>Chemikálie 21</t>
  </si>
  <si>
    <t>Chemikálie 22</t>
  </si>
  <si>
    <t>Chemikálie 23</t>
  </si>
  <si>
    <t>Chemikálie 24</t>
  </si>
  <si>
    <t>Chemikálie 25</t>
  </si>
  <si>
    <t>Chemikálie 26</t>
  </si>
  <si>
    <t>Chemikálie 27</t>
  </si>
  <si>
    <t>Chemikálie 28</t>
  </si>
  <si>
    <t>Chemikálie 29</t>
  </si>
  <si>
    <t>Chemikálie 30</t>
  </si>
  <si>
    <t>Chemikálie 31</t>
  </si>
  <si>
    <t>Chemikálie 32</t>
  </si>
  <si>
    <t>Chemikálie 33</t>
  </si>
  <si>
    <t>Chemikálie 34</t>
  </si>
  <si>
    <t>Chemikálie 35</t>
  </si>
  <si>
    <t>Chemikálie 36</t>
  </si>
  <si>
    <t>Chemikálie 37</t>
  </si>
  <si>
    <t>Chemikálie 38</t>
  </si>
  <si>
    <t>Chemikálie 39</t>
  </si>
  <si>
    <t>Chemikálie 40</t>
  </si>
  <si>
    <t>Chemikálie 41</t>
  </si>
  <si>
    <t>Chemikálie 42</t>
  </si>
  <si>
    <t>Chemikálie 43</t>
  </si>
  <si>
    <t>Chemikálie 44</t>
  </si>
  <si>
    <t>Chemikálie 45</t>
  </si>
  <si>
    <t>Chemikálie 46</t>
  </si>
  <si>
    <t>Chemikálie 47</t>
  </si>
  <si>
    <t>Chemikálie 48</t>
  </si>
  <si>
    <t>Chemikálie 49</t>
  </si>
  <si>
    <t>Chemikálie 50</t>
  </si>
  <si>
    <t>Chemikálie 51</t>
  </si>
  <si>
    <t>Chemikálie 52</t>
  </si>
  <si>
    <t>Chemikálie 53</t>
  </si>
  <si>
    <t>Chemikálie 54</t>
  </si>
  <si>
    <t>Chemikálie 55</t>
  </si>
  <si>
    <t>Chemikálie 56</t>
  </si>
  <si>
    <t>Chemikálie 57</t>
  </si>
  <si>
    <t>Chemikálie 58</t>
  </si>
  <si>
    <t>Chemikálie 59</t>
  </si>
  <si>
    <t>Chemikálie 60</t>
  </si>
  <si>
    <t>Chemikálie 61</t>
  </si>
  <si>
    <t>Chemikálie 62</t>
  </si>
  <si>
    <t>Chemikálie 63</t>
  </si>
  <si>
    <t>Chemikálie 64</t>
  </si>
  <si>
    <t>Chemikálie 65</t>
  </si>
  <si>
    <t>Chemikálie 66</t>
  </si>
  <si>
    <t>Chemikálie 67</t>
  </si>
  <si>
    <t>Chemikálie 68</t>
  </si>
  <si>
    <t>Chemikálie 69</t>
  </si>
  <si>
    <t>Chemikálie 70</t>
  </si>
  <si>
    <t>Chemikálie 71</t>
  </si>
  <si>
    <t>Chemikálie 72</t>
  </si>
  <si>
    <t>Chemikálie 73</t>
  </si>
  <si>
    <t>Chemikálie 74</t>
  </si>
  <si>
    <t>Chemikálie 75</t>
  </si>
  <si>
    <t>Chemikálie 76</t>
  </si>
  <si>
    <t>Chemikálie 77</t>
  </si>
  <si>
    <t>Chemikálie 78</t>
  </si>
  <si>
    <t>Chemikálie 79</t>
  </si>
  <si>
    <t>Chemikálie 80</t>
  </si>
  <si>
    <t>Chemikálie 81</t>
  </si>
  <si>
    <t>Chemikálie 82</t>
  </si>
  <si>
    <t>Chemikálie 83</t>
  </si>
  <si>
    <t>Chemikálie 84</t>
  </si>
  <si>
    <t>Chemikálie 85</t>
  </si>
  <si>
    <t>Chemikálie 86</t>
  </si>
  <si>
    <t>Chemikálie 87</t>
  </si>
  <si>
    <t>Chemikálie 88</t>
  </si>
  <si>
    <t>Chemikálie 89</t>
  </si>
  <si>
    <t>Chemikálie 90</t>
  </si>
  <si>
    <t>Chemikálie 91</t>
  </si>
  <si>
    <t>Chemikálie 92</t>
  </si>
  <si>
    <t>Chemikálie 93</t>
  </si>
  <si>
    <t>Chemikálie 94</t>
  </si>
  <si>
    <t>Chemikálie 95</t>
  </si>
  <si>
    <t>Chemikálie 96</t>
  </si>
  <si>
    <t>Chemikálie 97</t>
  </si>
  <si>
    <t>Chemikálie 98</t>
  </si>
  <si>
    <t>Chemikálie 99</t>
  </si>
  <si>
    <t>Chemikálie 100</t>
  </si>
  <si>
    <t>Kit 2</t>
  </si>
  <si>
    <t>Kit 3</t>
  </si>
  <si>
    <t>Kit 4</t>
  </si>
  <si>
    <t>Kit 5</t>
  </si>
  <si>
    <t>Kit 6</t>
  </si>
  <si>
    <t>Kit 7</t>
  </si>
  <si>
    <t>Kit 8</t>
  </si>
  <si>
    <t>Kit 9</t>
  </si>
  <si>
    <t>Kit 10</t>
  </si>
  <si>
    <t>Kit 11</t>
  </si>
  <si>
    <t>Kit 12</t>
  </si>
  <si>
    <t>Kit 13</t>
  </si>
  <si>
    <t>Kit 14</t>
  </si>
  <si>
    <t>Kit 15</t>
  </si>
  <si>
    <t>Kit 16</t>
  </si>
  <si>
    <t>Kit 17</t>
  </si>
  <si>
    <t>Kit 18</t>
  </si>
  <si>
    <t>Kit 19</t>
  </si>
  <si>
    <t>Kit 20</t>
  </si>
  <si>
    <t>Kit 21</t>
  </si>
  <si>
    <t>Kit 22</t>
  </si>
  <si>
    <t>Kit 23</t>
  </si>
  <si>
    <t>Kit 24</t>
  </si>
  <si>
    <t>Kit 25</t>
  </si>
  <si>
    <t>Kit 26</t>
  </si>
  <si>
    <t>Kit 27</t>
  </si>
  <si>
    <t>Kit 28</t>
  </si>
  <si>
    <t>Kit 29</t>
  </si>
  <si>
    <t>Kit 30</t>
  </si>
  <si>
    <t>Kit 31</t>
  </si>
  <si>
    <t>Kit 32</t>
  </si>
  <si>
    <t>Kit 33</t>
  </si>
  <si>
    <t>Kit 34</t>
  </si>
  <si>
    <t>Kit 35</t>
  </si>
  <si>
    <t>Kit 36</t>
  </si>
  <si>
    <t>Kit 37</t>
  </si>
  <si>
    <t>Kit 38</t>
  </si>
  <si>
    <t>Kit 39</t>
  </si>
  <si>
    <t>Kit 40</t>
  </si>
  <si>
    <t>Kit 41</t>
  </si>
  <si>
    <t>Kit 42</t>
  </si>
  <si>
    <t>Kit 43</t>
  </si>
  <si>
    <t>Kit 44</t>
  </si>
  <si>
    <t>Kit 45</t>
  </si>
  <si>
    <t>Kit 46</t>
  </si>
  <si>
    <t>Kit 47</t>
  </si>
  <si>
    <t>Kit 48</t>
  </si>
  <si>
    <t>Kit 49</t>
  </si>
  <si>
    <t>Kit 50</t>
  </si>
  <si>
    <t>Kit 51</t>
  </si>
  <si>
    <t>Kit 52</t>
  </si>
  <si>
    <t>Kit 53</t>
  </si>
  <si>
    <t>Kit 54</t>
  </si>
  <si>
    <t>Kit 55</t>
  </si>
  <si>
    <t>Kit 56</t>
  </si>
  <si>
    <t>Kit 57</t>
  </si>
  <si>
    <t>Kit 58</t>
  </si>
  <si>
    <t>Kit 59</t>
  </si>
  <si>
    <t>Kit 60</t>
  </si>
  <si>
    <t>Kit 61</t>
  </si>
  <si>
    <t>Kit 62</t>
  </si>
  <si>
    <t>Kit 63</t>
  </si>
  <si>
    <t>Kit 64</t>
  </si>
  <si>
    <t>Kit 65</t>
  </si>
  <si>
    <t>Kit 66</t>
  </si>
  <si>
    <t>Kit 67</t>
  </si>
  <si>
    <t>Kit 68</t>
  </si>
  <si>
    <t>Kit 69</t>
  </si>
  <si>
    <t>Kit 70</t>
  </si>
  <si>
    <t>Kit 71</t>
  </si>
  <si>
    <t>Kit 72</t>
  </si>
  <si>
    <t>Kit 73</t>
  </si>
  <si>
    <t>Kit 74</t>
  </si>
  <si>
    <t>Kit 75</t>
  </si>
  <si>
    <t>Kit 76</t>
  </si>
  <si>
    <t>Kit 77</t>
  </si>
  <si>
    <t>Kit 78</t>
  </si>
  <si>
    <t>Kit 79</t>
  </si>
  <si>
    <t>Kit 80</t>
  </si>
  <si>
    <t>Kit 81</t>
  </si>
  <si>
    <t>Kit 82</t>
  </si>
  <si>
    <t>Kit 83</t>
  </si>
  <si>
    <t>Kit 84</t>
  </si>
  <si>
    <t>Kit 85</t>
  </si>
  <si>
    <t>Kit 86</t>
  </si>
  <si>
    <t>Kit 87</t>
  </si>
  <si>
    <t>Kit 88</t>
  </si>
  <si>
    <t>Kit 89</t>
  </si>
  <si>
    <t>Kit 90</t>
  </si>
  <si>
    <t>Kit 91</t>
  </si>
  <si>
    <t>Kit 92</t>
  </si>
  <si>
    <t>Kit 93</t>
  </si>
  <si>
    <t>Kit 94</t>
  </si>
  <si>
    <t>Kit 95</t>
  </si>
  <si>
    <t>Kit 96</t>
  </si>
  <si>
    <t>Kit 97</t>
  </si>
  <si>
    <t>Kit 98</t>
  </si>
  <si>
    <t>Kit 99</t>
  </si>
  <si>
    <t>Kit 100</t>
  </si>
  <si>
    <t xml:space="preserve">AZV NU23-10-00413 </t>
  </si>
  <si>
    <t>2022001 NU22-03-00182</t>
  </si>
  <si>
    <t>aceton  extra čistý ≥99.5%, CAS číslo : 67-64-1; MDL MFCD00008765</t>
  </si>
  <si>
    <t>benzen  extra čistý ≥99.5%, CAS číslo : 71-43-2; MDL MFCD00003009</t>
  </si>
  <si>
    <t>Lidské sérum:  součást média pro kultivaci různých typů buněk, Lidské sérum pro kultivaci buněk (100ml) - (Merck H4522), MDL MFCD00165829</t>
  </si>
  <si>
    <t>CELLDATA DNAstorm™/RNAstorm™ 2.0 Combination Kit, Kit na izolaci DNA a RNA z FFPE pomocí technologie CAT5™ , na izolaci 50 FFPE vzorků</t>
  </si>
  <si>
    <t>1 balení = 100 testů (1 test - množství protilátky určené pro barvení/detekci jednoho milonu buněk (např. splenocytů, buněk z lymfoidních uzlin)</t>
  </si>
  <si>
    <t>viabilní barvičkaBarvička pro odlišení živých a mrtvých buněk pomocí průtokové cytometrie s emisním spektrem v kanálu pro APC-Cy7 (Nutná kompatibilita viabilní barvičky s průtokovým cytometrem BD FACS Canto II (konfigurace 4-2)</t>
  </si>
  <si>
    <t>protilátky pro imunofenotypizaci pomocí FACS, proti myšímu CD19 ve fluorochromu FITC (a nebo alternativním fluorochromu detekovatelným filtrem pro FITC) pro následné stanovení pomocí průtokové cytometrie. Nutná kompatibilita s průtokovým cytometrem BD FACS Canto II (konfigurace 4-2)</t>
  </si>
  <si>
    <t>protilátky pro imunofenotypizaci pomocí FACS, proti myšímu F4/80 ve fluorochromu FITC (a nebo alternativním fluorochromu detekovatelným filtrem pro FITC) pro následné stanovení pomocí průtokové cytometrie. Nutná kompatibilita s průtokovým cytometrem BD FACS Canto II (konfigurace 4-2)</t>
  </si>
  <si>
    <t>protilátky pro imunofenotypizaci pomocí FACS,  proti myšímu CD25 ve fluorochromu PerCP-Cy5.5 (a nebo alternativním fluorochromu detekovatelným filtrem pro PerCP-Cy5.5) pro následné stanovení pomocí průtokové cytometrie. Nutná kompatibilita s průtokovým cytometrem BD FACS Canto II (konfigurace 4-2)</t>
  </si>
  <si>
    <t>protilátky pro imunofenotypizaci pomocí FACS, proti myšímu CD127 ve fluorochromu PerCP-Cy5.5 (a nebo alternativním fluorochromu detekovatelným filtrem pro PerCP-Cy5.5) pro následné stanovení pomocí průtokové cytometrie. Nutná kompatibilita s průtokovým cytometrem BD FACS Canto II (konfigurace 4-2)</t>
  </si>
  <si>
    <t>protilátky pro imunofenotypizaci pomocí FACS, proti myšímu CD11b ve fluorochromu FITC (a nebo alternativním fluorochromu detekovatelným filtrem pro FITC) pro následné stanovení pomocí průtokové cytometrie. Nutná kompatibilita s průtokovým cytometrem BD FACS Canto II (konfigurace 4-2)</t>
  </si>
  <si>
    <t>protilátky pro imunofenotypizaci pomocí FACS, proti myšímu CD49b ve fluorochromu APC (a nebo alternativním fluorochromu detekovatelným filtrem pro APC) pro následné stanovení pomocí průtokové cytometrie. Nutná kompatibilita s průtokovým cytometrem BD FACS Canto II (konfigurace 4-2)</t>
  </si>
  <si>
    <t>protilátky pro imunofenotypizaci pomocí FACSP, proti myšímu IL-17A ve fluorochromu PE-Cy7 (a nebo alternativním fluorochromu detekovatelným filtrem pro PE-Cy7) pro následné stanovení pomocí průtokové cytometrie. Nutná kompatibilita s průtokovým cytometrem BD FACS Canto II (konfigurace 4-2)</t>
  </si>
  <si>
    <t>protilátky pro imunofenotypizaci pomocí FACSP, proti myšímu CD45 ve fluorochromu PE-Cy7 (a nebo alternativním fluorochromu detekovatelným filtrem pro PE-Cy7) pro následné stanovení pomocí průtokové cytometrie. Nutná kompatibilita s průtokovým cytometrem BD FACS Canto II (konfigurace 4-2)</t>
  </si>
  <si>
    <t>protilátky pro imunofenotypizaci pomocí FACSP,  proti myšímu CCR6 ve fluorochromu APC či Alexa fluor 647 (a nebo alternativním fluorochromu detekovatelným filtrem pro APC) pro následné stanovení pomocí průtokové cytometrie. Nutná kompatibilita s průtokovým cytometrem BD FACS Canto II (konfigurace 4-2)</t>
  </si>
  <si>
    <t>Primery pro relativní kvantifikaci myších genů pomocí qRT-PCR,Sada forward a reverse primerů pro identifikaci a následnou relativní kvantifikaci exprese myšího genu kódující IL-22. Nukleotidová sekvence primeru il22-F odpovídá  5’- TTGAGGTGTCCAACTTCCAGCA -3’ a il22-R odpovídá 5’- AGCCGGACGTCTGTGTTGTTA -3’.</t>
  </si>
  <si>
    <t xml:space="preserve">Primery pro relativní kvantifikaci myších genů pomocí qRT-PCR,Sada forward a reverse primerů pro identifikaci a následnou relativní kvantifikaci exprese  myšího genu kódující b-defensin 2, jejichž nukleotidová sekvence Bd2-F odpovídá 5’- AAAGTATTGGATACGAAGCAGAACTT -3’ a Bd2-R odpovídá 5’- GGAGGACAAATGGCTCTGACA -3’. </t>
  </si>
  <si>
    <t xml:space="preserve">Primery pro relativní kvantifikaci myších genů pomocí qRT-PCR,Sada forward a reverse primerů pro identifikaci a následnou relativní kvantifikaci exprese myšího genu kódující Reg-3b, jejichž nukleotidová sekvence Reg3b-F 5’- ATGCTGCTCTCCTGCCTGATG -3’ odpovídá a Reg3b-R odpovídá 5’- CTAATGCGTGCGGAGGGTATATTC -3’.  </t>
  </si>
  <si>
    <t xml:space="preserve">Primery pro relativní kvantifikaci myších genů pomocí qRT-PCR,Sada forward a reverse primerů pro identifikaci a následnou relativní kvantifikaci exprese myšího genu kódující Reg-3g, jejichž nukleotidová sekvence Reg3g-F odpovídá 5’- CTGTGGTACCCTGTCAAGAGC -3’ a Reg3g-R odpovídá 5’- GGCCTTGAATTTGCAGACAT -3’. </t>
  </si>
  <si>
    <t xml:space="preserve">Primery pro relativní kvantifikaci myších genů pomocí qRT-PCR,Sada forward a reverse primerů pro identifikaci a následnou relativní kvantifikaci exprese myšího genu kódující Cryptdin 4, jejichž nukleotidová sekvence Crypt4-F odpovídá 5’- TGGCCTCCAAAGGAGATAGACA -3’ a Crypt4-R odpovídá 5’- AGGCTGATCCTATCCAAAACACA -3’.  </t>
  </si>
  <si>
    <t xml:space="preserve">Primery pro relativní kvantifikaci myších genů pomocí qRT-PCR,Sada forward a reverse primerů pro identifikaci a následnou relativní kvantifikaci exprese myšího genu kódující IL-17A, jejichž nukleotidová sekvence IL17A - F odpovídá 5-CCTCAGACTACCTCAACCGTTCC - 3’ a IL-17A - R odpovídá 5’-CTGAGCTTCCCAGATCACAGAGG  -3’.  </t>
  </si>
  <si>
    <t xml:space="preserve">Primery pro relativní kvantifikaci myších genů pomocí qRT-PCR,Sada forward a reverse primerů pro identifikaci a následnou relativní kvantifikaci exprese myšího genu kódující IL-17F, jejichž nukleotidová sekvence IL-17F -F odpovídá 5’-GTGAATTCCAGAACCGCTCCAG  -3’ a IL-17F-R odpovídá 5’-GAGTTCATGGTGCTGTCTTCCTG -3’.  </t>
  </si>
  <si>
    <t xml:space="preserve">Primery pro relativní kvantifikaci myších genů pomocí qRT-PCR,Sada forward a reverse primerů pro identifikaci a následnou relativní kvantifikaci exprese myšího genu kódující IL-17A, jejichž nukleotidová sekvence IL17A - F odpovídá 5-CTCCAGAAGGCCCTCAGACTAC - 3’ a IL-17A - R odpovídá 5’-AGCTTTCCCTCCGCATTGACACAG  -3’.  </t>
  </si>
  <si>
    <t xml:space="preserve">Primery pro relativní kvantifikaci myších genů pomocí qRT-PCR,Sada forward a reverse primerů pro identifikaci a následnou relativní kvantifikaci exprese myšího genu kódující beta aktin, jejichž nukleotidová sekvence ACTB  - F odpovídá 5-ctaaggccaaccgtgaaaag - 3’ a ACTB - R odpovídá 5’-accagaggcatacagggaca  -3’.  </t>
  </si>
  <si>
    <t>max 100 µM</t>
  </si>
  <si>
    <t>100 µM</t>
  </si>
  <si>
    <t>Vyplnit je v případě, že se požaduje, nebo vybrat ze seznamu</t>
  </si>
  <si>
    <t>Kompatibilita není vyžadovaná</t>
  </si>
  <si>
    <t>Kompatibilita 1</t>
  </si>
  <si>
    <t>Kompatibilita 2</t>
  </si>
  <si>
    <t>Kompatibilita 3</t>
  </si>
  <si>
    <t>Kompatibilita 4</t>
  </si>
  <si>
    <t>Kompatibilita 5</t>
  </si>
  <si>
    <t>Kompatibilita 6</t>
  </si>
  <si>
    <t>Kompatibilita 7</t>
  </si>
  <si>
    <t>Kompatibilita 8</t>
  </si>
  <si>
    <t>Kompatibilita 9</t>
  </si>
  <si>
    <t>Kompatibilita 10</t>
  </si>
  <si>
    <t>Kompatibilita 11</t>
  </si>
  <si>
    <t>Kompatibilita 12</t>
  </si>
  <si>
    <t>Kompatibilita 13</t>
  </si>
  <si>
    <t>Kompatibilita 14</t>
  </si>
  <si>
    <t>Kompatibilita 15</t>
  </si>
  <si>
    <t>Kompatibilita 16</t>
  </si>
  <si>
    <t>Kompatibilita 17</t>
  </si>
  <si>
    <t>Kompatibilita 18</t>
  </si>
  <si>
    <t>Kompatibilita 19</t>
  </si>
  <si>
    <t>Kompatibilita 20</t>
  </si>
  <si>
    <t>Kompatibilita 21</t>
  </si>
  <si>
    <t>Kompatibilita 22</t>
  </si>
  <si>
    <t>Kompatibilita 23</t>
  </si>
  <si>
    <t>Kompatibilita 24</t>
  </si>
  <si>
    <t>Kompatibilita 25</t>
  </si>
  <si>
    <t>Kompatibilita 26</t>
  </si>
  <si>
    <t>Kompatibilita 27</t>
  </si>
  <si>
    <t>Kompatibilita 28</t>
  </si>
  <si>
    <t>Kompatibilita 29</t>
  </si>
  <si>
    <t>Kompatibilita 30</t>
  </si>
  <si>
    <t>Kompatibilita 31</t>
  </si>
  <si>
    <t>Kompatibilita 32</t>
  </si>
  <si>
    <t>Kompatibilita 33</t>
  </si>
  <si>
    <t>Kompatibilita 34</t>
  </si>
  <si>
    <t>Kompatibilita 35</t>
  </si>
  <si>
    <t>Kompatibilita 36</t>
  </si>
  <si>
    <t>Kompatibilita 37</t>
  </si>
  <si>
    <t>Kompatibilita 38</t>
  </si>
  <si>
    <t>Kompatibilita 39</t>
  </si>
  <si>
    <t>Kompatibilita 40</t>
  </si>
  <si>
    <t>Kompatibilita 41</t>
  </si>
  <si>
    <t>Kompatibilita 42</t>
  </si>
  <si>
    <t>Kompatibilita 43</t>
  </si>
  <si>
    <t>Kompatibilita 44</t>
  </si>
  <si>
    <t>Kompatibilita 45</t>
  </si>
  <si>
    <t>Kompatibilita 46</t>
  </si>
  <si>
    <t>Kompatibilita 47</t>
  </si>
  <si>
    <t>Kompatibilita 48</t>
  </si>
  <si>
    <t>Kompatibilita 49</t>
  </si>
  <si>
    <t>Kompatibilita 50</t>
  </si>
  <si>
    <t>70/2025</t>
  </si>
  <si>
    <t>MspI (HpaII) (10 U/μL)</t>
  </si>
  <si>
    <t>Restrikční enzym MspI (10U/μL) štěpí sekvenci 5' C ↓C G G 3' 3'G G C ↑C 5'. Optimální inkubace při 37°C. o koncentraci 10U/μL</t>
  </si>
  <si>
    <t>min 1000U</t>
  </si>
  <si>
    <t>MluI (10 U/μL)</t>
  </si>
  <si>
    <t>Restrikční enzym MluI (10U/μL) štěpí sekvenci 5'A ↓C GCGT3' 3'T G CGC ↑A5'. Optimální inkubace při 37°C. - o koncentraci 10U/μL</t>
  </si>
  <si>
    <t>max 1000U</t>
  </si>
  <si>
    <t>HhaI (10 U/μL)</t>
  </si>
  <si>
    <t>Restrikční enzym HhaI (10U/μL) štěpí sekvenci 5'GCG ↓ C3' 3'C ↑GCG5'. Optimální inkubace při 37°C. -  o koncentraci 10U/μL</t>
  </si>
  <si>
    <t>max 2000U</t>
  </si>
  <si>
    <t>AmpliTaq Gold™ 360 Master Mix*</t>
  </si>
  <si>
    <t>Mix obsahuje všechny komponenty pro PCR reakci včetně AmpliTaq Gold 360 DNA Polymerasy. Má exonukleasovou aktivitu 5' - 3'. Koncentrace 2X, použití na 200 reakcí. Vysoká senzitivita a specifita, optimalizováno pro širokou cílovou oblast (např.hot-start PCR).</t>
  </si>
  <si>
    <t>max. 5 ml</t>
  </si>
  <si>
    <t>Taq DNA polymerasa, recombinant (5 U/μL)*</t>
  </si>
  <si>
    <t>max 500U</t>
  </si>
  <si>
    <t>Důvodem pro uvedení názvů předmětů plnění AmpliTaq Gold™ 360 Master Mix® a názvů v technických parametrech a specifikacích jsou skutečnosti, pro které nelze obecněji popsat technické specifikace, a to z důvodu že jsou výrobcem patentovány a tudíž neveřejné. 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z důvodu unikátního složení směsi pro PCR reakce. Toto unikátní složení se specifickou polymerasou nám umožňuje provést analýzu více reakcí, které by jinak probíhali s různými enzymy. AmpliTaq Gold Master mix již máme roky prověřený a vzhledem k výzkumným výsledkům je třeba zachování kontinuity analýz a výsledků.</t>
  </si>
  <si>
    <t>Důvodem pro uvedení názvů předmětů plnění Thermo Scientific™ s kat číslem EP0402® a názvů v technických parametrech a specifikacích jsou skutečnosti, pro které nelze obecněji popsat technické specifikace, a to z důvodu že jsou výrobcem patentovány a tudíž neveřejné. 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z důvodu návaznosti analýz a zachování jejich kontinuity.</t>
  </si>
  <si>
    <r>
      <t xml:space="preserve">Taq DNA Polymerase (5 U/μL) je vysoce termostabilní DNA polymerasa z bakterie Thermus aquaticus. Enzym katalyzuje syntézu DNA od 5' konce ke 3' konci, nemá detekovanou 3' k 5' exonukleasovou activitu. Navíc má deoxynukleotidyl transferasovou activitu, která generuje navíc adenin na 3'-konci PCR produktu. Recombinantní Taq DNA Polymerasa je vhodná pro standatní PCR pro templát  ≤5 kb. Chybovost Taq DNA polymerasy při PCR je 2.2 x 10-5 na nukleotid na cyklus. Přesnost PCR je tedy 4.5 x 104. Termostabilní—poloviční aktivita i po více než 40 min při 95°C. Z důvodu návaznosti analýz a zachování jejich kontinuity  dodat Taq DNA polymerase </t>
    </r>
    <r>
      <rPr>
        <b/>
        <sz val="14"/>
        <color theme="1"/>
        <rFont val="Calibri"/>
        <family val="2"/>
        <charset val="238"/>
        <scheme val="minor"/>
      </rPr>
      <t>od výrobce Thermo Scientific™ s kat číslem EP0402</t>
    </r>
  </si>
  <si>
    <t>EXCELES LX22NPO5105</t>
  </si>
  <si>
    <t>EXCELES LX22NPO5106</t>
  </si>
  <si>
    <t>EXCELES LX22NPO5108</t>
  </si>
  <si>
    <t>✅ Hotovo: řádky smazány, sloupce a listy skryty.</t>
  </si>
  <si>
    <t>1 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</si>
</sst>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 _K_č_-;\-* #,##0\ _K_č_-;_-* &quot;-&quot;\ _K_č_-;_-@_-"/>
    <numFmt numFmtId="165" formatCode="#,##0.00\ &quot;Kč&quot;"/>
  </numFmts>
  <fonts count="50" x14ac:knownFonts="1">
    <font>
      <sz val="11"/>
      <color theme="1"/>
      <name val="Calibri"/>
      <family val="2"/>
      <charset val="238"/>
      <scheme val="minor"/>
    </font>
    <font>
      <b/>
      <sz val="14"/>
      <color indexed="8"/>
      <name val="Calibri"/>
      <family val="2"/>
      <charset val="238"/>
    </font>
    <font>
      <b/>
      <sz val="14"/>
      <name val="Calibri"/>
      <family val="2"/>
      <charset val="238"/>
      <scheme val="minor"/>
    </font>
    <font>
      <b/>
      <sz val="14"/>
      <color rgb="FFFF0000"/>
      <name val="Calibri"/>
      <family val="2"/>
      <charset val="238"/>
      <scheme val="minor"/>
    </font>
    <font>
      <sz val="14"/>
      <color rgb="FFFF0000"/>
      <name val="Calibri"/>
      <family val="2"/>
      <charset val="238"/>
      <scheme val="minor"/>
    </font>
    <font>
      <u/>
      <sz val="11"/>
      <color theme="10"/>
      <name val="Calibri"/>
      <family val="2"/>
      <charset val="238"/>
      <scheme val="minor"/>
    </font>
    <font>
      <sz val="8"/>
      <name val="Calibri"/>
      <family val="2"/>
      <charset val="238"/>
      <scheme val="minor"/>
    </font>
    <font>
      <b/>
      <sz val="14"/>
      <name val="Calibri"/>
      <family val="2"/>
      <charset val="238"/>
    </font>
    <font>
      <sz val="11"/>
      <color theme="1"/>
      <name val="Calibri"/>
      <family val="2"/>
      <charset val="238"/>
      <scheme val="minor"/>
    </font>
    <font>
      <b/>
      <sz val="14"/>
      <color indexed="8"/>
      <name val="Calibri"/>
      <family val="2"/>
      <charset val="238"/>
      <scheme val="minor"/>
    </font>
    <font>
      <sz val="14"/>
      <name val="Calibri"/>
      <family val="2"/>
      <charset val="238"/>
      <scheme val="minor"/>
    </font>
    <font>
      <sz val="14"/>
      <color theme="1"/>
      <name val="Calibri"/>
      <family val="2"/>
      <charset val="238"/>
      <scheme val="minor"/>
    </font>
    <font>
      <i/>
      <sz val="14"/>
      <name val="Times New Roman"/>
      <family val="1"/>
      <charset val="238"/>
    </font>
    <font>
      <b/>
      <sz val="14"/>
      <color rgb="FF00B0F0"/>
      <name val="Times New Roman"/>
      <family val="1"/>
      <charset val="238"/>
    </font>
    <font>
      <i/>
      <sz val="14"/>
      <color rgb="FF000000"/>
      <name val="Calibri"/>
      <family val="2"/>
      <charset val="238"/>
      <scheme val="minor"/>
    </font>
    <font>
      <b/>
      <sz val="14"/>
      <color theme="1"/>
      <name val="Calibri"/>
      <family val="2"/>
      <charset val="238"/>
      <scheme val="minor"/>
    </font>
    <font>
      <sz val="14"/>
      <name val="Calibri"/>
      <family val="2"/>
      <charset val="238"/>
    </font>
    <font>
      <sz val="14"/>
      <color rgb="FFFF0000"/>
      <name val="Calibri"/>
      <family val="2"/>
      <charset val="238"/>
    </font>
    <font>
      <sz val="14"/>
      <color rgb="FF000000"/>
      <name val="Calibri"/>
      <family val="2"/>
      <charset val="238"/>
      <scheme val="minor"/>
    </font>
    <font>
      <sz val="14"/>
      <color theme="1"/>
      <name val="Calibri"/>
      <family val="2"/>
      <charset val="238"/>
    </font>
    <font>
      <sz val="11.5"/>
      <color rgb="FF242424"/>
      <name val="Calibri"/>
      <family val="2"/>
      <charset val="238"/>
      <scheme val="minor"/>
    </font>
    <font>
      <sz val="11"/>
      <color rgb="FF333333"/>
      <name val="Open Sans"/>
      <family val="2"/>
      <charset val="238"/>
    </font>
    <font>
      <sz val="11"/>
      <color rgb="FF333333"/>
      <name val="Open Sans"/>
      <family val="2"/>
    </font>
    <font>
      <sz val="11"/>
      <color theme="1"/>
      <name val="Calibri"/>
      <family val="2"/>
      <scheme val="minor"/>
    </font>
    <font>
      <sz val="11"/>
      <color theme="9" tint="-0.249977111117893"/>
      <name val="Calibri"/>
      <family val="2"/>
      <scheme val="minor"/>
    </font>
    <font>
      <sz val="11"/>
      <name val="Calibri"/>
      <family val="2"/>
      <scheme val="minor"/>
    </font>
    <font>
      <sz val="11"/>
      <color rgb="FFFF0000"/>
      <name val="Calibri"/>
      <family val="2"/>
      <scheme val="minor"/>
    </font>
    <font>
      <sz val="11"/>
      <color rgb="FF00B0F0"/>
      <name val="Calibri"/>
      <family val="2"/>
      <scheme val="minor"/>
    </font>
    <font>
      <b/>
      <u/>
      <sz val="11"/>
      <color rgb="FF00B0F0"/>
      <name val="Calibri"/>
      <family val="2"/>
      <scheme val="minor"/>
    </font>
    <font>
      <b/>
      <sz val="11"/>
      <color rgb="FF00B0F0"/>
      <name val="Calibri"/>
      <family val="2"/>
      <scheme val="minor"/>
    </font>
    <font>
      <sz val="11"/>
      <color rgb="FF00B050"/>
      <name val="Calibri"/>
      <family val="2"/>
      <scheme val="minor"/>
    </font>
    <font>
      <b/>
      <sz val="16"/>
      <name val="Calibri"/>
      <family val="2"/>
      <charset val="238"/>
    </font>
    <font>
      <b/>
      <sz val="14"/>
      <color rgb="FFFF0000"/>
      <name val="Calibri"/>
      <family val="2"/>
      <charset val="238"/>
    </font>
    <font>
      <b/>
      <i/>
      <sz val="14"/>
      <color rgb="FFFF0000"/>
      <name val="Calibri"/>
      <family val="2"/>
      <charset val="238"/>
      <scheme val="minor"/>
    </font>
    <font>
      <b/>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s>
  <fills count="38">
    <fill>
      <patternFill patternType="none"/>
    </fill>
    <fill>
      <patternFill patternType="gray125"/>
    </fill>
    <fill>
      <patternFill patternType="solid">
        <fgColor rgb="FFFFE1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DFF"/>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medium">
        <color rgb="FFFFFFFF"/>
      </right>
      <top/>
      <bottom/>
      <diagonal/>
    </border>
    <border>
      <left/>
      <right/>
      <top style="thin">
        <color theme="4" tint="0.39997558519241921"/>
      </top>
      <bottom style="thin">
        <color theme="4" tint="0.399975585192419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xf numFmtId="0" fontId="5" fillId="0" borderId="0" applyNumberFormat="0" applyFill="0" applyBorder="0" applyAlignment="0" applyProtection="0"/>
    <xf numFmtId="9" fontId="8" fillId="0" borderId="0" applyFont="0" applyFill="0" applyBorder="0" applyAlignment="0" applyProtection="0"/>
    <xf numFmtId="0" fontId="35" fillId="0" borderId="0" applyNumberFormat="0" applyFill="0" applyBorder="0" applyAlignment="0" applyProtection="0"/>
    <xf numFmtId="0" fontId="36" fillId="0" borderId="21" applyNumberFormat="0" applyFill="0" applyAlignment="0" applyProtection="0"/>
    <xf numFmtId="0" fontId="37" fillId="0" borderId="22" applyNumberFormat="0" applyFill="0" applyAlignment="0" applyProtection="0"/>
    <xf numFmtId="0" fontId="38" fillId="0" borderId="23" applyNumberFormat="0" applyFill="0" applyAlignment="0" applyProtection="0"/>
    <xf numFmtId="0" fontId="38" fillId="0" borderId="0" applyNumberFormat="0" applyFill="0" applyBorder="0" applyAlignment="0" applyProtection="0"/>
    <xf numFmtId="0" fontId="39" fillId="6" borderId="0" applyNumberFormat="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24" applyNumberFormat="0" applyAlignment="0" applyProtection="0"/>
    <xf numFmtId="0" fontId="43" fillId="10" borderId="25" applyNumberFormat="0" applyAlignment="0" applyProtection="0"/>
    <xf numFmtId="0" fontId="44" fillId="10" borderId="24" applyNumberFormat="0" applyAlignment="0" applyProtection="0"/>
    <xf numFmtId="0" fontId="45" fillId="0" borderId="26" applyNumberFormat="0" applyFill="0" applyAlignment="0" applyProtection="0"/>
    <xf numFmtId="0" fontId="46" fillId="11" borderId="27" applyNumberFormat="0" applyAlignment="0" applyProtection="0"/>
    <xf numFmtId="0" fontId="47" fillId="0" borderId="0" applyNumberFormat="0" applyFill="0" applyBorder="0" applyAlignment="0" applyProtection="0"/>
    <xf numFmtId="0" fontId="8" fillId="12" borderId="28" applyNumberFormat="0" applyFont="0" applyAlignment="0" applyProtection="0"/>
    <xf numFmtId="0" fontId="48" fillId="0" borderId="0" applyNumberFormat="0" applyFill="0" applyBorder="0" applyAlignment="0" applyProtection="0"/>
    <xf numFmtId="0" fontId="34" fillId="0" borderId="29" applyNumberFormat="0" applyFill="0" applyAlignment="0" applyProtection="0"/>
    <xf numFmtId="0" fontId="49"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49"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49"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49"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49"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49"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5" fillId="0" borderId="0" applyNumberFormat="0" applyFill="0" applyBorder="0" applyAlignment="0" applyProtection="0"/>
  </cellStyleXfs>
  <cellXfs count="92">
    <xf numFmtId="0" fontId="0" fillId="0" borderId="0" xfId="0"/>
    <xf numFmtId="0" fontId="5" fillId="0" borderId="2" xfId="1" applyFill="1" applyBorder="1" applyAlignment="1">
      <alignment horizontal="center" vertical="center" wrapText="1"/>
    </xf>
    <xf numFmtId="9" fontId="2" fillId="0" borderId="10" xfId="2" applyFont="1" applyFill="1" applyBorder="1" applyAlignment="1">
      <alignment horizontal="center" vertical="center" wrapText="1"/>
    </xf>
    <xf numFmtId="0" fontId="0" fillId="0" borderId="0" xfId="0" applyBorder="1"/>
    <xf numFmtId="0" fontId="0" fillId="0" borderId="0" xfId="0" applyBorder="1" applyAlignment="1">
      <alignment horizontal="left" vertical="center" wrapText="1"/>
    </xf>
    <xf numFmtId="0" fontId="0" fillId="0" borderId="0" xfId="0" applyAlignment="1">
      <alignment horizontal="left" vertical="center" wrapText="1"/>
    </xf>
    <xf numFmtId="0" fontId="20" fillId="0" borderId="0" xfId="0" applyFont="1" applyBorder="1" applyAlignment="1">
      <alignment vertical="center"/>
    </xf>
    <xf numFmtId="0" fontId="21" fillId="0" borderId="0" xfId="0" applyFont="1"/>
    <xf numFmtId="0" fontId="22" fillId="0" borderId="0" xfId="0" applyFont="1"/>
    <xf numFmtId="0" fontId="22" fillId="0" borderId="19" xfId="0" applyFont="1" applyBorder="1" applyAlignment="1">
      <alignment vertical="center" wrapText="1"/>
    </xf>
    <xf numFmtId="0" fontId="0" fillId="0" borderId="20" xfId="0" applyBorder="1" applyAlignment="1">
      <alignment vertical="center"/>
    </xf>
    <xf numFmtId="0" fontId="7" fillId="2" borderId="2" xfId="0" applyFont="1" applyFill="1" applyBorder="1" applyAlignment="1">
      <alignment horizontal="left" vertical="center" wrapText="1"/>
    </xf>
    <xf numFmtId="0" fontId="11" fillId="2" borderId="2" xfId="0" applyFont="1" applyFill="1" applyBorder="1" applyAlignment="1">
      <alignment horizontal="center" vertical="center" wrapText="1"/>
    </xf>
    <xf numFmtId="4" fontId="10" fillId="2" borderId="2" xfId="0" applyNumberFormat="1" applyFont="1" applyFill="1" applyBorder="1" applyAlignment="1">
      <alignment horizontal="center" vertical="center" wrapText="1"/>
    </xf>
    <xf numFmtId="1" fontId="10" fillId="2" borderId="10" xfId="0" applyNumberFormat="1" applyFont="1" applyFill="1" applyBorder="1" applyAlignment="1">
      <alignment horizontal="center" vertical="center" wrapText="1"/>
    </xf>
    <xf numFmtId="164" fontId="4" fillId="2" borderId="2" xfId="0" applyNumberFormat="1" applyFont="1" applyFill="1" applyBorder="1" applyAlignment="1">
      <alignment vertical="center" wrapText="1"/>
    </xf>
    <xf numFmtId="164" fontId="4" fillId="2" borderId="2" xfId="0" applyNumberFormat="1" applyFont="1" applyFill="1" applyBorder="1" applyAlignment="1">
      <alignment horizontal="center" vertical="center" wrapText="1"/>
    </xf>
    <xf numFmtId="164" fontId="10" fillId="2" borderId="2" xfId="0"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1" fontId="2" fillId="3" borderId="3" xfId="0" applyNumberFormat="1" applyFont="1" applyFill="1" applyBorder="1" applyAlignment="1">
      <alignment horizontal="center" vertical="center" wrapText="1"/>
    </xf>
    <xf numFmtId="1" fontId="2" fillId="3" borderId="6" xfId="0" applyNumberFormat="1" applyFont="1" applyFill="1" applyBorder="1" applyAlignment="1">
      <alignment horizontal="center" vertical="center" wrapText="1"/>
    </xf>
    <xf numFmtId="164" fontId="2" fillId="3" borderId="7" xfId="0" applyNumberFormat="1" applyFont="1" applyFill="1" applyBorder="1" applyAlignment="1">
      <alignment horizontal="center" vertical="center" wrapText="1"/>
    </xf>
    <xf numFmtId="164" fontId="2" fillId="3" borderId="8" xfId="0" applyNumberFormat="1" applyFont="1" applyFill="1" applyBorder="1" applyAlignment="1">
      <alignment horizontal="center" vertical="center" wrapText="1"/>
    </xf>
    <xf numFmtId="164" fontId="2" fillId="3" borderId="11" xfId="0" applyNumberFormat="1"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164" fontId="2" fillId="3" borderId="2"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5" fillId="4" borderId="12" xfId="0" applyFont="1" applyFill="1" applyBorder="1" applyAlignment="1">
      <alignment horizontal="center" vertical="center" wrapText="1"/>
    </xf>
    <xf numFmtId="4" fontId="15" fillId="4" borderId="12" xfId="0" applyNumberFormat="1" applyFont="1" applyFill="1" applyBorder="1" applyAlignment="1">
      <alignment horizontal="center" vertical="center" wrapText="1"/>
    </xf>
    <xf numFmtId="0" fontId="16" fillId="4" borderId="12" xfId="0" applyFont="1" applyFill="1" applyBorder="1" applyAlignment="1">
      <alignment horizontal="center" vertical="center" wrapText="1"/>
    </xf>
    <xf numFmtId="165" fontId="16" fillId="4" borderId="12" xfId="0" applyNumberFormat="1"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7" fillId="2" borderId="18" xfId="0" applyFont="1" applyFill="1" applyBorder="1" applyAlignment="1">
      <alignment horizontal="center" vertical="center" wrapText="1"/>
    </xf>
    <xf numFmtId="165" fontId="31" fillId="4" borderId="12" xfId="0" applyNumberFormat="1" applyFont="1" applyFill="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lignment wrapText="1"/>
    </xf>
    <xf numFmtId="0" fontId="12" fillId="0" borderId="0" xfId="0" applyFont="1" applyAlignment="1">
      <alignment horizontal="center" vertical="center" wrapText="1"/>
    </xf>
    <xf numFmtId="0" fontId="13" fillId="0" borderId="0" xfId="0" applyFont="1" applyAlignment="1">
      <alignment horizontal="left" vertical="center" wrapText="1"/>
    </xf>
    <xf numFmtId="0" fontId="14" fillId="0" borderId="0" xfId="0" applyFont="1" applyAlignment="1">
      <alignment horizontal="left" vertical="center" wrapText="1"/>
    </xf>
    <xf numFmtId="0" fontId="4" fillId="0" borderId="0" xfId="0" applyFont="1" applyAlignment="1">
      <alignment vertical="center" wrapText="1"/>
    </xf>
    <xf numFmtId="0" fontId="3" fillId="0" borderId="0" xfId="0" applyFont="1" applyAlignment="1">
      <alignment vertical="center" wrapText="1"/>
    </xf>
    <xf numFmtId="0" fontId="11" fillId="0" borderId="0" xfId="0" applyFont="1"/>
    <xf numFmtId="0" fontId="11" fillId="0" borderId="0" xfId="0" applyFont="1" applyAlignment="1">
      <alignment horizontal="left" vertical="center" wrapText="1"/>
    </xf>
    <xf numFmtId="0" fontId="11" fillId="0" borderId="0" xfId="0" applyFont="1" applyAlignment="1">
      <alignment horizontal="center" vertical="center" wrapText="1"/>
    </xf>
    <xf numFmtId="0" fontId="10" fillId="0" borderId="5" xfId="0" applyFont="1" applyBorder="1" applyAlignment="1">
      <alignment horizontal="center" vertical="center" wrapText="1"/>
    </xf>
    <xf numFmtId="165" fontId="16" fillId="0" borderId="2" xfId="0" applyNumberFormat="1" applyFont="1" applyBorder="1" applyAlignment="1">
      <alignment horizontal="center" vertical="center" wrapText="1"/>
    </xf>
    <xf numFmtId="165" fontId="16" fillId="0" borderId="1" xfId="0" applyNumberFormat="1" applyFont="1" applyBorder="1" applyAlignment="1">
      <alignment horizontal="center" vertical="center" wrapText="1"/>
    </xf>
    <xf numFmtId="165" fontId="7" fillId="0" borderId="2" xfId="0" applyNumberFormat="1" applyFont="1" applyBorder="1" applyAlignment="1">
      <alignment horizontal="center" vertical="center" wrapText="1"/>
    </xf>
    <xf numFmtId="165" fontId="16" fillId="0" borderId="4" xfId="0" applyNumberFormat="1" applyFont="1" applyBorder="1" applyAlignment="1">
      <alignment horizontal="center" vertical="center" wrapText="1"/>
    </xf>
    <xf numFmtId="4" fontId="16" fillId="0" borderId="2" xfId="0" applyNumberFormat="1" applyFont="1" applyBorder="1" applyAlignment="1">
      <alignment horizontal="center" vertical="center" wrapText="1"/>
    </xf>
    <xf numFmtId="1" fontId="16" fillId="0" borderId="2" xfId="0" applyNumberFormat="1" applyFont="1" applyBorder="1" applyAlignment="1">
      <alignment horizontal="center" vertical="center" wrapText="1"/>
    </xf>
    <xf numFmtId="0" fontId="2" fillId="4" borderId="12" xfId="0" applyFont="1" applyFill="1" applyBorder="1" applyAlignment="1">
      <alignment horizontal="center" vertical="center" wrapText="1"/>
    </xf>
    <xf numFmtId="0" fontId="10" fillId="0" borderId="0" xfId="0" applyFont="1" applyAlignment="1">
      <alignment wrapText="1"/>
    </xf>
    <xf numFmtId="0" fontId="4" fillId="0" borderId="0" xfId="0" applyFont="1" applyAlignment="1">
      <alignment horizontal="center" vertical="center" wrapText="1"/>
    </xf>
    <xf numFmtId="0" fontId="4" fillId="0" borderId="0" xfId="0" applyFont="1" applyAlignment="1">
      <alignment horizontal="left" vertical="center" wrapText="1"/>
    </xf>
    <xf numFmtId="164" fontId="3" fillId="3" borderId="3" xfId="0" applyNumberFormat="1" applyFont="1" applyFill="1" applyBorder="1" applyAlignment="1">
      <alignment horizontal="center" vertical="center" wrapText="1"/>
    </xf>
    <xf numFmtId="165" fontId="2" fillId="0" borderId="9" xfId="0" applyNumberFormat="1" applyFont="1" applyFill="1" applyBorder="1" applyAlignment="1">
      <alignment horizontal="center" vertical="center" wrapText="1"/>
    </xf>
    <xf numFmtId="0" fontId="0" fillId="0" borderId="0" xfId="0" applyFill="1" applyBorder="1"/>
    <xf numFmtId="0" fontId="10" fillId="2" borderId="5" xfId="0" applyFont="1" applyFill="1" applyBorder="1" applyAlignment="1">
      <alignment horizontal="center" vertical="center" wrapText="1"/>
    </xf>
    <xf numFmtId="165" fontId="16" fillId="2" borderId="2" xfId="0" applyNumberFormat="1" applyFont="1" applyFill="1" applyBorder="1" applyAlignment="1">
      <alignment horizontal="center" vertical="center" wrapText="1"/>
    </xf>
    <xf numFmtId="0" fontId="32" fillId="3" borderId="3" xfId="0" applyFont="1" applyFill="1" applyBorder="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1" fillId="0" borderId="0" xfId="0" applyFont="1" applyAlignment="1">
      <alignment vertical="center" wrapText="1"/>
    </xf>
    <xf numFmtId="0" fontId="34" fillId="0" borderId="0" xfId="0" applyFont="1"/>
    <xf numFmtId="0" fontId="0" fillId="0" borderId="0" xfId="0" applyAlignment="1">
      <alignment wrapText="1"/>
    </xf>
    <xf numFmtId="0" fontId="34" fillId="37" borderId="0" xfId="0" applyFont="1" applyFill="1"/>
    <xf numFmtId="0" fontId="0" fillId="37" borderId="0" xfId="0" applyFill="1"/>
    <xf numFmtId="0" fontId="23" fillId="0" borderId="0" xfId="0" applyFont="1" applyBorder="1" applyAlignment="1">
      <alignment vertical="center"/>
    </xf>
    <xf numFmtId="0" fontId="23" fillId="0" borderId="0" xfId="0" applyFont="1" applyBorder="1" applyAlignment="1">
      <alignment horizontal="center" vertical="center"/>
    </xf>
    <xf numFmtId="0" fontId="34" fillId="37" borderId="0" xfId="0" applyFont="1" applyFill="1" applyBorder="1" applyAlignment="1">
      <alignment horizontal="center" wrapText="1"/>
    </xf>
    <xf numFmtId="0" fontId="15" fillId="3" borderId="14" xfId="0" applyFont="1" applyFill="1" applyBorder="1" applyAlignment="1">
      <alignment horizontal="left" vertical="center" wrapText="1"/>
    </xf>
    <xf numFmtId="0" fontId="4" fillId="0" borderId="0" xfId="0" applyFont="1" applyAlignment="1">
      <alignment horizontal="left" vertical="center" wrapText="1"/>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33" fillId="5" borderId="2" xfId="0" applyFont="1" applyFill="1" applyBorder="1" applyAlignment="1">
      <alignment horizontal="center" wrapText="1"/>
    </xf>
    <xf numFmtId="0" fontId="12" fillId="0" borderId="0" xfId="0" applyFont="1" applyAlignment="1">
      <alignment horizontal="left" vertical="center" wrapText="1"/>
    </xf>
    <xf numFmtId="0" fontId="1" fillId="0" borderId="0" xfId="0" applyFont="1" applyAlignment="1">
      <alignment horizontal="righ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3" fillId="0" borderId="0" xfId="0" applyFont="1" applyAlignment="1">
      <alignment horizontal="left" vertical="center" wrapText="1"/>
    </xf>
  </cellXfs>
  <cellStyles count="46">
    <cellStyle name="20 % – Zvýraznění 1" xfId="21" builtinId="30" customBuiltin="1"/>
    <cellStyle name="20 % – Zvýraznění 2" xfId="25" builtinId="34" customBuiltin="1"/>
    <cellStyle name="20 % – Zvýraznění 3" xfId="29" builtinId="38" customBuiltin="1"/>
    <cellStyle name="20 % – Zvýraznění 4" xfId="33" builtinId="42" customBuiltin="1"/>
    <cellStyle name="20 % – Zvýraznění 5" xfId="37" builtinId="46" customBuiltin="1"/>
    <cellStyle name="20 % – Zvýraznění 6" xfId="41" builtinId="50" customBuiltin="1"/>
    <cellStyle name="40 % – Zvýraznění 1" xfId="22" builtinId="31" customBuiltin="1"/>
    <cellStyle name="40 % – Zvýraznění 2" xfId="26" builtinId="35" customBuiltin="1"/>
    <cellStyle name="40 % – Zvýraznění 3" xfId="30" builtinId="39" customBuiltin="1"/>
    <cellStyle name="40 % – Zvýraznění 4" xfId="34" builtinId="43" customBuiltin="1"/>
    <cellStyle name="40 % – Zvýraznění 5" xfId="38" builtinId="47" customBuiltin="1"/>
    <cellStyle name="40 % – Zvýraznění 6" xfId="42" builtinId="51" customBuiltin="1"/>
    <cellStyle name="60 % – Zvýraznění 1" xfId="23" builtinId="32" customBuiltin="1"/>
    <cellStyle name="60 % – Zvýraznění 2" xfId="27" builtinId="36" customBuiltin="1"/>
    <cellStyle name="60 % – Zvýraznění 3" xfId="31" builtinId="40" customBuiltin="1"/>
    <cellStyle name="60 % – Zvýraznění 4" xfId="35" builtinId="44" customBuiltin="1"/>
    <cellStyle name="60 % – Zvýraznění 5" xfId="39" builtinId="48" customBuiltin="1"/>
    <cellStyle name="60 % – Zvýraznění 6" xfId="43" builtinId="52" customBuiltin="1"/>
    <cellStyle name="Celkem" xfId="19" builtinId="25" customBuiltin="1"/>
    <cellStyle name="Čárka 2" xfId="44" xr:uid="{DBFB9D97-B93B-4639-AC9D-71F56064165E}"/>
    <cellStyle name="Hyperlink" xfId="45" xr:uid="{D291CBDB-6D63-4A11-B298-8767CBEB66BF}"/>
    <cellStyle name="Hypertextový odkaz" xfId="1" builtinId="8"/>
    <cellStyle name="Kontrolní buňka" xfId="15" builtinId="23" customBuiltin="1"/>
    <cellStyle name="Nadpis 1" xfId="4" builtinId="16" customBuiltin="1"/>
    <cellStyle name="Nadpis 2" xfId="5" builtinId="17" customBuiltin="1"/>
    <cellStyle name="Nadpis 3" xfId="6" builtinId="18" customBuiltin="1"/>
    <cellStyle name="Nadpis 4" xfId="7" builtinId="19" customBuiltin="1"/>
    <cellStyle name="Název" xfId="3" builtinId="15" customBuiltin="1"/>
    <cellStyle name="Neutrální" xfId="10" builtinId="28" customBuiltin="1"/>
    <cellStyle name="Normální" xfId="0" builtinId="0"/>
    <cellStyle name="Poznámka" xfId="17" builtinId="10" customBuiltin="1"/>
    <cellStyle name="Procenta" xfId="2" builtinId="5"/>
    <cellStyle name="Propojená buňka" xfId="14" builtinId="24" customBuiltin="1"/>
    <cellStyle name="Správně" xfId="8" builtinId="26" customBuiltin="1"/>
    <cellStyle name="Špatně" xfId="9" builtinId="27" customBuiltin="1"/>
    <cellStyle name="Text upozornění" xfId="16" builtinId="11" customBuiltin="1"/>
    <cellStyle name="Vstup" xfId="11" builtinId="20" customBuiltin="1"/>
    <cellStyle name="Výpočet" xfId="13" builtinId="22" customBuiltin="1"/>
    <cellStyle name="Výstup" xfId="12" builtinId="21" customBuiltin="1"/>
    <cellStyle name="Vysvětlující text" xfId="18" builtinId="53" customBuiltin="1"/>
    <cellStyle name="Zvýraznění 1" xfId="20" builtinId="29" customBuiltin="1"/>
    <cellStyle name="Zvýraznění 2" xfId="24" builtinId="33" customBuiltin="1"/>
    <cellStyle name="Zvýraznění 3" xfId="28" builtinId="37" customBuiltin="1"/>
    <cellStyle name="Zvýraznění 4" xfId="32" builtinId="41" customBuiltin="1"/>
    <cellStyle name="Zvýraznění 5" xfId="36" builtinId="45" customBuiltin="1"/>
    <cellStyle name="Zvýraznění 6" xfId="40" builtinId="49" customBuiltin="1"/>
  </cellStyles>
  <dxfs count="75">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6"/>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numFmt numFmtId="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indexed="64"/>
        </left>
        <right/>
        <top style="medium">
          <color indexed="64"/>
        </top>
        <bottom style="medium">
          <color indexed="64"/>
        </bottom>
      </border>
    </dxf>
    <dxf>
      <font>
        <color rgb="FF9C5700"/>
      </font>
      <fill>
        <patternFill>
          <bgColor rgb="FFFFEB9C"/>
        </patternFill>
      </fill>
    </dxf>
    <dxf>
      <font>
        <color rgb="FF9C5700"/>
      </font>
      <fill>
        <patternFill>
          <bgColor rgb="FFFFEB9C"/>
        </patternFill>
      </fill>
    </dxf>
    <dxf>
      <fill>
        <patternFill patternType="gray125">
          <fgColor rgb="FFFFE1FF"/>
        </patternFill>
      </fill>
    </dxf>
    <dxf>
      <border>
        <left style="thin">
          <color rgb="FF9C0006"/>
        </left>
        <right style="thin">
          <color rgb="FF9C0006"/>
        </right>
        <top style="thin">
          <color rgb="FF9C0006"/>
        </top>
        <bottom style="thin">
          <color rgb="FF9C0006"/>
        </bottom>
      </border>
    </dxf>
    <dxf>
      <font>
        <color rgb="FFFF0000"/>
      </font>
    </dxf>
    <dxf>
      <fill>
        <patternFill>
          <bgColor rgb="FFFFE5FF"/>
        </patternFill>
      </fill>
    </dxf>
    <dxf>
      <font>
        <color rgb="FFFF0000"/>
      </font>
    </dxf>
    <dxf>
      <font>
        <color rgb="FFFF0000"/>
      </font>
    </dxf>
    <dxf>
      <font>
        <color rgb="FF9C0006"/>
      </font>
      <fill>
        <patternFill>
          <bgColor rgb="FFFFC7CE"/>
        </patternFill>
      </fill>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charset val="238"/>
        <scheme val="none"/>
      </font>
      <fill>
        <patternFill patternType="solid">
          <fgColor indexed="64"/>
          <bgColor rgb="FFFFE1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4"/>
        <color auto="1"/>
        <name val="Calibri"/>
        <family val="2"/>
        <charset val="238"/>
        <scheme val="none"/>
      </font>
      <numFmt numFmtId="164" formatCode="_-* #,##0\ _K_č_-;\-* #,##0\ _K_č_-;_-* &quot;-&quot;\ _K_č_-;_-@_-"/>
      <fill>
        <patternFill patternType="solid">
          <fgColor indexed="64"/>
          <bgColor rgb="FFFFE1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4"/>
        <color rgb="FF000000"/>
        <name val="Calibri"/>
        <family val="2"/>
        <charset val="238"/>
        <scheme val="minor"/>
      </font>
      <numFmt numFmtId="164" formatCode="_-* #,##0\ _K_č_-;\-* #,##0\ _K_č_-;_-* &quot;-&quot;\ _K_č_-;_-@_-"/>
      <fill>
        <patternFill patternType="solid">
          <fgColor indexed="64"/>
          <bgColor rgb="FFFFE1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rgb="FF000000"/>
        <name val="Calibri"/>
        <family val="2"/>
        <charset val="238"/>
        <scheme val="minor"/>
      </font>
      <numFmt numFmtId="164" formatCode="_-* #,##0\ _K_č_-;\-* #,##0\ _K_č_-;_-* &quot;-&quot;\ _K_č_-;_-@_-"/>
      <fill>
        <patternFill patternType="solid">
          <fgColor indexed="64"/>
          <bgColor rgb="FFFFE1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Calibri"/>
        <family val="2"/>
        <charset val="238"/>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charset val="238"/>
        <scheme val="none"/>
      </font>
      <numFmt numFmtId="165" formatCode="#,##0.00\ &quot;Kč&quo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 formatCode="0"/>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4" formatCode="#,##0.00"/>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i val="0"/>
        <strike val="0"/>
        <condense val="0"/>
        <extend val="0"/>
        <outline val="0"/>
        <shadow val="0"/>
        <u val="none"/>
        <vertAlign val="baseline"/>
        <sz val="14"/>
        <color auto="1"/>
        <name val="Calibri"/>
        <scheme val="minor"/>
      </font>
      <numFmt numFmtId="165" formatCode="#,##0.00\ &quot;Kč&quo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numFmt numFmtId="4" formatCode="#,##0.00"/>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4"/>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4"/>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solid">
          <fgColor indexed="64"/>
          <bgColor rgb="FFFFE1FF"/>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medium">
          <color indexed="64"/>
        </top>
      </border>
    </dxf>
    <dxf>
      <font>
        <strike val="0"/>
        <outline val="0"/>
        <shadow val="0"/>
        <vertAlign val="baseline"/>
        <sz val="14"/>
      </font>
      <numFmt numFmtId="166" formatCode="_-* #.##0\ _K_č_-;\-* #.##0\ _K_č_-;_-* &quot;-&quot;\ _K_č_-;_-@_-"/>
      <fill>
        <patternFill patternType="solid">
          <fgColor indexed="64"/>
          <bgColor theme="0" tint="-0.1499984740745262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numFmt numFmtId="166" formatCode="_-* #.##0\ _K_č_-;\-* #.##0\ _K_č_-;_-* &quot;-&quot;\ _K_č_-;_-@_-"/>
      <fill>
        <patternFill patternType="none">
          <fgColor rgb="FF000000"/>
          <bgColor auto="1"/>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4"/>
        <color auto="1"/>
        <name val="Calibri"/>
        <scheme val="minor"/>
      </font>
      <numFmt numFmtId="164" formatCode="_-* #,##0\ _K_č_-;\-* #,##0\ _K_č_-;_-* &quot;-&quot;\ _K_č_-;_-@_-"/>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CDFF"/>
      <color rgb="FFFFE5FF"/>
      <color rgb="FFFFCCFF"/>
      <color rgb="FFFFE1FF"/>
      <color rgb="FFEC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1288855-E2C1-4989-B8C4-A54BFAB46AE2}" name="Tabulka1" displayName="Tabulka1" ref="A7:AD13" totalsRowCount="1" headerRowDxfId="74" dataDxfId="72" totalsRowDxfId="70" headerRowBorderDxfId="73" tableBorderDxfId="71" totalsRowBorderDxfId="69">
  <autoFilter ref="A7:AD12" xr:uid="{B1288855-E2C1-4989-B8C4-A54BFAB46AE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FB215FF1-3707-4532-A647-7633A6184367}" name="Číslo položky" totalsRowLabel="Celkem" dataDxfId="68" totalsRowDxfId="29"/>
    <tableColumn id="2" xr3:uid="{BE165D4F-094B-40AA-AB99-2D41D3B0A83E}" name="Položka - Popis položky - předmětu plnění " dataDxfId="67" totalsRowDxfId="28"/>
    <tableColumn id="3" xr3:uid="{CA00C0CF-7A35-4B4F-BC72-EA4FC15D6380}" name="Technická specifikace - popis plnění" dataDxfId="66" totalsRowDxfId="27"/>
    <tableColumn id="30" xr3:uid="{DDCC205E-1691-4CBE-AB0A-8CB3C967AAF8}" name="Rozsah balení (uveďte min. a max. balení)" dataDxfId="65" totalsRowDxfId="26"/>
    <tableColumn id="31" xr3:uid="{F3EC1A2E-D8E4-4F8D-B41B-A12C9A21466F}" name="Číslo CAS nebo MDL, když existuje" dataDxfId="64" totalsRowDxfId="25"/>
    <tableColumn id="4" xr3:uid="{00FEB36D-9136-4FB3-A416-DDA6D4BFEEB7}" name="Nabídnuté plnění účastníkem - webový link na produkt " dataDxfId="63" totalsRowDxfId="24" dataCellStyle="Hypertextový odkaz"/>
    <tableColumn id="5" xr3:uid="{06E3B657-CE73-4F4D-8FAC-6FBE8F4874D8}" name="Katalogové číslo nabízeného zboží (DOPLNÍ ÚČASTNÍK)" dataDxfId="62" totalsRowDxfId="23"/>
    <tableColumn id="33" xr3:uid="{9B628E83-79F5-4CF1-81E8-8FF767515B8F}" name="Kompatibilita, nebo jiné požadované vlastnosti" dataDxfId="61" totalsRowDxfId="22"/>
    <tableColumn id="6" xr3:uid="{ACC27C78-012F-45FE-8A05-533C44B0018E}" name="Počet měrných jednotek" dataDxfId="60" totalsRowDxfId="21"/>
    <tableColumn id="7" xr3:uid="{29BB6E4F-8F23-4B46-9627-96BDAD3A0694}" name="Měrná jednotka" dataDxfId="59" totalsRowDxfId="20"/>
    <tableColumn id="8" xr3:uid="{4D0579C0-7AFE-40DC-8BDC-D9C7DC589C0A}" name="Cena za jednotku bez DPH v Kč - závazná jednotková cena bez DPH (DOPLNÍ ÚČASTNÍK) " dataDxfId="58" totalsRowDxfId="19"/>
    <tableColumn id="9" xr3:uid="{EA6CAB26-AC8A-4F46-85F1-20D366B9D41F}" name="Sazba DPH v %                                  (DOPLNÍ ÚČASTNÍK)" dataDxfId="57" totalsRowDxfId="18" dataCellStyle="Procenta"/>
    <tableColumn id="10" xr3:uid="{3B65425F-1469-449C-AF0F-103E80AD0D56}" name="Cena DPH za měrnou jednotku v Kč" dataDxfId="56" totalsRowDxfId="17">
      <calculatedColumnFormula>+Tabulka1[[#This Row],[Cena za jednotku bez DPH v Kč - závazná jednotková cena bez DPH (DOPLNÍ ÚČASTNÍK) ]]*Tabulka1[[#This Row],[Sazba DPH v %                                  (DOPLNÍ ÚČASTNÍK)]]</calculatedColumnFormula>
    </tableColumn>
    <tableColumn id="11" xr3:uid="{5C415AD7-4E67-4FFD-92AB-DCCBF8A166FE}" name="Cena za jednotku s DPH v Kč " dataDxfId="55" totalsRowDxfId="16">
      <calculatedColumnFormula>+Tabulka1[[#This Row],[Cena za jednotku bez DPH v Kč - závazná jednotková cena bez DPH (DOPLNÍ ÚČASTNÍK) ]]+Tabulka1[[#This Row],[Cena DPH za měrnou jednotku v Kč]]</calculatedColumnFormula>
    </tableColumn>
    <tableColumn id="12" xr3:uid="{9ED0F94C-8F47-48DC-A54D-D9EC269E548D}" name="Celková cena bez DPH v Kč (pro účely hodnocení)  " totalsRowFunction="sum" dataDxfId="54" totalsRowDxfId="15">
      <calculatedColumnFormula>+Tabulka1[[#This Row],[Cena za jednotku bez DPH v Kč - závazná jednotková cena bez DPH (DOPLNÍ ÚČASTNÍK) ]]*Tabulka1[[#This Row],[Počet měrných jednotek]]</calculatedColumnFormula>
    </tableColumn>
    <tableColumn id="13" xr3:uid="{445BA103-AF6B-4E54-B8A5-1013F5369495}" name="Celková cena DPH v Kč" totalsRowFunction="sum" dataDxfId="53" totalsRowDxfId="14">
      <calculatedColumnFormula>+Tabulka1[[#This Row],[Cena DPH za měrnou jednotku v Kč]]*Tabulka1[[#This Row],[Počet měrných jednotek]]</calculatedColumnFormula>
    </tableColumn>
    <tableColumn id="14" xr3:uid="{2CFF485D-3F3D-4D56-848C-7447EEB79846}" name="Celková cena s DPH v Kč " totalsRowFunction="sum" dataDxfId="52" totalsRowDxfId="13">
      <calculatedColumnFormula>+Tabulka1[[#This Row],[Celková cena bez DPH v Kč (pro účely hodnocení)  ]]+Tabulka1[[#This Row],[Celková cena DPH v Kč]]</calculatedColumnFormula>
    </tableColumn>
    <tableColumn id="15" xr3:uid="{E912B266-176D-4121-8477-6BAE24692D58}" name="Jen pro účely fakturace - Nabídnuté balení, způsob balení (např. bal., 1 karton  )                              DOPLNÍ ÚČASTNÍK" dataDxfId="51" totalsRowDxfId="12"/>
    <tableColumn id="16" xr3:uid="{09580021-DE63-4B47-91A4-E708733E7E65}" name="Jen pro účely fakturace - Počet měrných jednotek v nabídnutém balení (např. 100 ks/bal.)                                        DOPLNÍ ÚČASTNÍK" dataDxfId="50" totalsRowDxfId="11"/>
    <tableColumn id="17" xr3:uid="{E097D0C1-3059-430B-B32D-CC1805CE50B3}" name="Jen pro účely fakturace - Jednotková cena v Kč bez DPH za 1 balení.                   Tato cena nemá vliv na výslednou hodnocenou nabídkovou cenu a pořadí účastníků. " dataDxfId="49" totalsRowDxfId="10">
      <calculatedColumnFormula>+Tabulka1[[#This Row],[Jen pro účely fakturace - Počet měrných jednotek v nabídnutém balení (např. 100 ks/bal.)                                        DOPLNÍ ÚČASTNÍK]]*Tabulka1[[#This Row],[Cena za jednotku bez DPH v Kč - závazná jednotková cena bez DPH (DOPLNÍ ÚČASTNÍK) ]]</calculatedColumnFormula>
    </tableColumn>
    <tableColumn id="34" xr3:uid="{7A986F41-22C1-47CE-92E0-43A641B9073A}" name="Poznámka/výjimka" totalsRowLabel="," dataDxfId="48" totalsRowDxfId="9"/>
    <tableColumn id="21" xr3:uid="{32092A2B-8F83-469E-8EC6-44E1F963C0BC}" name="Zdroj financování /OP, NPO, provoz, granty" dataDxfId="47" totalsRowDxfId="8"/>
    <tableColumn id="32" xr3:uid="{026775AD-E72B-4C2C-91AB-010A7D09C0E2}" name="Místo dodání" dataDxfId="46" totalsRowDxfId="7"/>
    <tableColumn id="35" xr3:uid="{502C4BD2-6F07-458D-9D64-CA89570DC553}" name="Kontaktní osoba / odborník / řešitel (osoba, která bude řešit administrativní povinnosti)" dataDxfId="45" totalsRowDxfId="6"/>
    <tableColumn id="36" xr3:uid="{06122C47-8570-4C4F-A077-2DC8F5770F32}" name="Správce rozpočtu" dataDxfId="44" totalsRowDxfId="5"/>
    <tableColumn id="37" xr3:uid="{23B60131-DA30-4995-A4E9-E67F5F5E3780}" name="Okruh dodavatelů (kdo může dodat)  není zapotřebi vyplnit v případě, ekatalogu" dataDxfId="43" totalsRowDxfId="4"/>
    <tableColumn id="22" xr3:uid="{8A413493-C0B2-4849-AA67-274FF855C9EE}" name="Varianta č. 1 - akceptace závazných obchodních podmínek (objednávka) - tj. dodání do 6 týdnů, záruka-expirace min. 3 měsíce (čl. VI. níže)    ANO/NE" dataDxfId="42" totalsRowDxfId="3"/>
    <tableColumn id="23" xr3:uid="{CF4AA89D-CC33-47FD-836B-4DDECC286BB6}" name="Varianta č. 2 - Kupní smlouva - obch. podmínky si stanovte sami  ANO/NE/přepište" dataDxfId="41" totalsRowDxfId="2"/>
    <tableColumn id="25" xr3:uid="{9469DC0F-6ACA-49F1-A844-247ED77BFB7A}" name="Doba dodání (při variantě 2, od nabytí účinnosti smlouvy) stanovte sami/přepište" dataDxfId="40" totalsRowDxfId="1"/>
    <tableColumn id="26" xr3:uid="{4D8D09C3-9DEA-482F-BA4F-67D557DEF213}" name="Záruka (při variantě 2) stanovte sami/přepište" dataDxfId="39" totalsRow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45"/>
  <sheetViews>
    <sheetView showGridLines="0" tabSelected="1" topLeftCell="A9" zoomScale="55" zoomScaleNormal="55" zoomScaleSheetLayoutView="79" workbookViewId="0">
      <selection activeCell="K13" sqref="K13"/>
    </sheetView>
  </sheetViews>
  <sheetFormatPr defaultRowHeight="18" x14ac:dyDescent="0.35"/>
  <cols>
    <col min="1" max="1" width="11.6640625" style="51" customWidth="1"/>
    <col min="2" max="2" width="42.5546875" style="42" customWidth="1"/>
    <col min="3" max="3" width="73.5546875" style="42" customWidth="1"/>
    <col min="4" max="4" width="26.88671875" style="42" customWidth="1"/>
    <col min="5" max="5" width="22.88671875" style="42" hidden="1" customWidth="1"/>
    <col min="6" max="6" width="33.33203125" style="50" customWidth="1"/>
    <col min="7" max="7" width="27.5546875" style="42" customWidth="1"/>
    <col min="8" max="8" width="40.33203125" style="51" hidden="1" customWidth="1"/>
    <col min="9" max="9" width="15.109375" style="42" customWidth="1"/>
    <col min="10" max="10" width="16" style="42" customWidth="1"/>
    <col min="11" max="11" width="22.5546875" style="42" customWidth="1"/>
    <col min="12" max="12" width="20.88671875" style="42" customWidth="1"/>
    <col min="13" max="13" width="19" style="42" customWidth="1"/>
    <col min="14" max="14" width="20.109375" style="42" customWidth="1"/>
    <col min="15" max="15" width="45.33203125" style="42" customWidth="1"/>
    <col min="16" max="16" width="23.6640625" style="42" customWidth="1"/>
    <col min="17" max="17" width="31.5546875" style="42" customWidth="1"/>
    <col min="18" max="18" width="20.109375" style="42" customWidth="1"/>
    <col min="19" max="19" width="27.5546875" style="42" customWidth="1"/>
    <col min="20" max="20" width="28.109375" style="42" customWidth="1"/>
    <col min="21" max="21" width="90" style="42" customWidth="1"/>
    <col min="22" max="22" width="30.6640625" style="42" customWidth="1"/>
    <col min="23" max="23" width="27.109375" style="42" customWidth="1"/>
    <col min="24" max="24" width="27.88671875" style="42" hidden="1" customWidth="1"/>
    <col min="25" max="25" width="20.6640625" style="43" hidden="1" customWidth="1"/>
    <col min="26" max="26" width="37.88671875" style="43" hidden="1" customWidth="1"/>
    <col min="27" max="27" width="34.6640625" style="43" hidden="1" customWidth="1"/>
    <col min="28" max="28" width="30.6640625" style="43" hidden="1" customWidth="1"/>
    <col min="29" max="29" width="26.6640625" style="43" hidden="1" customWidth="1"/>
    <col min="30" max="30" width="29.88671875" style="43" hidden="1" customWidth="1"/>
    <col min="31" max="31" width="23.33203125" style="42" hidden="1" customWidth="1"/>
    <col min="32" max="32" width="21" style="42" hidden="1" customWidth="1"/>
    <col min="33" max="33" width="22.109375" style="42" hidden="1" customWidth="1"/>
    <col min="34" max="248" width="8.88671875" style="43"/>
    <col min="249" max="249" width="23" style="43" customWidth="1"/>
    <col min="250" max="250" width="51.33203125" style="43" customWidth="1"/>
    <col min="251" max="251" width="36.33203125" style="43" customWidth="1"/>
    <col min="252" max="252" width="13.109375" style="43" customWidth="1"/>
    <col min="253" max="253" width="16.44140625" style="43" customWidth="1"/>
    <col min="254" max="254" width="8.88671875" style="43"/>
    <col min="255" max="255" width="15.44140625" style="43" customWidth="1"/>
    <col min="256" max="256" width="12.44140625" style="43" customWidth="1"/>
    <col min="257" max="257" width="8.88671875" style="43"/>
    <col min="258" max="258" width="12.88671875" style="43" customWidth="1"/>
    <col min="259" max="259" width="17.33203125" style="43" customWidth="1"/>
    <col min="260" max="260" width="8.88671875" style="43"/>
    <col min="261" max="261" width="14.6640625" style="43" customWidth="1"/>
    <col min="262" max="262" width="12.6640625" style="43" customWidth="1"/>
    <col min="263" max="263" width="13.109375" style="43" customWidth="1"/>
    <col min="264" max="264" width="15.109375" style="43" customWidth="1"/>
    <col min="265" max="265" width="13.6640625" style="43" customWidth="1"/>
    <col min="266" max="266" width="13.109375" style="43" customWidth="1"/>
    <col min="267" max="504" width="8.88671875" style="43"/>
    <col min="505" max="505" width="23" style="43" customWidth="1"/>
    <col min="506" max="506" width="51.33203125" style="43" customWidth="1"/>
    <col min="507" max="507" width="36.33203125" style="43" customWidth="1"/>
    <col min="508" max="508" width="13.109375" style="43" customWidth="1"/>
    <col min="509" max="509" width="16.44140625" style="43" customWidth="1"/>
    <col min="510" max="510" width="8.88671875" style="43"/>
    <col min="511" max="511" width="15.44140625" style="43" customWidth="1"/>
    <col min="512" max="512" width="12.44140625" style="43" customWidth="1"/>
    <col min="513" max="513" width="8.88671875" style="43"/>
    <col min="514" max="514" width="12.88671875" style="43" customWidth="1"/>
    <col min="515" max="515" width="17.33203125" style="43" customWidth="1"/>
    <col min="516" max="516" width="8.88671875" style="43"/>
    <col min="517" max="517" width="14.6640625" style="43" customWidth="1"/>
    <col min="518" max="518" width="12.6640625" style="43" customWidth="1"/>
    <col min="519" max="519" width="13.109375" style="43" customWidth="1"/>
    <col min="520" max="520" width="15.109375" style="43" customWidth="1"/>
    <col min="521" max="521" width="13.6640625" style="43" customWidth="1"/>
    <col min="522" max="522" width="13.109375" style="43" customWidth="1"/>
    <col min="523" max="760" width="8.88671875" style="43"/>
    <col min="761" max="761" width="23" style="43" customWidth="1"/>
    <col min="762" max="762" width="51.33203125" style="43" customWidth="1"/>
    <col min="763" max="763" width="36.33203125" style="43" customWidth="1"/>
    <col min="764" max="764" width="13.109375" style="43" customWidth="1"/>
    <col min="765" max="765" width="16.44140625" style="43" customWidth="1"/>
    <col min="766" max="766" width="8.88671875" style="43"/>
    <col min="767" max="767" width="15.44140625" style="43" customWidth="1"/>
    <col min="768" max="768" width="12.44140625" style="43" customWidth="1"/>
    <col min="769" max="769" width="8.88671875" style="43"/>
    <col min="770" max="770" width="12.88671875" style="43" customWidth="1"/>
    <col min="771" max="771" width="17.33203125" style="43" customWidth="1"/>
    <col min="772" max="772" width="8.88671875" style="43"/>
    <col min="773" max="773" width="14.6640625" style="43" customWidth="1"/>
    <col min="774" max="774" width="12.6640625" style="43" customWidth="1"/>
    <col min="775" max="775" width="13.109375" style="43" customWidth="1"/>
    <col min="776" max="776" width="15.109375" style="43" customWidth="1"/>
    <col min="777" max="777" width="13.6640625" style="43" customWidth="1"/>
    <col min="778" max="778" width="13.109375" style="43" customWidth="1"/>
    <col min="779" max="1016" width="8.88671875" style="43"/>
    <col min="1017" max="1017" width="23" style="43" customWidth="1"/>
    <col min="1018" max="1018" width="51.33203125" style="43" customWidth="1"/>
    <col min="1019" max="1019" width="36.33203125" style="43" customWidth="1"/>
    <col min="1020" max="1020" width="13.109375" style="43" customWidth="1"/>
    <col min="1021" max="1021" width="16.44140625" style="43" customWidth="1"/>
    <col min="1022" max="1022" width="8.88671875" style="43"/>
    <col min="1023" max="1023" width="15.44140625" style="43" customWidth="1"/>
    <col min="1024" max="1024" width="12.44140625" style="43" customWidth="1"/>
    <col min="1025" max="1025" width="8.88671875" style="43"/>
    <col min="1026" max="1026" width="12.88671875" style="43" customWidth="1"/>
    <col min="1027" max="1027" width="17.33203125" style="43" customWidth="1"/>
    <col min="1028" max="1028" width="8.88671875" style="43"/>
    <col min="1029" max="1029" width="14.6640625" style="43" customWidth="1"/>
    <col min="1030" max="1030" width="12.6640625" style="43" customWidth="1"/>
    <col min="1031" max="1031" width="13.109375" style="43" customWidth="1"/>
    <col min="1032" max="1032" width="15.109375" style="43" customWidth="1"/>
    <col min="1033" max="1033" width="13.6640625" style="43" customWidth="1"/>
    <col min="1034" max="1034" width="13.109375" style="43" customWidth="1"/>
    <col min="1035" max="1272" width="8.88671875" style="43"/>
    <col min="1273" max="1273" width="23" style="43" customWidth="1"/>
    <col min="1274" max="1274" width="51.33203125" style="43" customWidth="1"/>
    <col min="1275" max="1275" width="36.33203125" style="43" customWidth="1"/>
    <col min="1276" max="1276" width="13.109375" style="43" customWidth="1"/>
    <col min="1277" max="1277" width="16.44140625" style="43" customWidth="1"/>
    <col min="1278" max="1278" width="8.88671875" style="43"/>
    <col min="1279" max="1279" width="15.44140625" style="43" customWidth="1"/>
    <col min="1280" max="1280" width="12.44140625" style="43" customWidth="1"/>
    <col min="1281" max="1281" width="8.88671875" style="43"/>
    <col min="1282" max="1282" width="12.88671875" style="43" customWidth="1"/>
    <col min="1283" max="1283" width="17.33203125" style="43" customWidth="1"/>
    <col min="1284" max="1284" width="8.88671875" style="43"/>
    <col min="1285" max="1285" width="14.6640625" style="43" customWidth="1"/>
    <col min="1286" max="1286" width="12.6640625" style="43" customWidth="1"/>
    <col min="1287" max="1287" width="13.109375" style="43" customWidth="1"/>
    <col min="1288" max="1288" width="15.109375" style="43" customWidth="1"/>
    <col min="1289" max="1289" width="13.6640625" style="43" customWidth="1"/>
    <col min="1290" max="1290" width="13.109375" style="43" customWidth="1"/>
    <col min="1291" max="1528" width="8.88671875" style="43"/>
    <col min="1529" max="1529" width="23" style="43" customWidth="1"/>
    <col min="1530" max="1530" width="51.33203125" style="43" customWidth="1"/>
    <col min="1531" max="1531" width="36.33203125" style="43" customWidth="1"/>
    <col min="1532" max="1532" width="13.109375" style="43" customWidth="1"/>
    <col min="1533" max="1533" width="16.44140625" style="43" customWidth="1"/>
    <col min="1534" max="1534" width="8.88671875" style="43"/>
    <col min="1535" max="1535" width="15.44140625" style="43" customWidth="1"/>
    <col min="1536" max="1536" width="12.44140625" style="43" customWidth="1"/>
    <col min="1537" max="1537" width="8.88671875" style="43"/>
    <col min="1538" max="1538" width="12.88671875" style="43" customWidth="1"/>
    <col min="1539" max="1539" width="17.33203125" style="43" customWidth="1"/>
    <col min="1540" max="1540" width="8.88671875" style="43"/>
    <col min="1541" max="1541" width="14.6640625" style="43" customWidth="1"/>
    <col min="1542" max="1542" width="12.6640625" style="43" customWidth="1"/>
    <col min="1543" max="1543" width="13.109375" style="43" customWidth="1"/>
    <col min="1544" max="1544" width="15.109375" style="43" customWidth="1"/>
    <col min="1545" max="1545" width="13.6640625" style="43" customWidth="1"/>
    <col min="1546" max="1546" width="13.109375" style="43" customWidth="1"/>
    <col min="1547" max="1784" width="8.88671875" style="43"/>
    <col min="1785" max="1785" width="23" style="43" customWidth="1"/>
    <col min="1786" max="1786" width="51.33203125" style="43" customWidth="1"/>
    <col min="1787" max="1787" width="36.33203125" style="43" customWidth="1"/>
    <col min="1788" max="1788" width="13.109375" style="43" customWidth="1"/>
    <col min="1789" max="1789" width="16.44140625" style="43" customWidth="1"/>
    <col min="1790" max="1790" width="8.88671875" style="43"/>
    <col min="1791" max="1791" width="15.44140625" style="43" customWidth="1"/>
    <col min="1792" max="1792" width="12.44140625" style="43" customWidth="1"/>
    <col min="1793" max="1793" width="8.88671875" style="43"/>
    <col min="1794" max="1794" width="12.88671875" style="43" customWidth="1"/>
    <col min="1795" max="1795" width="17.33203125" style="43" customWidth="1"/>
    <col min="1796" max="1796" width="8.88671875" style="43"/>
    <col min="1797" max="1797" width="14.6640625" style="43" customWidth="1"/>
    <col min="1798" max="1798" width="12.6640625" style="43" customWidth="1"/>
    <col min="1799" max="1799" width="13.109375" style="43" customWidth="1"/>
    <col min="1800" max="1800" width="15.109375" style="43" customWidth="1"/>
    <col min="1801" max="1801" width="13.6640625" style="43" customWidth="1"/>
    <col min="1802" max="1802" width="13.109375" style="43" customWidth="1"/>
    <col min="1803" max="2040" width="8.88671875" style="43"/>
    <col min="2041" max="2041" width="23" style="43" customWidth="1"/>
    <col min="2042" max="2042" width="51.33203125" style="43" customWidth="1"/>
    <col min="2043" max="2043" width="36.33203125" style="43" customWidth="1"/>
    <col min="2044" max="2044" width="13.109375" style="43" customWidth="1"/>
    <col min="2045" max="2045" width="16.44140625" style="43" customWidth="1"/>
    <col min="2046" max="2046" width="8.88671875" style="43"/>
    <col min="2047" max="2047" width="15.44140625" style="43" customWidth="1"/>
    <col min="2048" max="2048" width="12.44140625" style="43" customWidth="1"/>
    <col min="2049" max="2049" width="8.88671875" style="43"/>
    <col min="2050" max="2050" width="12.88671875" style="43" customWidth="1"/>
    <col min="2051" max="2051" width="17.33203125" style="43" customWidth="1"/>
    <col min="2052" max="2052" width="8.88671875" style="43"/>
    <col min="2053" max="2053" width="14.6640625" style="43" customWidth="1"/>
    <col min="2054" max="2054" width="12.6640625" style="43" customWidth="1"/>
    <col min="2055" max="2055" width="13.109375" style="43" customWidth="1"/>
    <col min="2056" max="2056" width="15.109375" style="43" customWidth="1"/>
    <col min="2057" max="2057" width="13.6640625" style="43" customWidth="1"/>
    <col min="2058" max="2058" width="13.109375" style="43" customWidth="1"/>
    <col min="2059" max="2296" width="8.88671875" style="43"/>
    <col min="2297" max="2297" width="23" style="43" customWidth="1"/>
    <col min="2298" max="2298" width="51.33203125" style="43" customWidth="1"/>
    <col min="2299" max="2299" width="36.33203125" style="43" customWidth="1"/>
    <col min="2300" max="2300" width="13.109375" style="43" customWidth="1"/>
    <col min="2301" max="2301" width="16.44140625" style="43" customWidth="1"/>
    <col min="2302" max="2302" width="8.88671875" style="43"/>
    <col min="2303" max="2303" width="15.44140625" style="43" customWidth="1"/>
    <col min="2304" max="2304" width="12.44140625" style="43" customWidth="1"/>
    <col min="2305" max="2305" width="8.88671875" style="43"/>
    <col min="2306" max="2306" width="12.88671875" style="43" customWidth="1"/>
    <col min="2307" max="2307" width="17.33203125" style="43" customWidth="1"/>
    <col min="2308" max="2308" width="8.88671875" style="43"/>
    <col min="2309" max="2309" width="14.6640625" style="43" customWidth="1"/>
    <col min="2310" max="2310" width="12.6640625" style="43" customWidth="1"/>
    <col min="2311" max="2311" width="13.109375" style="43" customWidth="1"/>
    <col min="2312" max="2312" width="15.109375" style="43" customWidth="1"/>
    <col min="2313" max="2313" width="13.6640625" style="43" customWidth="1"/>
    <col min="2314" max="2314" width="13.109375" style="43" customWidth="1"/>
    <col min="2315" max="2552" width="8.88671875" style="43"/>
    <col min="2553" max="2553" width="23" style="43" customWidth="1"/>
    <col min="2554" max="2554" width="51.33203125" style="43" customWidth="1"/>
    <col min="2555" max="2555" width="36.33203125" style="43" customWidth="1"/>
    <col min="2556" max="2556" width="13.109375" style="43" customWidth="1"/>
    <col min="2557" max="2557" width="16.44140625" style="43" customWidth="1"/>
    <col min="2558" max="2558" width="8.88671875" style="43"/>
    <col min="2559" max="2559" width="15.44140625" style="43" customWidth="1"/>
    <col min="2560" max="2560" width="12.44140625" style="43" customWidth="1"/>
    <col min="2561" max="2561" width="8.88671875" style="43"/>
    <col min="2562" max="2562" width="12.88671875" style="43" customWidth="1"/>
    <col min="2563" max="2563" width="17.33203125" style="43" customWidth="1"/>
    <col min="2564" max="2564" width="8.88671875" style="43"/>
    <col min="2565" max="2565" width="14.6640625" style="43" customWidth="1"/>
    <col min="2566" max="2566" width="12.6640625" style="43" customWidth="1"/>
    <col min="2567" max="2567" width="13.109375" style="43" customWidth="1"/>
    <col min="2568" max="2568" width="15.109375" style="43" customWidth="1"/>
    <col min="2569" max="2569" width="13.6640625" style="43" customWidth="1"/>
    <col min="2570" max="2570" width="13.109375" style="43" customWidth="1"/>
    <col min="2571" max="2808" width="8.88671875" style="43"/>
    <col min="2809" max="2809" width="23" style="43" customWidth="1"/>
    <col min="2810" max="2810" width="51.33203125" style="43" customWidth="1"/>
    <col min="2811" max="2811" width="36.33203125" style="43" customWidth="1"/>
    <col min="2812" max="2812" width="13.109375" style="43" customWidth="1"/>
    <col min="2813" max="2813" width="16.44140625" style="43" customWidth="1"/>
    <col min="2814" max="2814" width="8.88671875" style="43"/>
    <col min="2815" max="2815" width="15.44140625" style="43" customWidth="1"/>
    <col min="2816" max="2816" width="12.44140625" style="43" customWidth="1"/>
    <col min="2817" max="2817" width="8.88671875" style="43"/>
    <col min="2818" max="2818" width="12.88671875" style="43" customWidth="1"/>
    <col min="2819" max="2819" width="17.33203125" style="43" customWidth="1"/>
    <col min="2820" max="2820" width="8.88671875" style="43"/>
    <col min="2821" max="2821" width="14.6640625" style="43" customWidth="1"/>
    <col min="2822" max="2822" width="12.6640625" style="43" customWidth="1"/>
    <col min="2823" max="2823" width="13.109375" style="43" customWidth="1"/>
    <col min="2824" max="2824" width="15.109375" style="43" customWidth="1"/>
    <col min="2825" max="2825" width="13.6640625" style="43" customWidth="1"/>
    <col min="2826" max="2826" width="13.109375" style="43" customWidth="1"/>
    <col min="2827" max="3064" width="8.88671875" style="43"/>
    <col min="3065" max="3065" width="23" style="43" customWidth="1"/>
    <col min="3066" max="3066" width="51.33203125" style="43" customWidth="1"/>
    <col min="3067" max="3067" width="36.33203125" style="43" customWidth="1"/>
    <col min="3068" max="3068" width="13.109375" style="43" customWidth="1"/>
    <col min="3069" max="3069" width="16.44140625" style="43" customWidth="1"/>
    <col min="3070" max="3070" width="8.88671875" style="43"/>
    <col min="3071" max="3071" width="15.44140625" style="43" customWidth="1"/>
    <col min="3072" max="3072" width="12.44140625" style="43" customWidth="1"/>
    <col min="3073" max="3073" width="8.88671875" style="43"/>
    <col min="3074" max="3074" width="12.88671875" style="43" customWidth="1"/>
    <col min="3075" max="3075" width="17.33203125" style="43" customWidth="1"/>
    <col min="3076" max="3076" width="8.88671875" style="43"/>
    <col min="3077" max="3077" width="14.6640625" style="43" customWidth="1"/>
    <col min="3078" max="3078" width="12.6640625" style="43" customWidth="1"/>
    <col min="3079" max="3079" width="13.109375" style="43" customWidth="1"/>
    <col min="3080" max="3080" width="15.109375" style="43" customWidth="1"/>
    <col min="3081" max="3081" width="13.6640625" style="43" customWidth="1"/>
    <col min="3082" max="3082" width="13.109375" style="43" customWidth="1"/>
    <col min="3083" max="3320" width="8.88671875" style="43"/>
    <col min="3321" max="3321" width="23" style="43" customWidth="1"/>
    <col min="3322" max="3322" width="51.33203125" style="43" customWidth="1"/>
    <col min="3323" max="3323" width="36.33203125" style="43" customWidth="1"/>
    <col min="3324" max="3324" width="13.109375" style="43" customWidth="1"/>
    <col min="3325" max="3325" width="16.44140625" style="43" customWidth="1"/>
    <col min="3326" max="3326" width="8.88671875" style="43"/>
    <col min="3327" max="3327" width="15.44140625" style="43" customWidth="1"/>
    <col min="3328" max="3328" width="12.44140625" style="43" customWidth="1"/>
    <col min="3329" max="3329" width="8.88671875" style="43"/>
    <col min="3330" max="3330" width="12.88671875" style="43" customWidth="1"/>
    <col min="3331" max="3331" width="17.33203125" style="43" customWidth="1"/>
    <col min="3332" max="3332" width="8.88671875" style="43"/>
    <col min="3333" max="3333" width="14.6640625" style="43" customWidth="1"/>
    <col min="3334" max="3334" width="12.6640625" style="43" customWidth="1"/>
    <col min="3335" max="3335" width="13.109375" style="43" customWidth="1"/>
    <col min="3336" max="3336" width="15.109375" style="43" customWidth="1"/>
    <col min="3337" max="3337" width="13.6640625" style="43" customWidth="1"/>
    <col min="3338" max="3338" width="13.109375" style="43" customWidth="1"/>
    <col min="3339" max="3576" width="8.88671875" style="43"/>
    <col min="3577" max="3577" width="23" style="43" customWidth="1"/>
    <col min="3578" max="3578" width="51.33203125" style="43" customWidth="1"/>
    <col min="3579" max="3579" width="36.33203125" style="43" customWidth="1"/>
    <col min="3580" max="3580" width="13.109375" style="43" customWidth="1"/>
    <col min="3581" max="3581" width="16.44140625" style="43" customWidth="1"/>
    <col min="3582" max="3582" width="8.88671875" style="43"/>
    <col min="3583" max="3583" width="15.44140625" style="43" customWidth="1"/>
    <col min="3584" max="3584" width="12.44140625" style="43" customWidth="1"/>
    <col min="3585" max="3585" width="8.88671875" style="43"/>
    <col min="3586" max="3586" width="12.88671875" style="43" customWidth="1"/>
    <col min="3587" max="3587" width="17.33203125" style="43" customWidth="1"/>
    <col min="3588" max="3588" width="8.88671875" style="43"/>
    <col min="3589" max="3589" width="14.6640625" style="43" customWidth="1"/>
    <col min="3590" max="3590" width="12.6640625" style="43" customWidth="1"/>
    <col min="3591" max="3591" width="13.109375" style="43" customWidth="1"/>
    <col min="3592" max="3592" width="15.109375" style="43" customWidth="1"/>
    <col min="3593" max="3593" width="13.6640625" style="43" customWidth="1"/>
    <col min="3594" max="3594" width="13.109375" style="43" customWidth="1"/>
    <col min="3595" max="3832" width="8.88671875" style="43"/>
    <col min="3833" max="3833" width="23" style="43" customWidth="1"/>
    <col min="3834" max="3834" width="51.33203125" style="43" customWidth="1"/>
    <col min="3835" max="3835" width="36.33203125" style="43" customWidth="1"/>
    <col min="3836" max="3836" width="13.109375" style="43" customWidth="1"/>
    <col min="3837" max="3837" width="16.44140625" style="43" customWidth="1"/>
    <col min="3838" max="3838" width="8.88671875" style="43"/>
    <col min="3839" max="3839" width="15.44140625" style="43" customWidth="1"/>
    <col min="3840" max="3840" width="12.44140625" style="43" customWidth="1"/>
    <col min="3841" max="3841" width="8.88671875" style="43"/>
    <col min="3842" max="3842" width="12.88671875" style="43" customWidth="1"/>
    <col min="3843" max="3843" width="17.33203125" style="43" customWidth="1"/>
    <col min="3844" max="3844" width="8.88671875" style="43"/>
    <col min="3845" max="3845" width="14.6640625" style="43" customWidth="1"/>
    <col min="3846" max="3846" width="12.6640625" style="43" customWidth="1"/>
    <col min="3847" max="3847" width="13.109375" style="43" customWidth="1"/>
    <col min="3848" max="3848" width="15.109375" style="43" customWidth="1"/>
    <col min="3849" max="3849" width="13.6640625" style="43" customWidth="1"/>
    <col min="3850" max="3850" width="13.109375" style="43" customWidth="1"/>
    <col min="3851" max="4088" width="8.88671875" style="43"/>
    <col min="4089" max="4089" width="23" style="43" customWidth="1"/>
    <col min="4090" max="4090" width="51.33203125" style="43" customWidth="1"/>
    <col min="4091" max="4091" width="36.33203125" style="43" customWidth="1"/>
    <col min="4092" max="4092" width="13.109375" style="43" customWidth="1"/>
    <col min="4093" max="4093" width="16.44140625" style="43" customWidth="1"/>
    <col min="4094" max="4094" width="8.88671875" style="43"/>
    <col min="4095" max="4095" width="15.44140625" style="43" customWidth="1"/>
    <col min="4096" max="4096" width="12.44140625" style="43" customWidth="1"/>
    <col min="4097" max="4097" width="8.88671875" style="43"/>
    <col min="4098" max="4098" width="12.88671875" style="43" customWidth="1"/>
    <col min="4099" max="4099" width="17.33203125" style="43" customWidth="1"/>
    <col min="4100" max="4100" width="8.88671875" style="43"/>
    <col min="4101" max="4101" width="14.6640625" style="43" customWidth="1"/>
    <col min="4102" max="4102" width="12.6640625" style="43" customWidth="1"/>
    <col min="4103" max="4103" width="13.109375" style="43" customWidth="1"/>
    <col min="4104" max="4104" width="15.109375" style="43" customWidth="1"/>
    <col min="4105" max="4105" width="13.6640625" style="43" customWidth="1"/>
    <col min="4106" max="4106" width="13.109375" style="43" customWidth="1"/>
    <col min="4107" max="4344" width="8.88671875" style="43"/>
    <col min="4345" max="4345" width="23" style="43" customWidth="1"/>
    <col min="4346" max="4346" width="51.33203125" style="43" customWidth="1"/>
    <col min="4347" max="4347" width="36.33203125" style="43" customWidth="1"/>
    <col min="4348" max="4348" width="13.109375" style="43" customWidth="1"/>
    <col min="4349" max="4349" width="16.44140625" style="43" customWidth="1"/>
    <col min="4350" max="4350" width="8.88671875" style="43"/>
    <col min="4351" max="4351" width="15.44140625" style="43" customWidth="1"/>
    <col min="4352" max="4352" width="12.44140625" style="43" customWidth="1"/>
    <col min="4353" max="4353" width="8.88671875" style="43"/>
    <col min="4354" max="4354" width="12.88671875" style="43" customWidth="1"/>
    <col min="4355" max="4355" width="17.33203125" style="43" customWidth="1"/>
    <col min="4356" max="4356" width="8.88671875" style="43"/>
    <col min="4357" max="4357" width="14.6640625" style="43" customWidth="1"/>
    <col min="4358" max="4358" width="12.6640625" style="43" customWidth="1"/>
    <col min="4359" max="4359" width="13.109375" style="43" customWidth="1"/>
    <col min="4360" max="4360" width="15.109375" style="43" customWidth="1"/>
    <col min="4361" max="4361" width="13.6640625" style="43" customWidth="1"/>
    <col min="4362" max="4362" width="13.109375" style="43" customWidth="1"/>
    <col min="4363" max="4600" width="8.88671875" style="43"/>
    <col min="4601" max="4601" width="23" style="43" customWidth="1"/>
    <col min="4602" max="4602" width="51.33203125" style="43" customWidth="1"/>
    <col min="4603" max="4603" width="36.33203125" style="43" customWidth="1"/>
    <col min="4604" max="4604" width="13.109375" style="43" customWidth="1"/>
    <col min="4605" max="4605" width="16.44140625" style="43" customWidth="1"/>
    <col min="4606" max="4606" width="8.88671875" style="43"/>
    <col min="4607" max="4607" width="15.44140625" style="43" customWidth="1"/>
    <col min="4608" max="4608" width="12.44140625" style="43" customWidth="1"/>
    <col min="4609" max="4609" width="8.88671875" style="43"/>
    <col min="4610" max="4610" width="12.88671875" style="43" customWidth="1"/>
    <col min="4611" max="4611" width="17.33203125" style="43" customWidth="1"/>
    <col min="4612" max="4612" width="8.88671875" style="43"/>
    <col min="4613" max="4613" width="14.6640625" style="43" customWidth="1"/>
    <col min="4614" max="4614" width="12.6640625" style="43" customWidth="1"/>
    <col min="4615" max="4615" width="13.109375" style="43" customWidth="1"/>
    <col min="4616" max="4616" width="15.109375" style="43" customWidth="1"/>
    <col min="4617" max="4617" width="13.6640625" style="43" customWidth="1"/>
    <col min="4618" max="4618" width="13.109375" style="43" customWidth="1"/>
    <col min="4619" max="4856" width="8.88671875" style="43"/>
    <col min="4857" max="4857" width="23" style="43" customWidth="1"/>
    <col min="4858" max="4858" width="51.33203125" style="43" customWidth="1"/>
    <col min="4859" max="4859" width="36.33203125" style="43" customWidth="1"/>
    <col min="4860" max="4860" width="13.109375" style="43" customWidth="1"/>
    <col min="4861" max="4861" width="16.44140625" style="43" customWidth="1"/>
    <col min="4862" max="4862" width="8.88671875" style="43"/>
    <col min="4863" max="4863" width="15.44140625" style="43" customWidth="1"/>
    <col min="4864" max="4864" width="12.44140625" style="43" customWidth="1"/>
    <col min="4865" max="4865" width="8.88671875" style="43"/>
    <col min="4866" max="4866" width="12.88671875" style="43" customWidth="1"/>
    <col min="4867" max="4867" width="17.33203125" style="43" customWidth="1"/>
    <col min="4868" max="4868" width="8.88671875" style="43"/>
    <col min="4869" max="4869" width="14.6640625" style="43" customWidth="1"/>
    <col min="4870" max="4870" width="12.6640625" style="43" customWidth="1"/>
    <col min="4871" max="4871" width="13.109375" style="43" customWidth="1"/>
    <col min="4872" max="4872" width="15.109375" style="43" customWidth="1"/>
    <col min="4873" max="4873" width="13.6640625" style="43" customWidth="1"/>
    <col min="4874" max="4874" width="13.109375" style="43" customWidth="1"/>
    <col min="4875" max="5112" width="8.88671875" style="43"/>
    <col min="5113" max="5113" width="23" style="43" customWidth="1"/>
    <col min="5114" max="5114" width="51.33203125" style="43" customWidth="1"/>
    <col min="5115" max="5115" width="36.33203125" style="43" customWidth="1"/>
    <col min="5116" max="5116" width="13.109375" style="43" customWidth="1"/>
    <col min="5117" max="5117" width="16.44140625" style="43" customWidth="1"/>
    <col min="5118" max="5118" width="8.88671875" style="43"/>
    <col min="5119" max="5119" width="15.44140625" style="43" customWidth="1"/>
    <col min="5120" max="5120" width="12.44140625" style="43" customWidth="1"/>
    <col min="5121" max="5121" width="8.88671875" style="43"/>
    <col min="5122" max="5122" width="12.88671875" style="43" customWidth="1"/>
    <col min="5123" max="5123" width="17.33203125" style="43" customWidth="1"/>
    <col min="5124" max="5124" width="8.88671875" style="43"/>
    <col min="5125" max="5125" width="14.6640625" style="43" customWidth="1"/>
    <col min="5126" max="5126" width="12.6640625" style="43" customWidth="1"/>
    <col min="5127" max="5127" width="13.109375" style="43" customWidth="1"/>
    <col min="5128" max="5128" width="15.109375" style="43" customWidth="1"/>
    <col min="5129" max="5129" width="13.6640625" style="43" customWidth="1"/>
    <col min="5130" max="5130" width="13.109375" style="43" customWidth="1"/>
    <col min="5131" max="5368" width="8.88671875" style="43"/>
    <col min="5369" max="5369" width="23" style="43" customWidth="1"/>
    <col min="5370" max="5370" width="51.33203125" style="43" customWidth="1"/>
    <col min="5371" max="5371" width="36.33203125" style="43" customWidth="1"/>
    <col min="5372" max="5372" width="13.109375" style="43" customWidth="1"/>
    <col min="5373" max="5373" width="16.44140625" style="43" customWidth="1"/>
    <col min="5374" max="5374" width="8.88671875" style="43"/>
    <col min="5375" max="5375" width="15.44140625" style="43" customWidth="1"/>
    <col min="5376" max="5376" width="12.44140625" style="43" customWidth="1"/>
    <col min="5377" max="5377" width="8.88671875" style="43"/>
    <col min="5378" max="5378" width="12.88671875" style="43" customWidth="1"/>
    <col min="5379" max="5379" width="17.33203125" style="43" customWidth="1"/>
    <col min="5380" max="5380" width="8.88671875" style="43"/>
    <col min="5381" max="5381" width="14.6640625" style="43" customWidth="1"/>
    <col min="5382" max="5382" width="12.6640625" style="43" customWidth="1"/>
    <col min="5383" max="5383" width="13.109375" style="43" customWidth="1"/>
    <col min="5384" max="5384" width="15.109375" style="43" customWidth="1"/>
    <col min="5385" max="5385" width="13.6640625" style="43" customWidth="1"/>
    <col min="5386" max="5386" width="13.109375" style="43" customWidth="1"/>
    <col min="5387" max="5624" width="8.88671875" style="43"/>
    <col min="5625" max="5625" width="23" style="43" customWidth="1"/>
    <col min="5626" max="5626" width="51.33203125" style="43" customWidth="1"/>
    <col min="5627" max="5627" width="36.33203125" style="43" customWidth="1"/>
    <col min="5628" max="5628" width="13.109375" style="43" customWidth="1"/>
    <col min="5629" max="5629" width="16.44140625" style="43" customWidth="1"/>
    <col min="5630" max="5630" width="8.88671875" style="43"/>
    <col min="5631" max="5631" width="15.44140625" style="43" customWidth="1"/>
    <col min="5632" max="5632" width="12.44140625" style="43" customWidth="1"/>
    <col min="5633" max="5633" width="8.88671875" style="43"/>
    <col min="5634" max="5634" width="12.88671875" style="43" customWidth="1"/>
    <col min="5635" max="5635" width="17.33203125" style="43" customWidth="1"/>
    <col min="5636" max="5636" width="8.88671875" style="43"/>
    <col min="5637" max="5637" width="14.6640625" style="43" customWidth="1"/>
    <col min="5638" max="5638" width="12.6640625" style="43" customWidth="1"/>
    <col min="5639" max="5639" width="13.109375" style="43" customWidth="1"/>
    <col min="5640" max="5640" width="15.109375" style="43" customWidth="1"/>
    <col min="5641" max="5641" width="13.6640625" style="43" customWidth="1"/>
    <col min="5642" max="5642" width="13.109375" style="43" customWidth="1"/>
    <col min="5643" max="5880" width="8.88671875" style="43"/>
    <col min="5881" max="5881" width="23" style="43" customWidth="1"/>
    <col min="5882" max="5882" width="51.33203125" style="43" customWidth="1"/>
    <col min="5883" max="5883" width="36.33203125" style="43" customWidth="1"/>
    <col min="5884" max="5884" width="13.109375" style="43" customWidth="1"/>
    <col min="5885" max="5885" width="16.44140625" style="43" customWidth="1"/>
    <col min="5886" max="5886" width="8.88671875" style="43"/>
    <col min="5887" max="5887" width="15.44140625" style="43" customWidth="1"/>
    <col min="5888" max="5888" width="12.44140625" style="43" customWidth="1"/>
    <col min="5889" max="5889" width="8.88671875" style="43"/>
    <col min="5890" max="5890" width="12.88671875" style="43" customWidth="1"/>
    <col min="5891" max="5891" width="17.33203125" style="43" customWidth="1"/>
    <col min="5892" max="5892" width="8.88671875" style="43"/>
    <col min="5893" max="5893" width="14.6640625" style="43" customWidth="1"/>
    <col min="5894" max="5894" width="12.6640625" style="43" customWidth="1"/>
    <col min="5895" max="5895" width="13.109375" style="43" customWidth="1"/>
    <col min="5896" max="5896" width="15.109375" style="43" customWidth="1"/>
    <col min="5897" max="5897" width="13.6640625" style="43" customWidth="1"/>
    <col min="5898" max="5898" width="13.109375" style="43" customWidth="1"/>
    <col min="5899" max="6136" width="8.88671875" style="43"/>
    <col min="6137" max="6137" width="23" style="43" customWidth="1"/>
    <col min="6138" max="6138" width="51.33203125" style="43" customWidth="1"/>
    <col min="6139" max="6139" width="36.33203125" style="43" customWidth="1"/>
    <col min="6140" max="6140" width="13.109375" style="43" customWidth="1"/>
    <col min="6141" max="6141" width="16.44140625" style="43" customWidth="1"/>
    <col min="6142" max="6142" width="8.88671875" style="43"/>
    <col min="6143" max="6143" width="15.44140625" style="43" customWidth="1"/>
    <col min="6144" max="6144" width="12.44140625" style="43" customWidth="1"/>
    <col min="6145" max="6145" width="8.88671875" style="43"/>
    <col min="6146" max="6146" width="12.88671875" style="43" customWidth="1"/>
    <col min="6147" max="6147" width="17.33203125" style="43" customWidth="1"/>
    <col min="6148" max="6148" width="8.88671875" style="43"/>
    <col min="6149" max="6149" width="14.6640625" style="43" customWidth="1"/>
    <col min="6150" max="6150" width="12.6640625" style="43" customWidth="1"/>
    <col min="6151" max="6151" width="13.109375" style="43" customWidth="1"/>
    <col min="6152" max="6152" width="15.109375" style="43" customWidth="1"/>
    <col min="6153" max="6153" width="13.6640625" style="43" customWidth="1"/>
    <col min="6154" max="6154" width="13.109375" style="43" customWidth="1"/>
    <col min="6155" max="6392" width="8.88671875" style="43"/>
    <col min="6393" max="6393" width="23" style="43" customWidth="1"/>
    <col min="6394" max="6394" width="51.33203125" style="43" customWidth="1"/>
    <col min="6395" max="6395" width="36.33203125" style="43" customWidth="1"/>
    <col min="6396" max="6396" width="13.109375" style="43" customWidth="1"/>
    <col min="6397" max="6397" width="16.44140625" style="43" customWidth="1"/>
    <col min="6398" max="6398" width="8.88671875" style="43"/>
    <col min="6399" max="6399" width="15.44140625" style="43" customWidth="1"/>
    <col min="6400" max="6400" width="12.44140625" style="43" customWidth="1"/>
    <col min="6401" max="6401" width="8.88671875" style="43"/>
    <col min="6402" max="6402" width="12.88671875" style="43" customWidth="1"/>
    <col min="6403" max="6403" width="17.33203125" style="43" customWidth="1"/>
    <col min="6404" max="6404" width="8.88671875" style="43"/>
    <col min="6405" max="6405" width="14.6640625" style="43" customWidth="1"/>
    <col min="6406" max="6406" width="12.6640625" style="43" customWidth="1"/>
    <col min="6407" max="6407" width="13.109375" style="43" customWidth="1"/>
    <col min="6408" max="6408" width="15.109375" style="43" customWidth="1"/>
    <col min="6409" max="6409" width="13.6640625" style="43" customWidth="1"/>
    <col min="6410" max="6410" width="13.109375" style="43" customWidth="1"/>
    <col min="6411" max="6648" width="8.88671875" style="43"/>
    <col min="6649" max="6649" width="23" style="43" customWidth="1"/>
    <col min="6650" max="6650" width="51.33203125" style="43" customWidth="1"/>
    <col min="6651" max="6651" width="36.33203125" style="43" customWidth="1"/>
    <col min="6652" max="6652" width="13.109375" style="43" customWidth="1"/>
    <col min="6653" max="6653" width="16.44140625" style="43" customWidth="1"/>
    <col min="6654" max="6654" width="8.88671875" style="43"/>
    <col min="6655" max="6655" width="15.44140625" style="43" customWidth="1"/>
    <col min="6656" max="6656" width="12.44140625" style="43" customWidth="1"/>
    <col min="6657" max="6657" width="8.88671875" style="43"/>
    <col min="6658" max="6658" width="12.88671875" style="43" customWidth="1"/>
    <col min="6659" max="6659" width="17.33203125" style="43" customWidth="1"/>
    <col min="6660" max="6660" width="8.88671875" style="43"/>
    <col min="6661" max="6661" width="14.6640625" style="43" customWidth="1"/>
    <col min="6662" max="6662" width="12.6640625" style="43" customWidth="1"/>
    <col min="6663" max="6663" width="13.109375" style="43" customWidth="1"/>
    <col min="6664" max="6664" width="15.109375" style="43" customWidth="1"/>
    <col min="6665" max="6665" width="13.6640625" style="43" customWidth="1"/>
    <col min="6666" max="6666" width="13.109375" style="43" customWidth="1"/>
    <col min="6667" max="6904" width="8.88671875" style="43"/>
    <col min="6905" max="6905" width="23" style="43" customWidth="1"/>
    <col min="6906" max="6906" width="51.33203125" style="43" customWidth="1"/>
    <col min="6907" max="6907" width="36.33203125" style="43" customWidth="1"/>
    <col min="6908" max="6908" width="13.109375" style="43" customWidth="1"/>
    <col min="6909" max="6909" width="16.44140625" style="43" customWidth="1"/>
    <col min="6910" max="6910" width="8.88671875" style="43"/>
    <col min="6911" max="6911" width="15.44140625" style="43" customWidth="1"/>
    <col min="6912" max="6912" width="12.44140625" style="43" customWidth="1"/>
    <col min="6913" max="6913" width="8.88671875" style="43"/>
    <col min="6914" max="6914" width="12.88671875" style="43" customWidth="1"/>
    <col min="6915" max="6915" width="17.33203125" style="43" customWidth="1"/>
    <col min="6916" max="6916" width="8.88671875" style="43"/>
    <col min="6917" max="6917" width="14.6640625" style="43" customWidth="1"/>
    <col min="6918" max="6918" width="12.6640625" style="43" customWidth="1"/>
    <col min="6919" max="6919" width="13.109375" style="43" customWidth="1"/>
    <col min="6920" max="6920" width="15.109375" style="43" customWidth="1"/>
    <col min="6921" max="6921" width="13.6640625" style="43" customWidth="1"/>
    <col min="6922" max="6922" width="13.109375" style="43" customWidth="1"/>
    <col min="6923" max="7160" width="8.88671875" style="43"/>
    <col min="7161" max="7161" width="23" style="43" customWidth="1"/>
    <col min="7162" max="7162" width="51.33203125" style="43" customWidth="1"/>
    <col min="7163" max="7163" width="36.33203125" style="43" customWidth="1"/>
    <col min="7164" max="7164" width="13.109375" style="43" customWidth="1"/>
    <col min="7165" max="7165" width="16.44140625" style="43" customWidth="1"/>
    <col min="7166" max="7166" width="8.88671875" style="43"/>
    <col min="7167" max="7167" width="15.44140625" style="43" customWidth="1"/>
    <col min="7168" max="7168" width="12.44140625" style="43" customWidth="1"/>
    <col min="7169" max="7169" width="8.88671875" style="43"/>
    <col min="7170" max="7170" width="12.88671875" style="43" customWidth="1"/>
    <col min="7171" max="7171" width="17.33203125" style="43" customWidth="1"/>
    <col min="7172" max="7172" width="8.88671875" style="43"/>
    <col min="7173" max="7173" width="14.6640625" style="43" customWidth="1"/>
    <col min="7174" max="7174" width="12.6640625" style="43" customWidth="1"/>
    <col min="7175" max="7175" width="13.109375" style="43" customWidth="1"/>
    <col min="7176" max="7176" width="15.109375" style="43" customWidth="1"/>
    <col min="7177" max="7177" width="13.6640625" style="43" customWidth="1"/>
    <col min="7178" max="7178" width="13.109375" style="43" customWidth="1"/>
    <col min="7179" max="7416" width="8.88671875" style="43"/>
    <col min="7417" max="7417" width="23" style="43" customWidth="1"/>
    <col min="7418" max="7418" width="51.33203125" style="43" customWidth="1"/>
    <col min="7419" max="7419" width="36.33203125" style="43" customWidth="1"/>
    <col min="7420" max="7420" width="13.109375" style="43" customWidth="1"/>
    <col min="7421" max="7421" width="16.44140625" style="43" customWidth="1"/>
    <col min="7422" max="7422" width="8.88671875" style="43"/>
    <col min="7423" max="7423" width="15.44140625" style="43" customWidth="1"/>
    <col min="7424" max="7424" width="12.44140625" style="43" customWidth="1"/>
    <col min="7425" max="7425" width="8.88671875" style="43"/>
    <col min="7426" max="7426" width="12.88671875" style="43" customWidth="1"/>
    <col min="7427" max="7427" width="17.33203125" style="43" customWidth="1"/>
    <col min="7428" max="7428" width="8.88671875" style="43"/>
    <col min="7429" max="7429" width="14.6640625" style="43" customWidth="1"/>
    <col min="7430" max="7430" width="12.6640625" style="43" customWidth="1"/>
    <col min="7431" max="7431" width="13.109375" style="43" customWidth="1"/>
    <col min="7432" max="7432" width="15.109375" style="43" customWidth="1"/>
    <col min="7433" max="7433" width="13.6640625" style="43" customWidth="1"/>
    <col min="7434" max="7434" width="13.109375" style="43" customWidth="1"/>
    <col min="7435" max="7672" width="8.88671875" style="43"/>
    <col min="7673" max="7673" width="23" style="43" customWidth="1"/>
    <col min="7674" max="7674" width="51.33203125" style="43" customWidth="1"/>
    <col min="7675" max="7675" width="36.33203125" style="43" customWidth="1"/>
    <col min="7676" max="7676" width="13.109375" style="43" customWidth="1"/>
    <col min="7677" max="7677" width="16.44140625" style="43" customWidth="1"/>
    <col min="7678" max="7678" width="8.88671875" style="43"/>
    <col min="7679" max="7679" width="15.44140625" style="43" customWidth="1"/>
    <col min="7680" max="7680" width="12.44140625" style="43" customWidth="1"/>
    <col min="7681" max="7681" width="8.88671875" style="43"/>
    <col min="7682" max="7682" width="12.88671875" style="43" customWidth="1"/>
    <col min="7683" max="7683" width="17.33203125" style="43" customWidth="1"/>
    <col min="7684" max="7684" width="8.88671875" style="43"/>
    <col min="7685" max="7685" width="14.6640625" style="43" customWidth="1"/>
    <col min="7686" max="7686" width="12.6640625" style="43" customWidth="1"/>
    <col min="7687" max="7687" width="13.109375" style="43" customWidth="1"/>
    <col min="7688" max="7688" width="15.109375" style="43" customWidth="1"/>
    <col min="7689" max="7689" width="13.6640625" style="43" customWidth="1"/>
    <col min="7690" max="7690" width="13.109375" style="43" customWidth="1"/>
    <col min="7691" max="7928" width="8.88671875" style="43"/>
    <col min="7929" max="7929" width="23" style="43" customWidth="1"/>
    <col min="7930" max="7930" width="51.33203125" style="43" customWidth="1"/>
    <col min="7931" max="7931" width="36.33203125" style="43" customWidth="1"/>
    <col min="7932" max="7932" width="13.109375" style="43" customWidth="1"/>
    <col min="7933" max="7933" width="16.44140625" style="43" customWidth="1"/>
    <col min="7934" max="7934" width="8.88671875" style="43"/>
    <col min="7935" max="7935" width="15.44140625" style="43" customWidth="1"/>
    <col min="7936" max="7936" width="12.44140625" style="43" customWidth="1"/>
    <col min="7937" max="7937" width="8.88671875" style="43"/>
    <col min="7938" max="7938" width="12.88671875" style="43" customWidth="1"/>
    <col min="7939" max="7939" width="17.33203125" style="43" customWidth="1"/>
    <col min="7940" max="7940" width="8.88671875" style="43"/>
    <col min="7941" max="7941" width="14.6640625" style="43" customWidth="1"/>
    <col min="7942" max="7942" width="12.6640625" style="43" customWidth="1"/>
    <col min="7943" max="7943" width="13.109375" style="43" customWidth="1"/>
    <col min="7944" max="7944" width="15.109375" style="43" customWidth="1"/>
    <col min="7945" max="7945" width="13.6640625" style="43" customWidth="1"/>
    <col min="7946" max="7946" width="13.109375" style="43" customWidth="1"/>
    <col min="7947" max="8184" width="8.88671875" style="43"/>
    <col min="8185" max="8185" width="23" style="43" customWidth="1"/>
    <col min="8186" max="8186" width="51.33203125" style="43" customWidth="1"/>
    <col min="8187" max="8187" width="36.33203125" style="43" customWidth="1"/>
    <col min="8188" max="8188" width="13.109375" style="43" customWidth="1"/>
    <col min="8189" max="8189" width="16.44140625" style="43" customWidth="1"/>
    <col min="8190" max="8190" width="8.88671875" style="43"/>
    <col min="8191" max="8191" width="15.44140625" style="43" customWidth="1"/>
    <col min="8192" max="8192" width="12.44140625" style="43" customWidth="1"/>
    <col min="8193" max="8193" width="8.88671875" style="43"/>
    <col min="8194" max="8194" width="12.88671875" style="43" customWidth="1"/>
    <col min="8195" max="8195" width="17.33203125" style="43" customWidth="1"/>
    <col min="8196" max="8196" width="8.88671875" style="43"/>
    <col min="8197" max="8197" width="14.6640625" style="43" customWidth="1"/>
    <col min="8198" max="8198" width="12.6640625" style="43" customWidth="1"/>
    <col min="8199" max="8199" width="13.109375" style="43" customWidth="1"/>
    <col min="8200" max="8200" width="15.109375" style="43" customWidth="1"/>
    <col min="8201" max="8201" width="13.6640625" style="43" customWidth="1"/>
    <col min="8202" max="8202" width="13.109375" style="43" customWidth="1"/>
    <col min="8203" max="8440" width="8.88671875" style="43"/>
    <col min="8441" max="8441" width="23" style="43" customWidth="1"/>
    <col min="8442" max="8442" width="51.33203125" style="43" customWidth="1"/>
    <col min="8443" max="8443" width="36.33203125" style="43" customWidth="1"/>
    <col min="8444" max="8444" width="13.109375" style="43" customWidth="1"/>
    <col min="8445" max="8445" width="16.44140625" style="43" customWidth="1"/>
    <col min="8446" max="8446" width="8.88671875" style="43"/>
    <col min="8447" max="8447" width="15.44140625" style="43" customWidth="1"/>
    <col min="8448" max="8448" width="12.44140625" style="43" customWidth="1"/>
    <col min="8449" max="8449" width="8.88671875" style="43"/>
    <col min="8450" max="8450" width="12.88671875" style="43" customWidth="1"/>
    <col min="8451" max="8451" width="17.33203125" style="43" customWidth="1"/>
    <col min="8452" max="8452" width="8.88671875" style="43"/>
    <col min="8453" max="8453" width="14.6640625" style="43" customWidth="1"/>
    <col min="8454" max="8454" width="12.6640625" style="43" customWidth="1"/>
    <col min="8455" max="8455" width="13.109375" style="43" customWidth="1"/>
    <col min="8456" max="8456" width="15.109375" style="43" customWidth="1"/>
    <col min="8457" max="8457" width="13.6640625" style="43" customWidth="1"/>
    <col min="8458" max="8458" width="13.109375" style="43" customWidth="1"/>
    <col min="8459" max="8696" width="8.88671875" style="43"/>
    <col min="8697" max="8697" width="23" style="43" customWidth="1"/>
    <col min="8698" max="8698" width="51.33203125" style="43" customWidth="1"/>
    <col min="8699" max="8699" width="36.33203125" style="43" customWidth="1"/>
    <col min="8700" max="8700" width="13.109375" style="43" customWidth="1"/>
    <col min="8701" max="8701" width="16.44140625" style="43" customWidth="1"/>
    <col min="8702" max="8702" width="8.88671875" style="43"/>
    <col min="8703" max="8703" width="15.44140625" style="43" customWidth="1"/>
    <col min="8704" max="8704" width="12.44140625" style="43" customWidth="1"/>
    <col min="8705" max="8705" width="8.88671875" style="43"/>
    <col min="8706" max="8706" width="12.88671875" style="43" customWidth="1"/>
    <col min="8707" max="8707" width="17.33203125" style="43" customWidth="1"/>
    <col min="8708" max="8708" width="8.88671875" style="43"/>
    <col min="8709" max="8709" width="14.6640625" style="43" customWidth="1"/>
    <col min="8710" max="8710" width="12.6640625" style="43" customWidth="1"/>
    <col min="8711" max="8711" width="13.109375" style="43" customWidth="1"/>
    <col min="8712" max="8712" width="15.109375" style="43" customWidth="1"/>
    <col min="8713" max="8713" width="13.6640625" style="43" customWidth="1"/>
    <col min="8714" max="8714" width="13.109375" style="43" customWidth="1"/>
    <col min="8715" max="8952" width="8.88671875" style="43"/>
    <col min="8953" max="8953" width="23" style="43" customWidth="1"/>
    <col min="8954" max="8954" width="51.33203125" style="43" customWidth="1"/>
    <col min="8955" max="8955" width="36.33203125" style="43" customWidth="1"/>
    <col min="8956" max="8956" width="13.109375" style="43" customWidth="1"/>
    <col min="8957" max="8957" width="16.44140625" style="43" customWidth="1"/>
    <col min="8958" max="8958" width="8.88671875" style="43"/>
    <col min="8959" max="8959" width="15.44140625" style="43" customWidth="1"/>
    <col min="8960" max="8960" width="12.44140625" style="43" customWidth="1"/>
    <col min="8961" max="8961" width="8.88671875" style="43"/>
    <col min="8962" max="8962" width="12.88671875" style="43" customWidth="1"/>
    <col min="8963" max="8963" width="17.33203125" style="43" customWidth="1"/>
    <col min="8964" max="8964" width="8.88671875" style="43"/>
    <col min="8965" max="8965" width="14.6640625" style="43" customWidth="1"/>
    <col min="8966" max="8966" width="12.6640625" style="43" customWidth="1"/>
    <col min="8967" max="8967" width="13.109375" style="43" customWidth="1"/>
    <col min="8968" max="8968" width="15.109375" style="43" customWidth="1"/>
    <col min="8969" max="8969" width="13.6640625" style="43" customWidth="1"/>
    <col min="8970" max="8970" width="13.109375" style="43" customWidth="1"/>
    <col min="8971" max="9208" width="8.88671875" style="43"/>
    <col min="9209" max="9209" width="23" style="43" customWidth="1"/>
    <col min="9210" max="9210" width="51.33203125" style="43" customWidth="1"/>
    <col min="9211" max="9211" width="36.33203125" style="43" customWidth="1"/>
    <col min="9212" max="9212" width="13.109375" style="43" customWidth="1"/>
    <col min="9213" max="9213" width="16.44140625" style="43" customWidth="1"/>
    <col min="9214" max="9214" width="8.88671875" style="43"/>
    <col min="9215" max="9215" width="15.44140625" style="43" customWidth="1"/>
    <col min="9216" max="9216" width="12.44140625" style="43" customWidth="1"/>
    <col min="9217" max="9217" width="8.88671875" style="43"/>
    <col min="9218" max="9218" width="12.88671875" style="43" customWidth="1"/>
    <col min="9219" max="9219" width="17.33203125" style="43" customWidth="1"/>
    <col min="9220" max="9220" width="8.88671875" style="43"/>
    <col min="9221" max="9221" width="14.6640625" style="43" customWidth="1"/>
    <col min="9222" max="9222" width="12.6640625" style="43" customWidth="1"/>
    <col min="9223" max="9223" width="13.109375" style="43" customWidth="1"/>
    <col min="9224" max="9224" width="15.109375" style="43" customWidth="1"/>
    <col min="9225" max="9225" width="13.6640625" style="43" customWidth="1"/>
    <col min="9226" max="9226" width="13.109375" style="43" customWidth="1"/>
    <col min="9227" max="9464" width="8.88671875" style="43"/>
    <col min="9465" max="9465" width="23" style="43" customWidth="1"/>
    <col min="9466" max="9466" width="51.33203125" style="43" customWidth="1"/>
    <col min="9467" max="9467" width="36.33203125" style="43" customWidth="1"/>
    <col min="9468" max="9468" width="13.109375" style="43" customWidth="1"/>
    <col min="9469" max="9469" width="16.44140625" style="43" customWidth="1"/>
    <col min="9470" max="9470" width="8.88671875" style="43"/>
    <col min="9471" max="9471" width="15.44140625" style="43" customWidth="1"/>
    <col min="9472" max="9472" width="12.44140625" style="43" customWidth="1"/>
    <col min="9473" max="9473" width="8.88671875" style="43"/>
    <col min="9474" max="9474" width="12.88671875" style="43" customWidth="1"/>
    <col min="9475" max="9475" width="17.33203125" style="43" customWidth="1"/>
    <col min="9476" max="9476" width="8.88671875" style="43"/>
    <col min="9477" max="9477" width="14.6640625" style="43" customWidth="1"/>
    <col min="9478" max="9478" width="12.6640625" style="43" customWidth="1"/>
    <col min="9479" max="9479" width="13.109375" style="43" customWidth="1"/>
    <col min="9480" max="9480" width="15.109375" style="43" customWidth="1"/>
    <col min="9481" max="9481" width="13.6640625" style="43" customWidth="1"/>
    <col min="9482" max="9482" width="13.109375" style="43" customWidth="1"/>
    <col min="9483" max="9720" width="8.88671875" style="43"/>
    <col min="9721" max="9721" width="23" style="43" customWidth="1"/>
    <col min="9722" max="9722" width="51.33203125" style="43" customWidth="1"/>
    <col min="9723" max="9723" width="36.33203125" style="43" customWidth="1"/>
    <col min="9724" max="9724" width="13.109375" style="43" customWidth="1"/>
    <col min="9725" max="9725" width="16.44140625" style="43" customWidth="1"/>
    <col min="9726" max="9726" width="8.88671875" style="43"/>
    <col min="9727" max="9727" width="15.44140625" style="43" customWidth="1"/>
    <col min="9728" max="9728" width="12.44140625" style="43" customWidth="1"/>
    <col min="9729" max="9729" width="8.88671875" style="43"/>
    <col min="9730" max="9730" width="12.88671875" style="43" customWidth="1"/>
    <col min="9731" max="9731" width="17.33203125" style="43" customWidth="1"/>
    <col min="9732" max="9732" width="8.88671875" style="43"/>
    <col min="9733" max="9733" width="14.6640625" style="43" customWidth="1"/>
    <col min="9734" max="9734" width="12.6640625" style="43" customWidth="1"/>
    <col min="9735" max="9735" width="13.109375" style="43" customWidth="1"/>
    <col min="9736" max="9736" width="15.109375" style="43" customWidth="1"/>
    <col min="9737" max="9737" width="13.6640625" style="43" customWidth="1"/>
    <col min="9738" max="9738" width="13.109375" style="43" customWidth="1"/>
    <col min="9739" max="9976" width="8.88671875" style="43"/>
    <col min="9977" max="9977" width="23" style="43" customWidth="1"/>
    <col min="9978" max="9978" width="51.33203125" style="43" customWidth="1"/>
    <col min="9979" max="9979" width="36.33203125" style="43" customWidth="1"/>
    <col min="9980" max="9980" width="13.109375" style="43" customWidth="1"/>
    <col min="9981" max="9981" width="16.44140625" style="43" customWidth="1"/>
    <col min="9982" max="9982" width="8.88671875" style="43"/>
    <col min="9983" max="9983" width="15.44140625" style="43" customWidth="1"/>
    <col min="9984" max="9984" width="12.44140625" style="43" customWidth="1"/>
    <col min="9985" max="9985" width="8.88671875" style="43"/>
    <col min="9986" max="9986" width="12.88671875" style="43" customWidth="1"/>
    <col min="9987" max="9987" width="17.33203125" style="43" customWidth="1"/>
    <col min="9988" max="9988" width="8.88671875" style="43"/>
    <col min="9989" max="9989" width="14.6640625" style="43" customWidth="1"/>
    <col min="9990" max="9990" width="12.6640625" style="43" customWidth="1"/>
    <col min="9991" max="9991" width="13.109375" style="43" customWidth="1"/>
    <col min="9992" max="9992" width="15.109375" style="43" customWidth="1"/>
    <col min="9993" max="9993" width="13.6640625" style="43" customWidth="1"/>
    <col min="9994" max="9994" width="13.109375" style="43" customWidth="1"/>
    <col min="9995" max="10232" width="8.88671875" style="43"/>
    <col min="10233" max="10233" width="23" style="43" customWidth="1"/>
    <col min="10234" max="10234" width="51.33203125" style="43" customWidth="1"/>
    <col min="10235" max="10235" width="36.33203125" style="43" customWidth="1"/>
    <col min="10236" max="10236" width="13.109375" style="43" customWidth="1"/>
    <col min="10237" max="10237" width="16.44140625" style="43" customWidth="1"/>
    <col min="10238" max="10238" width="8.88671875" style="43"/>
    <col min="10239" max="10239" width="15.44140625" style="43" customWidth="1"/>
    <col min="10240" max="10240" width="12.44140625" style="43" customWidth="1"/>
    <col min="10241" max="10241" width="8.88671875" style="43"/>
    <col min="10242" max="10242" width="12.88671875" style="43" customWidth="1"/>
    <col min="10243" max="10243" width="17.33203125" style="43" customWidth="1"/>
    <col min="10244" max="10244" width="8.88671875" style="43"/>
    <col min="10245" max="10245" width="14.6640625" style="43" customWidth="1"/>
    <col min="10246" max="10246" width="12.6640625" style="43" customWidth="1"/>
    <col min="10247" max="10247" width="13.109375" style="43" customWidth="1"/>
    <col min="10248" max="10248" width="15.109375" style="43" customWidth="1"/>
    <col min="10249" max="10249" width="13.6640625" style="43" customWidth="1"/>
    <col min="10250" max="10250" width="13.109375" style="43" customWidth="1"/>
    <col min="10251" max="10488" width="8.88671875" style="43"/>
    <col min="10489" max="10489" width="23" style="43" customWidth="1"/>
    <col min="10490" max="10490" width="51.33203125" style="43" customWidth="1"/>
    <col min="10491" max="10491" width="36.33203125" style="43" customWidth="1"/>
    <col min="10492" max="10492" width="13.109375" style="43" customWidth="1"/>
    <col min="10493" max="10493" width="16.44140625" style="43" customWidth="1"/>
    <col min="10494" max="10494" width="8.88671875" style="43"/>
    <col min="10495" max="10495" width="15.44140625" style="43" customWidth="1"/>
    <col min="10496" max="10496" width="12.44140625" style="43" customWidth="1"/>
    <col min="10497" max="10497" width="8.88671875" style="43"/>
    <col min="10498" max="10498" width="12.88671875" style="43" customWidth="1"/>
    <col min="10499" max="10499" width="17.33203125" style="43" customWidth="1"/>
    <col min="10500" max="10500" width="8.88671875" style="43"/>
    <col min="10501" max="10501" width="14.6640625" style="43" customWidth="1"/>
    <col min="10502" max="10502" width="12.6640625" style="43" customWidth="1"/>
    <col min="10503" max="10503" width="13.109375" style="43" customWidth="1"/>
    <col min="10504" max="10504" width="15.109375" style="43" customWidth="1"/>
    <col min="10505" max="10505" width="13.6640625" style="43" customWidth="1"/>
    <col min="10506" max="10506" width="13.109375" style="43" customWidth="1"/>
    <col min="10507" max="10744" width="8.88671875" style="43"/>
    <col min="10745" max="10745" width="23" style="43" customWidth="1"/>
    <col min="10746" max="10746" width="51.33203125" style="43" customWidth="1"/>
    <col min="10747" max="10747" width="36.33203125" style="43" customWidth="1"/>
    <col min="10748" max="10748" width="13.109375" style="43" customWidth="1"/>
    <col min="10749" max="10749" width="16.44140625" style="43" customWidth="1"/>
    <col min="10750" max="10750" width="8.88671875" style="43"/>
    <col min="10751" max="10751" width="15.44140625" style="43" customWidth="1"/>
    <col min="10752" max="10752" width="12.44140625" style="43" customWidth="1"/>
    <col min="10753" max="10753" width="8.88671875" style="43"/>
    <col min="10754" max="10754" width="12.88671875" style="43" customWidth="1"/>
    <col min="10755" max="10755" width="17.33203125" style="43" customWidth="1"/>
    <col min="10756" max="10756" width="8.88671875" style="43"/>
    <col min="10757" max="10757" width="14.6640625" style="43" customWidth="1"/>
    <col min="10758" max="10758" width="12.6640625" style="43" customWidth="1"/>
    <col min="10759" max="10759" width="13.109375" style="43" customWidth="1"/>
    <col min="10760" max="10760" width="15.109375" style="43" customWidth="1"/>
    <col min="10761" max="10761" width="13.6640625" style="43" customWidth="1"/>
    <col min="10762" max="10762" width="13.109375" style="43" customWidth="1"/>
    <col min="10763" max="11000" width="8.88671875" style="43"/>
    <col min="11001" max="11001" width="23" style="43" customWidth="1"/>
    <col min="11002" max="11002" width="51.33203125" style="43" customWidth="1"/>
    <col min="11003" max="11003" width="36.33203125" style="43" customWidth="1"/>
    <col min="11004" max="11004" width="13.109375" style="43" customWidth="1"/>
    <col min="11005" max="11005" width="16.44140625" style="43" customWidth="1"/>
    <col min="11006" max="11006" width="8.88671875" style="43"/>
    <col min="11007" max="11007" width="15.44140625" style="43" customWidth="1"/>
    <col min="11008" max="11008" width="12.44140625" style="43" customWidth="1"/>
    <col min="11009" max="11009" width="8.88671875" style="43"/>
    <col min="11010" max="11010" width="12.88671875" style="43" customWidth="1"/>
    <col min="11011" max="11011" width="17.33203125" style="43" customWidth="1"/>
    <col min="11012" max="11012" width="8.88671875" style="43"/>
    <col min="11013" max="11013" width="14.6640625" style="43" customWidth="1"/>
    <col min="11014" max="11014" width="12.6640625" style="43" customWidth="1"/>
    <col min="11015" max="11015" width="13.109375" style="43" customWidth="1"/>
    <col min="11016" max="11016" width="15.109375" style="43" customWidth="1"/>
    <col min="11017" max="11017" width="13.6640625" style="43" customWidth="1"/>
    <col min="11018" max="11018" width="13.109375" style="43" customWidth="1"/>
    <col min="11019" max="11256" width="8.88671875" style="43"/>
    <col min="11257" max="11257" width="23" style="43" customWidth="1"/>
    <col min="11258" max="11258" width="51.33203125" style="43" customWidth="1"/>
    <col min="11259" max="11259" width="36.33203125" style="43" customWidth="1"/>
    <col min="11260" max="11260" width="13.109375" style="43" customWidth="1"/>
    <col min="11261" max="11261" width="16.44140625" style="43" customWidth="1"/>
    <col min="11262" max="11262" width="8.88671875" style="43"/>
    <col min="11263" max="11263" width="15.44140625" style="43" customWidth="1"/>
    <col min="11264" max="11264" width="12.44140625" style="43" customWidth="1"/>
    <col min="11265" max="11265" width="8.88671875" style="43"/>
    <col min="11266" max="11266" width="12.88671875" style="43" customWidth="1"/>
    <col min="11267" max="11267" width="17.33203125" style="43" customWidth="1"/>
    <col min="11268" max="11268" width="8.88671875" style="43"/>
    <col min="11269" max="11269" width="14.6640625" style="43" customWidth="1"/>
    <col min="11270" max="11270" width="12.6640625" style="43" customWidth="1"/>
    <col min="11271" max="11271" width="13.109375" style="43" customWidth="1"/>
    <col min="11272" max="11272" width="15.109375" style="43" customWidth="1"/>
    <col min="11273" max="11273" width="13.6640625" style="43" customWidth="1"/>
    <col min="11274" max="11274" width="13.109375" style="43" customWidth="1"/>
    <col min="11275" max="11512" width="8.88671875" style="43"/>
    <col min="11513" max="11513" width="23" style="43" customWidth="1"/>
    <col min="11514" max="11514" width="51.33203125" style="43" customWidth="1"/>
    <col min="11515" max="11515" width="36.33203125" style="43" customWidth="1"/>
    <col min="11516" max="11516" width="13.109375" style="43" customWidth="1"/>
    <col min="11517" max="11517" width="16.44140625" style="43" customWidth="1"/>
    <col min="11518" max="11518" width="8.88671875" style="43"/>
    <col min="11519" max="11519" width="15.44140625" style="43" customWidth="1"/>
    <col min="11520" max="11520" width="12.44140625" style="43" customWidth="1"/>
    <col min="11521" max="11521" width="8.88671875" style="43"/>
    <col min="11522" max="11522" width="12.88671875" style="43" customWidth="1"/>
    <col min="11523" max="11523" width="17.33203125" style="43" customWidth="1"/>
    <col min="11524" max="11524" width="8.88671875" style="43"/>
    <col min="11525" max="11525" width="14.6640625" style="43" customWidth="1"/>
    <col min="11526" max="11526" width="12.6640625" style="43" customWidth="1"/>
    <col min="11527" max="11527" width="13.109375" style="43" customWidth="1"/>
    <col min="11528" max="11528" width="15.109375" style="43" customWidth="1"/>
    <col min="11529" max="11529" width="13.6640625" style="43" customWidth="1"/>
    <col min="11530" max="11530" width="13.109375" style="43" customWidth="1"/>
    <col min="11531" max="11768" width="8.88671875" style="43"/>
    <col min="11769" max="11769" width="23" style="43" customWidth="1"/>
    <col min="11770" max="11770" width="51.33203125" style="43" customWidth="1"/>
    <col min="11771" max="11771" width="36.33203125" style="43" customWidth="1"/>
    <col min="11772" max="11772" width="13.109375" style="43" customWidth="1"/>
    <col min="11773" max="11773" width="16.44140625" style="43" customWidth="1"/>
    <col min="11774" max="11774" width="8.88671875" style="43"/>
    <col min="11775" max="11775" width="15.44140625" style="43" customWidth="1"/>
    <col min="11776" max="11776" width="12.44140625" style="43" customWidth="1"/>
    <col min="11777" max="11777" width="8.88671875" style="43"/>
    <col min="11778" max="11778" width="12.88671875" style="43" customWidth="1"/>
    <col min="11779" max="11779" width="17.33203125" style="43" customWidth="1"/>
    <col min="11780" max="11780" width="8.88671875" style="43"/>
    <col min="11781" max="11781" width="14.6640625" style="43" customWidth="1"/>
    <col min="11782" max="11782" width="12.6640625" style="43" customWidth="1"/>
    <col min="11783" max="11783" width="13.109375" style="43" customWidth="1"/>
    <col min="11784" max="11784" width="15.109375" style="43" customWidth="1"/>
    <col min="11785" max="11785" width="13.6640625" style="43" customWidth="1"/>
    <col min="11786" max="11786" width="13.109375" style="43" customWidth="1"/>
    <col min="11787" max="12024" width="8.88671875" style="43"/>
    <col min="12025" max="12025" width="23" style="43" customWidth="1"/>
    <col min="12026" max="12026" width="51.33203125" style="43" customWidth="1"/>
    <col min="12027" max="12027" width="36.33203125" style="43" customWidth="1"/>
    <col min="12028" max="12028" width="13.109375" style="43" customWidth="1"/>
    <col min="12029" max="12029" width="16.44140625" style="43" customWidth="1"/>
    <col min="12030" max="12030" width="8.88671875" style="43"/>
    <col min="12031" max="12031" width="15.44140625" style="43" customWidth="1"/>
    <col min="12032" max="12032" width="12.44140625" style="43" customWidth="1"/>
    <col min="12033" max="12033" width="8.88671875" style="43"/>
    <col min="12034" max="12034" width="12.88671875" style="43" customWidth="1"/>
    <col min="12035" max="12035" width="17.33203125" style="43" customWidth="1"/>
    <col min="12036" max="12036" width="8.88671875" style="43"/>
    <col min="12037" max="12037" width="14.6640625" style="43" customWidth="1"/>
    <col min="12038" max="12038" width="12.6640625" style="43" customWidth="1"/>
    <col min="12039" max="12039" width="13.109375" style="43" customWidth="1"/>
    <col min="12040" max="12040" width="15.109375" style="43" customWidth="1"/>
    <col min="12041" max="12041" width="13.6640625" style="43" customWidth="1"/>
    <col min="12042" max="12042" width="13.109375" style="43" customWidth="1"/>
    <col min="12043" max="12280" width="8.88671875" style="43"/>
    <col min="12281" max="12281" width="23" style="43" customWidth="1"/>
    <col min="12282" max="12282" width="51.33203125" style="43" customWidth="1"/>
    <col min="12283" max="12283" width="36.33203125" style="43" customWidth="1"/>
    <col min="12284" max="12284" width="13.109375" style="43" customWidth="1"/>
    <col min="12285" max="12285" width="16.44140625" style="43" customWidth="1"/>
    <col min="12286" max="12286" width="8.88671875" style="43"/>
    <col min="12287" max="12287" width="15.44140625" style="43" customWidth="1"/>
    <col min="12288" max="12288" width="12.44140625" style="43" customWidth="1"/>
    <col min="12289" max="12289" width="8.88671875" style="43"/>
    <col min="12290" max="12290" width="12.88671875" style="43" customWidth="1"/>
    <col min="12291" max="12291" width="17.33203125" style="43" customWidth="1"/>
    <col min="12292" max="12292" width="8.88671875" style="43"/>
    <col min="12293" max="12293" width="14.6640625" style="43" customWidth="1"/>
    <col min="12294" max="12294" width="12.6640625" style="43" customWidth="1"/>
    <col min="12295" max="12295" width="13.109375" style="43" customWidth="1"/>
    <col min="12296" max="12296" width="15.109375" style="43" customWidth="1"/>
    <col min="12297" max="12297" width="13.6640625" style="43" customWidth="1"/>
    <col min="12298" max="12298" width="13.109375" style="43" customWidth="1"/>
    <col min="12299" max="12536" width="8.88671875" style="43"/>
    <col min="12537" max="12537" width="23" style="43" customWidth="1"/>
    <col min="12538" max="12538" width="51.33203125" style="43" customWidth="1"/>
    <col min="12539" max="12539" width="36.33203125" style="43" customWidth="1"/>
    <col min="12540" max="12540" width="13.109375" style="43" customWidth="1"/>
    <col min="12541" max="12541" width="16.44140625" style="43" customWidth="1"/>
    <col min="12542" max="12542" width="8.88671875" style="43"/>
    <col min="12543" max="12543" width="15.44140625" style="43" customWidth="1"/>
    <col min="12544" max="12544" width="12.44140625" style="43" customWidth="1"/>
    <col min="12545" max="12545" width="8.88671875" style="43"/>
    <col min="12546" max="12546" width="12.88671875" style="43" customWidth="1"/>
    <col min="12547" max="12547" width="17.33203125" style="43" customWidth="1"/>
    <col min="12548" max="12548" width="8.88671875" style="43"/>
    <col min="12549" max="12549" width="14.6640625" style="43" customWidth="1"/>
    <col min="12550" max="12550" width="12.6640625" style="43" customWidth="1"/>
    <col min="12551" max="12551" width="13.109375" style="43" customWidth="1"/>
    <col min="12552" max="12552" width="15.109375" style="43" customWidth="1"/>
    <col min="12553" max="12553" width="13.6640625" style="43" customWidth="1"/>
    <col min="12554" max="12554" width="13.109375" style="43" customWidth="1"/>
    <col min="12555" max="12792" width="8.88671875" style="43"/>
    <col min="12793" max="12793" width="23" style="43" customWidth="1"/>
    <col min="12794" max="12794" width="51.33203125" style="43" customWidth="1"/>
    <col min="12795" max="12795" width="36.33203125" style="43" customWidth="1"/>
    <col min="12796" max="12796" width="13.109375" style="43" customWidth="1"/>
    <col min="12797" max="12797" width="16.44140625" style="43" customWidth="1"/>
    <col min="12798" max="12798" width="8.88671875" style="43"/>
    <col min="12799" max="12799" width="15.44140625" style="43" customWidth="1"/>
    <col min="12800" max="12800" width="12.44140625" style="43" customWidth="1"/>
    <col min="12801" max="12801" width="8.88671875" style="43"/>
    <col min="12802" max="12802" width="12.88671875" style="43" customWidth="1"/>
    <col min="12803" max="12803" width="17.33203125" style="43" customWidth="1"/>
    <col min="12804" max="12804" width="8.88671875" style="43"/>
    <col min="12805" max="12805" width="14.6640625" style="43" customWidth="1"/>
    <col min="12806" max="12806" width="12.6640625" style="43" customWidth="1"/>
    <col min="12807" max="12807" width="13.109375" style="43" customWidth="1"/>
    <col min="12808" max="12808" width="15.109375" style="43" customWidth="1"/>
    <col min="12809" max="12809" width="13.6640625" style="43" customWidth="1"/>
    <col min="12810" max="12810" width="13.109375" style="43" customWidth="1"/>
    <col min="12811" max="13048" width="8.88671875" style="43"/>
    <col min="13049" max="13049" width="23" style="43" customWidth="1"/>
    <col min="13050" max="13050" width="51.33203125" style="43" customWidth="1"/>
    <col min="13051" max="13051" width="36.33203125" style="43" customWidth="1"/>
    <col min="13052" max="13052" width="13.109375" style="43" customWidth="1"/>
    <col min="13053" max="13053" width="16.44140625" style="43" customWidth="1"/>
    <col min="13054" max="13054" width="8.88671875" style="43"/>
    <col min="13055" max="13055" width="15.44140625" style="43" customWidth="1"/>
    <col min="13056" max="13056" width="12.44140625" style="43" customWidth="1"/>
    <col min="13057" max="13057" width="8.88671875" style="43"/>
    <col min="13058" max="13058" width="12.88671875" style="43" customWidth="1"/>
    <col min="13059" max="13059" width="17.33203125" style="43" customWidth="1"/>
    <col min="13060" max="13060" width="8.88671875" style="43"/>
    <col min="13061" max="13061" width="14.6640625" style="43" customWidth="1"/>
    <col min="13062" max="13062" width="12.6640625" style="43" customWidth="1"/>
    <col min="13063" max="13063" width="13.109375" style="43" customWidth="1"/>
    <col min="13064" max="13064" width="15.109375" style="43" customWidth="1"/>
    <col min="13065" max="13065" width="13.6640625" style="43" customWidth="1"/>
    <col min="13066" max="13066" width="13.109375" style="43" customWidth="1"/>
    <col min="13067" max="13304" width="8.88671875" style="43"/>
    <col min="13305" max="13305" width="23" style="43" customWidth="1"/>
    <col min="13306" max="13306" width="51.33203125" style="43" customWidth="1"/>
    <col min="13307" max="13307" width="36.33203125" style="43" customWidth="1"/>
    <col min="13308" max="13308" width="13.109375" style="43" customWidth="1"/>
    <col min="13309" max="13309" width="16.44140625" style="43" customWidth="1"/>
    <col min="13310" max="13310" width="8.88671875" style="43"/>
    <col min="13311" max="13311" width="15.44140625" style="43" customWidth="1"/>
    <col min="13312" max="13312" width="12.44140625" style="43" customWidth="1"/>
    <col min="13313" max="13313" width="8.88671875" style="43"/>
    <col min="13314" max="13314" width="12.88671875" style="43" customWidth="1"/>
    <col min="13315" max="13315" width="17.33203125" style="43" customWidth="1"/>
    <col min="13316" max="13316" width="8.88671875" style="43"/>
    <col min="13317" max="13317" width="14.6640625" style="43" customWidth="1"/>
    <col min="13318" max="13318" width="12.6640625" style="43" customWidth="1"/>
    <col min="13319" max="13319" width="13.109375" style="43" customWidth="1"/>
    <col min="13320" max="13320" width="15.109375" style="43" customWidth="1"/>
    <col min="13321" max="13321" width="13.6640625" style="43" customWidth="1"/>
    <col min="13322" max="13322" width="13.109375" style="43" customWidth="1"/>
    <col min="13323" max="13560" width="8.88671875" style="43"/>
    <col min="13561" max="13561" width="23" style="43" customWidth="1"/>
    <col min="13562" max="13562" width="51.33203125" style="43" customWidth="1"/>
    <col min="13563" max="13563" width="36.33203125" style="43" customWidth="1"/>
    <col min="13564" max="13564" width="13.109375" style="43" customWidth="1"/>
    <col min="13565" max="13565" width="16.44140625" style="43" customWidth="1"/>
    <col min="13566" max="13566" width="8.88671875" style="43"/>
    <col min="13567" max="13567" width="15.44140625" style="43" customWidth="1"/>
    <col min="13568" max="13568" width="12.44140625" style="43" customWidth="1"/>
    <col min="13569" max="13569" width="8.88671875" style="43"/>
    <col min="13570" max="13570" width="12.88671875" style="43" customWidth="1"/>
    <col min="13571" max="13571" width="17.33203125" style="43" customWidth="1"/>
    <col min="13572" max="13572" width="8.88671875" style="43"/>
    <col min="13573" max="13573" width="14.6640625" style="43" customWidth="1"/>
    <col min="13574" max="13574" width="12.6640625" style="43" customWidth="1"/>
    <col min="13575" max="13575" width="13.109375" style="43" customWidth="1"/>
    <col min="13576" max="13576" width="15.109375" style="43" customWidth="1"/>
    <col min="13577" max="13577" width="13.6640625" style="43" customWidth="1"/>
    <col min="13578" max="13578" width="13.109375" style="43" customWidth="1"/>
    <col min="13579" max="13816" width="8.88671875" style="43"/>
    <col min="13817" max="13817" width="23" style="43" customWidth="1"/>
    <col min="13818" max="13818" width="51.33203125" style="43" customWidth="1"/>
    <col min="13819" max="13819" width="36.33203125" style="43" customWidth="1"/>
    <col min="13820" max="13820" width="13.109375" style="43" customWidth="1"/>
    <col min="13821" max="13821" width="16.44140625" style="43" customWidth="1"/>
    <col min="13822" max="13822" width="8.88671875" style="43"/>
    <col min="13823" max="13823" width="15.44140625" style="43" customWidth="1"/>
    <col min="13824" max="13824" width="12.44140625" style="43" customWidth="1"/>
    <col min="13825" max="13825" width="8.88671875" style="43"/>
    <col min="13826" max="13826" width="12.88671875" style="43" customWidth="1"/>
    <col min="13827" max="13827" width="17.33203125" style="43" customWidth="1"/>
    <col min="13828" max="13828" width="8.88671875" style="43"/>
    <col min="13829" max="13829" width="14.6640625" style="43" customWidth="1"/>
    <col min="13830" max="13830" width="12.6640625" style="43" customWidth="1"/>
    <col min="13831" max="13831" width="13.109375" style="43" customWidth="1"/>
    <col min="13832" max="13832" width="15.109375" style="43" customWidth="1"/>
    <col min="13833" max="13833" width="13.6640625" style="43" customWidth="1"/>
    <col min="13834" max="13834" width="13.109375" style="43" customWidth="1"/>
    <col min="13835" max="14072" width="8.88671875" style="43"/>
    <col min="14073" max="14073" width="23" style="43" customWidth="1"/>
    <col min="14074" max="14074" width="51.33203125" style="43" customWidth="1"/>
    <col min="14075" max="14075" width="36.33203125" style="43" customWidth="1"/>
    <col min="14076" max="14076" width="13.109375" style="43" customWidth="1"/>
    <col min="14077" max="14077" width="16.44140625" style="43" customWidth="1"/>
    <col min="14078" max="14078" width="8.88671875" style="43"/>
    <col min="14079" max="14079" width="15.44140625" style="43" customWidth="1"/>
    <col min="14080" max="14080" width="12.44140625" style="43" customWidth="1"/>
    <col min="14081" max="14081" width="8.88671875" style="43"/>
    <col min="14082" max="14082" width="12.88671875" style="43" customWidth="1"/>
    <col min="14083" max="14083" width="17.33203125" style="43" customWidth="1"/>
    <col min="14084" max="14084" width="8.88671875" style="43"/>
    <col min="14085" max="14085" width="14.6640625" style="43" customWidth="1"/>
    <col min="14086" max="14086" width="12.6640625" style="43" customWidth="1"/>
    <col min="14087" max="14087" width="13.109375" style="43" customWidth="1"/>
    <col min="14088" max="14088" width="15.109375" style="43" customWidth="1"/>
    <col min="14089" max="14089" width="13.6640625" style="43" customWidth="1"/>
    <col min="14090" max="14090" width="13.109375" style="43" customWidth="1"/>
    <col min="14091" max="14328" width="8.88671875" style="43"/>
    <col min="14329" max="14329" width="23" style="43" customWidth="1"/>
    <col min="14330" max="14330" width="51.33203125" style="43" customWidth="1"/>
    <col min="14331" max="14331" width="36.33203125" style="43" customWidth="1"/>
    <col min="14332" max="14332" width="13.109375" style="43" customWidth="1"/>
    <col min="14333" max="14333" width="16.44140625" style="43" customWidth="1"/>
    <col min="14334" max="14334" width="8.88671875" style="43"/>
    <col min="14335" max="14335" width="15.44140625" style="43" customWidth="1"/>
    <col min="14336" max="14336" width="12.44140625" style="43" customWidth="1"/>
    <col min="14337" max="14337" width="8.88671875" style="43"/>
    <col min="14338" max="14338" width="12.88671875" style="43" customWidth="1"/>
    <col min="14339" max="14339" width="17.33203125" style="43" customWidth="1"/>
    <col min="14340" max="14340" width="8.88671875" style="43"/>
    <col min="14341" max="14341" width="14.6640625" style="43" customWidth="1"/>
    <col min="14342" max="14342" width="12.6640625" style="43" customWidth="1"/>
    <col min="14343" max="14343" width="13.109375" style="43" customWidth="1"/>
    <col min="14344" max="14344" width="15.109375" style="43" customWidth="1"/>
    <col min="14345" max="14345" width="13.6640625" style="43" customWidth="1"/>
    <col min="14346" max="14346" width="13.109375" style="43" customWidth="1"/>
    <col min="14347" max="14584" width="8.88671875" style="43"/>
    <col min="14585" max="14585" width="23" style="43" customWidth="1"/>
    <col min="14586" max="14586" width="51.33203125" style="43" customWidth="1"/>
    <col min="14587" max="14587" width="36.33203125" style="43" customWidth="1"/>
    <col min="14588" max="14588" width="13.109375" style="43" customWidth="1"/>
    <col min="14589" max="14589" width="16.44140625" style="43" customWidth="1"/>
    <col min="14590" max="14590" width="8.88671875" style="43"/>
    <col min="14591" max="14591" width="15.44140625" style="43" customWidth="1"/>
    <col min="14592" max="14592" width="12.44140625" style="43" customWidth="1"/>
    <col min="14593" max="14593" width="8.88671875" style="43"/>
    <col min="14594" max="14594" width="12.88671875" style="43" customWidth="1"/>
    <col min="14595" max="14595" width="17.33203125" style="43" customWidth="1"/>
    <col min="14596" max="14596" width="8.88671875" style="43"/>
    <col min="14597" max="14597" width="14.6640625" style="43" customWidth="1"/>
    <col min="14598" max="14598" width="12.6640625" style="43" customWidth="1"/>
    <col min="14599" max="14599" width="13.109375" style="43" customWidth="1"/>
    <col min="14600" max="14600" width="15.109375" style="43" customWidth="1"/>
    <col min="14601" max="14601" width="13.6640625" style="43" customWidth="1"/>
    <col min="14602" max="14602" width="13.109375" style="43" customWidth="1"/>
    <col min="14603" max="14840" width="8.88671875" style="43"/>
    <col min="14841" max="14841" width="23" style="43" customWidth="1"/>
    <col min="14842" max="14842" width="51.33203125" style="43" customWidth="1"/>
    <col min="14843" max="14843" width="36.33203125" style="43" customWidth="1"/>
    <col min="14844" max="14844" width="13.109375" style="43" customWidth="1"/>
    <col min="14845" max="14845" width="16.44140625" style="43" customWidth="1"/>
    <col min="14846" max="14846" width="8.88671875" style="43"/>
    <col min="14847" max="14847" width="15.44140625" style="43" customWidth="1"/>
    <col min="14848" max="14848" width="12.44140625" style="43" customWidth="1"/>
    <col min="14849" max="14849" width="8.88671875" style="43"/>
    <col min="14850" max="14850" width="12.88671875" style="43" customWidth="1"/>
    <col min="14851" max="14851" width="17.33203125" style="43" customWidth="1"/>
    <col min="14852" max="14852" width="8.88671875" style="43"/>
    <col min="14853" max="14853" width="14.6640625" style="43" customWidth="1"/>
    <col min="14854" max="14854" width="12.6640625" style="43" customWidth="1"/>
    <col min="14855" max="14855" width="13.109375" style="43" customWidth="1"/>
    <col min="14856" max="14856" width="15.109375" style="43" customWidth="1"/>
    <col min="14857" max="14857" width="13.6640625" style="43" customWidth="1"/>
    <col min="14858" max="14858" width="13.109375" style="43" customWidth="1"/>
    <col min="14859" max="15096" width="8.88671875" style="43"/>
    <col min="15097" max="15097" width="23" style="43" customWidth="1"/>
    <col min="15098" max="15098" width="51.33203125" style="43" customWidth="1"/>
    <col min="15099" max="15099" width="36.33203125" style="43" customWidth="1"/>
    <col min="15100" max="15100" width="13.109375" style="43" customWidth="1"/>
    <col min="15101" max="15101" width="16.44140625" style="43" customWidth="1"/>
    <col min="15102" max="15102" width="8.88671875" style="43"/>
    <col min="15103" max="15103" width="15.44140625" style="43" customWidth="1"/>
    <col min="15104" max="15104" width="12.44140625" style="43" customWidth="1"/>
    <col min="15105" max="15105" width="8.88671875" style="43"/>
    <col min="15106" max="15106" width="12.88671875" style="43" customWidth="1"/>
    <col min="15107" max="15107" width="17.33203125" style="43" customWidth="1"/>
    <col min="15108" max="15108" width="8.88671875" style="43"/>
    <col min="15109" max="15109" width="14.6640625" style="43" customWidth="1"/>
    <col min="15110" max="15110" width="12.6640625" style="43" customWidth="1"/>
    <col min="15111" max="15111" width="13.109375" style="43" customWidth="1"/>
    <col min="15112" max="15112" width="15.109375" style="43" customWidth="1"/>
    <col min="15113" max="15113" width="13.6640625" style="43" customWidth="1"/>
    <col min="15114" max="15114" width="13.109375" style="43" customWidth="1"/>
    <col min="15115" max="15352" width="8.88671875" style="43"/>
    <col min="15353" max="15353" width="23" style="43" customWidth="1"/>
    <col min="15354" max="15354" width="51.33203125" style="43" customWidth="1"/>
    <col min="15355" max="15355" width="36.33203125" style="43" customWidth="1"/>
    <col min="15356" max="15356" width="13.109375" style="43" customWidth="1"/>
    <col min="15357" max="15357" width="16.44140625" style="43" customWidth="1"/>
    <col min="15358" max="15358" width="8.88671875" style="43"/>
    <col min="15359" max="15359" width="15.44140625" style="43" customWidth="1"/>
    <col min="15360" max="15360" width="12.44140625" style="43" customWidth="1"/>
    <col min="15361" max="15361" width="8.88671875" style="43"/>
    <col min="15362" max="15362" width="12.88671875" style="43" customWidth="1"/>
    <col min="15363" max="15363" width="17.33203125" style="43" customWidth="1"/>
    <col min="15364" max="15364" width="8.88671875" style="43"/>
    <col min="15365" max="15365" width="14.6640625" style="43" customWidth="1"/>
    <col min="15366" max="15366" width="12.6640625" style="43" customWidth="1"/>
    <col min="15367" max="15367" width="13.109375" style="43" customWidth="1"/>
    <col min="15368" max="15368" width="15.109375" style="43" customWidth="1"/>
    <col min="15369" max="15369" width="13.6640625" style="43" customWidth="1"/>
    <col min="15370" max="15370" width="13.109375" style="43" customWidth="1"/>
    <col min="15371" max="15608" width="8.88671875" style="43"/>
    <col min="15609" max="15609" width="23" style="43" customWidth="1"/>
    <col min="15610" max="15610" width="51.33203125" style="43" customWidth="1"/>
    <col min="15611" max="15611" width="36.33203125" style="43" customWidth="1"/>
    <col min="15612" max="15612" width="13.109375" style="43" customWidth="1"/>
    <col min="15613" max="15613" width="16.44140625" style="43" customWidth="1"/>
    <col min="15614" max="15614" width="8.88671875" style="43"/>
    <col min="15615" max="15615" width="15.44140625" style="43" customWidth="1"/>
    <col min="15616" max="15616" width="12.44140625" style="43" customWidth="1"/>
    <col min="15617" max="15617" width="8.88671875" style="43"/>
    <col min="15618" max="15618" width="12.88671875" style="43" customWidth="1"/>
    <col min="15619" max="15619" width="17.33203125" style="43" customWidth="1"/>
    <col min="15620" max="15620" width="8.88671875" style="43"/>
    <col min="15621" max="15621" width="14.6640625" style="43" customWidth="1"/>
    <col min="15622" max="15622" width="12.6640625" style="43" customWidth="1"/>
    <col min="15623" max="15623" width="13.109375" style="43" customWidth="1"/>
    <col min="15624" max="15624" width="15.109375" style="43" customWidth="1"/>
    <col min="15625" max="15625" width="13.6640625" style="43" customWidth="1"/>
    <col min="15626" max="15626" width="13.109375" style="43" customWidth="1"/>
    <col min="15627" max="15864" width="8.88671875" style="43"/>
    <col min="15865" max="15865" width="23" style="43" customWidth="1"/>
    <col min="15866" max="15866" width="51.33203125" style="43" customWidth="1"/>
    <col min="15867" max="15867" width="36.33203125" style="43" customWidth="1"/>
    <col min="15868" max="15868" width="13.109375" style="43" customWidth="1"/>
    <col min="15869" max="15869" width="16.44140625" style="43" customWidth="1"/>
    <col min="15870" max="15870" width="8.88671875" style="43"/>
    <col min="15871" max="15871" width="15.44140625" style="43" customWidth="1"/>
    <col min="15872" max="15872" width="12.44140625" style="43" customWidth="1"/>
    <col min="15873" max="15873" width="8.88671875" style="43"/>
    <col min="15874" max="15874" width="12.88671875" style="43" customWidth="1"/>
    <col min="15875" max="15875" width="17.33203125" style="43" customWidth="1"/>
    <col min="15876" max="15876" width="8.88671875" style="43"/>
    <col min="15877" max="15877" width="14.6640625" style="43" customWidth="1"/>
    <col min="15878" max="15878" width="12.6640625" style="43" customWidth="1"/>
    <col min="15879" max="15879" width="13.109375" style="43" customWidth="1"/>
    <col min="15880" max="15880" width="15.109375" style="43" customWidth="1"/>
    <col min="15881" max="15881" width="13.6640625" style="43" customWidth="1"/>
    <col min="15882" max="15882" width="13.109375" style="43" customWidth="1"/>
    <col min="15883" max="16120" width="8.88671875" style="43"/>
    <col min="16121" max="16121" width="23" style="43" customWidth="1"/>
    <col min="16122" max="16122" width="51.33203125" style="43" customWidth="1"/>
    <col min="16123" max="16123" width="36.33203125" style="43" customWidth="1"/>
    <col min="16124" max="16124" width="13.109375" style="43" customWidth="1"/>
    <col min="16125" max="16125" width="16.44140625" style="43" customWidth="1"/>
    <col min="16126" max="16126" width="8.88671875" style="43"/>
    <col min="16127" max="16127" width="15.44140625" style="43" customWidth="1"/>
    <col min="16128" max="16128" width="12.44140625" style="43" customWidth="1"/>
    <col min="16129" max="16129" width="8.88671875" style="43"/>
    <col min="16130" max="16130" width="12.88671875" style="43" customWidth="1"/>
    <col min="16131" max="16131" width="17.33203125" style="43" customWidth="1"/>
    <col min="16132" max="16132" width="8.88671875" style="43"/>
    <col min="16133" max="16133" width="14.6640625" style="43" customWidth="1"/>
    <col min="16134" max="16134" width="12.6640625" style="43" customWidth="1"/>
    <col min="16135" max="16135" width="13.109375" style="43" customWidth="1"/>
    <col min="16136" max="16136" width="15.109375" style="43" customWidth="1"/>
    <col min="16137" max="16137" width="13.6640625" style="43" customWidth="1"/>
    <col min="16138" max="16138" width="13.109375" style="43" customWidth="1"/>
    <col min="16139" max="16384" width="8.88671875" style="43"/>
  </cols>
  <sheetData>
    <row r="1" spans="1:33" ht="31.95" customHeight="1" x14ac:dyDescent="0.35">
      <c r="A1" s="41" t="s">
        <v>855</v>
      </c>
      <c r="B1" s="88" t="s">
        <v>223</v>
      </c>
      <c r="C1" s="88"/>
      <c r="D1" s="88"/>
      <c r="E1" s="88"/>
      <c r="F1" s="88"/>
      <c r="G1" s="70" t="s">
        <v>834</v>
      </c>
      <c r="H1" s="89" t="s">
        <v>222</v>
      </c>
      <c r="I1" s="89"/>
      <c r="J1" s="89"/>
      <c r="K1" s="89"/>
      <c r="L1" s="89"/>
      <c r="M1" s="89"/>
      <c r="N1" s="89"/>
      <c r="O1" s="89"/>
      <c r="P1" s="89"/>
      <c r="Q1" s="69"/>
      <c r="R1" s="69"/>
      <c r="S1" s="69"/>
      <c r="X1" s="80" t="s">
        <v>29</v>
      </c>
      <c r="Y1" s="80"/>
      <c r="Z1" s="80"/>
      <c r="AA1" s="80"/>
      <c r="AB1" s="80"/>
      <c r="AC1" s="80"/>
      <c r="AD1" s="80"/>
      <c r="AE1" s="80"/>
      <c r="AF1" s="80"/>
      <c r="AG1" s="80"/>
    </row>
    <row r="2" spans="1:33" ht="27.6" customHeight="1" x14ac:dyDescent="0.35">
      <c r="A2" s="41"/>
      <c r="C2" s="71"/>
      <c r="D2" s="71"/>
      <c r="E2" s="71"/>
      <c r="F2" s="90" t="s">
        <v>6</v>
      </c>
      <c r="G2" s="90"/>
      <c r="H2" s="90"/>
      <c r="I2" s="71"/>
      <c r="J2" s="71"/>
      <c r="K2" s="71"/>
      <c r="L2" s="71"/>
      <c r="M2" s="71"/>
      <c r="N2" s="71"/>
      <c r="O2" s="71"/>
      <c r="P2" s="71"/>
      <c r="Q2" s="69"/>
      <c r="X2" s="80"/>
      <c r="Y2" s="80"/>
      <c r="Z2" s="80"/>
      <c r="AA2" s="80"/>
      <c r="AB2" s="80"/>
      <c r="AC2" s="80"/>
      <c r="AD2" s="80"/>
      <c r="AE2" s="80"/>
      <c r="AF2" s="80"/>
      <c r="AG2" s="80"/>
    </row>
    <row r="3" spans="1:33" x14ac:dyDescent="0.35">
      <c r="A3" s="44"/>
      <c r="B3" s="91" t="s">
        <v>0</v>
      </c>
      <c r="C3" s="91"/>
      <c r="D3" s="45"/>
      <c r="E3" s="45"/>
      <c r="F3" s="46"/>
      <c r="G3" s="47"/>
      <c r="H3" s="44"/>
      <c r="L3" s="48"/>
      <c r="M3" s="47"/>
      <c r="N3" s="47"/>
      <c r="X3" s="80"/>
      <c r="Y3" s="80"/>
      <c r="Z3" s="80"/>
      <c r="AA3" s="80"/>
      <c r="AB3" s="80"/>
      <c r="AC3" s="80"/>
      <c r="AD3" s="80"/>
      <c r="AE3" s="80"/>
      <c r="AF3" s="80"/>
      <c r="AG3" s="80"/>
    </row>
    <row r="4" spans="1:33" ht="18" customHeight="1" x14ac:dyDescent="0.35">
      <c r="A4" s="44"/>
      <c r="B4" s="87" t="s">
        <v>1</v>
      </c>
      <c r="C4" s="87"/>
      <c r="D4" s="87"/>
      <c r="E4" s="87"/>
      <c r="F4" s="87"/>
      <c r="G4" s="87"/>
      <c r="H4" s="87"/>
      <c r="I4" s="87"/>
      <c r="J4" s="87"/>
      <c r="K4" s="87"/>
      <c r="L4" s="87"/>
      <c r="M4" s="87"/>
      <c r="N4" s="87"/>
      <c r="O4" s="87"/>
      <c r="P4" s="87"/>
      <c r="Q4" s="87"/>
      <c r="R4" s="87"/>
      <c r="S4" s="87"/>
      <c r="T4" s="87"/>
      <c r="X4" s="80"/>
      <c r="Y4" s="80"/>
      <c r="Z4" s="80"/>
      <c r="AA4" s="80"/>
      <c r="AB4" s="80"/>
      <c r="AC4" s="80"/>
      <c r="AD4" s="80"/>
      <c r="AE4" s="80"/>
      <c r="AF4" s="80"/>
      <c r="AG4" s="80"/>
    </row>
    <row r="5" spans="1:33" x14ac:dyDescent="0.35">
      <c r="A5" s="44"/>
      <c r="B5" s="87" t="s">
        <v>28</v>
      </c>
      <c r="C5" s="87"/>
      <c r="D5" s="87"/>
      <c r="E5" s="87"/>
      <c r="F5" s="87"/>
      <c r="G5" s="87"/>
      <c r="H5" s="87"/>
      <c r="L5" s="48"/>
      <c r="M5" s="47"/>
      <c r="N5" s="47"/>
      <c r="X5" s="80"/>
      <c r="Y5" s="80"/>
      <c r="Z5" s="80"/>
      <c r="AA5" s="80"/>
      <c r="AB5" s="80"/>
      <c r="AC5" s="80"/>
      <c r="AD5" s="80"/>
      <c r="AE5" s="80"/>
      <c r="AF5" s="80"/>
      <c r="AG5" s="80"/>
    </row>
    <row r="6" spans="1:33" ht="36" customHeight="1" thickBot="1" x14ac:dyDescent="0.4">
      <c r="A6" s="41"/>
      <c r="B6" s="84" t="s">
        <v>2</v>
      </c>
      <c r="C6" s="84"/>
      <c r="D6" s="49"/>
      <c r="E6" s="49"/>
      <c r="G6" s="51"/>
      <c r="I6" s="49"/>
      <c r="J6" s="49"/>
      <c r="M6" s="49"/>
      <c r="R6" s="81" t="s">
        <v>21</v>
      </c>
      <c r="S6" s="82"/>
      <c r="T6" s="83"/>
      <c r="AB6" s="86" t="s">
        <v>215</v>
      </c>
      <c r="AC6" s="86"/>
      <c r="AD6" s="86"/>
      <c r="AE6" s="85" t="s">
        <v>3</v>
      </c>
      <c r="AF6" s="85"/>
      <c r="AG6" s="85"/>
    </row>
    <row r="7" spans="1:33" ht="144" x14ac:dyDescent="0.35">
      <c r="A7" s="20" t="s">
        <v>4</v>
      </c>
      <c r="B7" s="21" t="s">
        <v>5</v>
      </c>
      <c r="C7" s="21" t="s">
        <v>25</v>
      </c>
      <c r="D7" s="22" t="s">
        <v>26</v>
      </c>
      <c r="E7" s="22" t="s">
        <v>196</v>
      </c>
      <c r="F7" s="21" t="s">
        <v>224</v>
      </c>
      <c r="G7" s="21" t="s">
        <v>22</v>
      </c>
      <c r="H7" s="22" t="s">
        <v>181</v>
      </c>
      <c r="I7" s="23" t="s">
        <v>20</v>
      </c>
      <c r="J7" s="24" t="s">
        <v>7</v>
      </c>
      <c r="K7" s="25" t="s">
        <v>23</v>
      </c>
      <c r="L7" s="26" t="s">
        <v>24</v>
      </c>
      <c r="M7" s="27" t="s">
        <v>8</v>
      </c>
      <c r="N7" s="28" t="s">
        <v>9</v>
      </c>
      <c r="O7" s="28" t="s">
        <v>10</v>
      </c>
      <c r="P7" s="28" t="s">
        <v>11</v>
      </c>
      <c r="Q7" s="28" t="s">
        <v>12</v>
      </c>
      <c r="R7" s="28" t="s">
        <v>197</v>
      </c>
      <c r="S7" s="28" t="s">
        <v>198</v>
      </c>
      <c r="T7" s="28" t="s">
        <v>199</v>
      </c>
      <c r="U7" s="28" t="s">
        <v>180</v>
      </c>
      <c r="V7" s="28" t="s">
        <v>27</v>
      </c>
      <c r="W7" s="28" t="s">
        <v>15</v>
      </c>
      <c r="X7" s="30" t="s">
        <v>209</v>
      </c>
      <c r="Y7" s="28" t="s">
        <v>16</v>
      </c>
      <c r="Z7" s="28" t="s">
        <v>200</v>
      </c>
      <c r="AA7" s="29" t="s">
        <v>214</v>
      </c>
      <c r="AB7" s="68" t="s">
        <v>219</v>
      </c>
      <c r="AC7" s="63" t="s">
        <v>220</v>
      </c>
      <c r="AD7" s="63" t="s">
        <v>221</v>
      </c>
      <c r="AE7" s="28" t="s">
        <v>13</v>
      </c>
      <c r="AF7" s="28" t="s">
        <v>14</v>
      </c>
      <c r="AG7" s="28" t="s">
        <v>18</v>
      </c>
    </row>
    <row r="8" spans="1:33" s="41" customFormat="1" ht="90" x14ac:dyDescent="0.3">
      <c r="A8" s="31">
        <v>1</v>
      </c>
      <c r="B8" s="11" t="s">
        <v>835</v>
      </c>
      <c r="C8" s="12" t="s">
        <v>836</v>
      </c>
      <c r="D8" s="12" t="s">
        <v>837</v>
      </c>
      <c r="E8" s="12" t="s">
        <v>190</v>
      </c>
      <c r="F8" s="1"/>
      <c r="G8" s="52"/>
      <c r="H8" s="66" t="s">
        <v>782</v>
      </c>
      <c r="I8" s="13">
        <v>3000</v>
      </c>
      <c r="J8" s="14" t="s">
        <v>856</v>
      </c>
      <c r="K8" s="64">
        <v>0</v>
      </c>
      <c r="L8" s="2">
        <v>0</v>
      </c>
      <c r="M8" s="53">
        <f>+Tabulka1[[#This Row],[Cena za jednotku bez DPH v Kč - závazná jednotková cena bez DPH (DOPLNÍ ÚČASTNÍK) ]]*Tabulka1[[#This Row],[Sazba DPH v %                                  (DOPLNÍ ÚČASTNÍK)]]</f>
        <v>0</v>
      </c>
      <c r="N8" s="54">
        <f>+Tabulka1[[#This Row],[Cena za jednotku bez DPH v Kč - závazná jednotková cena bez DPH (DOPLNÍ ÚČASTNÍK) ]]+Tabulka1[[#This Row],[Cena DPH za měrnou jednotku v Kč]]</f>
        <v>0</v>
      </c>
      <c r="O8" s="55">
        <f>+Tabulka1[[#This Row],[Cena za jednotku bez DPH v Kč - závazná jednotková cena bez DPH (DOPLNÍ ÚČASTNÍK) ]]*Tabulka1[[#This Row],[Počet měrných jednotek]]</f>
        <v>0</v>
      </c>
      <c r="P8" s="56">
        <f>+Tabulka1[[#This Row],[Cena DPH za měrnou jednotku v Kč]]*Tabulka1[[#This Row],[Počet měrných jednotek]]</f>
        <v>0</v>
      </c>
      <c r="Q8" s="53">
        <f>+Tabulka1[[#This Row],[Celková cena bez DPH v Kč (pro účely hodnocení)  ]]+Tabulka1[[#This Row],[Celková cena DPH v Kč]]</f>
        <v>0</v>
      </c>
      <c r="R8" s="57"/>
      <c r="S8" s="58"/>
      <c r="T8" s="53"/>
      <c r="U8" s="67"/>
      <c r="V8" s="17" t="s">
        <v>49</v>
      </c>
      <c r="W8" s="18" t="s">
        <v>32</v>
      </c>
      <c r="X8" s="18" t="s">
        <v>90</v>
      </c>
      <c r="Y8" s="19" t="s">
        <v>60</v>
      </c>
      <c r="Z8" s="19" t="s">
        <v>193</v>
      </c>
      <c r="AA8" s="18" t="s">
        <v>192</v>
      </c>
      <c r="AB8" s="18" t="s">
        <v>194</v>
      </c>
      <c r="AC8" s="18" t="s">
        <v>194</v>
      </c>
      <c r="AD8" s="18" t="s">
        <v>194</v>
      </c>
      <c r="AE8" s="15"/>
      <c r="AF8" s="39"/>
      <c r="AG8" s="16"/>
    </row>
    <row r="9" spans="1:33" s="41" customFormat="1" ht="90" x14ac:dyDescent="0.3">
      <c r="A9" s="31">
        <v>2</v>
      </c>
      <c r="B9" s="11" t="s">
        <v>838</v>
      </c>
      <c r="C9" s="12" t="s">
        <v>839</v>
      </c>
      <c r="D9" s="12" t="s">
        <v>840</v>
      </c>
      <c r="E9" s="12" t="s">
        <v>190</v>
      </c>
      <c r="F9" s="1"/>
      <c r="G9" s="52"/>
      <c r="H9" s="66" t="s">
        <v>782</v>
      </c>
      <c r="I9" s="13">
        <v>4000</v>
      </c>
      <c r="J9" s="14" t="s">
        <v>856</v>
      </c>
      <c r="K9" s="64">
        <v>0</v>
      </c>
      <c r="L9" s="2">
        <v>0</v>
      </c>
      <c r="M9" s="53">
        <f>+Tabulka1[[#This Row],[Cena za jednotku bez DPH v Kč - závazná jednotková cena bez DPH (DOPLNÍ ÚČASTNÍK) ]]*Tabulka1[[#This Row],[Sazba DPH v %                                  (DOPLNÍ ÚČASTNÍK)]]</f>
        <v>0</v>
      </c>
      <c r="N9" s="54">
        <f>+Tabulka1[[#This Row],[Cena za jednotku bez DPH v Kč - závazná jednotková cena bez DPH (DOPLNÍ ÚČASTNÍK) ]]+Tabulka1[[#This Row],[Cena DPH za měrnou jednotku v Kč]]</f>
        <v>0</v>
      </c>
      <c r="O9" s="55">
        <f>+Tabulka1[[#This Row],[Cena za jednotku bez DPH v Kč - závazná jednotková cena bez DPH (DOPLNÍ ÚČASTNÍK) ]]*Tabulka1[[#This Row],[Počet měrných jednotek]]</f>
        <v>0</v>
      </c>
      <c r="P9" s="56">
        <f>+Tabulka1[[#This Row],[Cena DPH za měrnou jednotku v Kč]]*Tabulka1[[#This Row],[Počet měrných jednotek]]</f>
        <v>0</v>
      </c>
      <c r="Q9" s="53">
        <f>+Tabulka1[[#This Row],[Celková cena bez DPH v Kč (pro účely hodnocení)  ]]+Tabulka1[[#This Row],[Celková cena DPH v Kč]]</f>
        <v>0</v>
      </c>
      <c r="R9" s="57"/>
      <c r="S9" s="58"/>
      <c r="T9" s="53"/>
      <c r="U9" s="67"/>
      <c r="V9" s="17" t="s">
        <v>852</v>
      </c>
      <c r="W9" s="18" t="s">
        <v>32</v>
      </c>
      <c r="X9" s="18" t="s">
        <v>90</v>
      </c>
      <c r="Y9" s="19" t="s">
        <v>60</v>
      </c>
      <c r="Z9" s="19" t="s">
        <v>193</v>
      </c>
      <c r="AA9" s="18" t="s">
        <v>192</v>
      </c>
      <c r="AB9" s="18" t="s">
        <v>194</v>
      </c>
      <c r="AC9" s="18" t="s">
        <v>194</v>
      </c>
      <c r="AD9" s="18" t="s">
        <v>194</v>
      </c>
      <c r="AE9" s="15"/>
      <c r="AF9" s="39"/>
      <c r="AG9" s="16"/>
    </row>
    <row r="10" spans="1:33" s="41" customFormat="1" ht="90" x14ac:dyDescent="0.3">
      <c r="A10" s="31">
        <v>3</v>
      </c>
      <c r="B10" s="11" t="s">
        <v>841</v>
      </c>
      <c r="C10" s="12" t="s">
        <v>842</v>
      </c>
      <c r="D10" s="12" t="s">
        <v>843</v>
      </c>
      <c r="E10" s="12" t="s">
        <v>190</v>
      </c>
      <c r="F10" s="1"/>
      <c r="G10" s="52"/>
      <c r="H10" s="66" t="s">
        <v>782</v>
      </c>
      <c r="I10" s="13">
        <v>4000</v>
      </c>
      <c r="J10" s="14" t="s">
        <v>856</v>
      </c>
      <c r="K10" s="64">
        <v>0</v>
      </c>
      <c r="L10" s="2">
        <v>0</v>
      </c>
      <c r="M10" s="53">
        <f>+Tabulka1[[#This Row],[Cena za jednotku bez DPH v Kč - závazná jednotková cena bez DPH (DOPLNÍ ÚČASTNÍK) ]]*Tabulka1[[#This Row],[Sazba DPH v %                                  (DOPLNÍ ÚČASTNÍK)]]</f>
        <v>0</v>
      </c>
      <c r="N10" s="54">
        <f>+Tabulka1[[#This Row],[Cena za jednotku bez DPH v Kč - závazná jednotková cena bez DPH (DOPLNÍ ÚČASTNÍK) ]]+Tabulka1[[#This Row],[Cena DPH za měrnou jednotku v Kč]]</f>
        <v>0</v>
      </c>
      <c r="O10" s="55">
        <f>+Tabulka1[[#This Row],[Cena za jednotku bez DPH v Kč - závazná jednotková cena bez DPH (DOPLNÍ ÚČASTNÍK) ]]*Tabulka1[[#This Row],[Počet měrných jednotek]]</f>
        <v>0</v>
      </c>
      <c r="P10" s="56">
        <f>+Tabulka1[[#This Row],[Cena DPH za měrnou jednotku v Kč]]*Tabulka1[[#This Row],[Počet měrných jednotek]]</f>
        <v>0</v>
      </c>
      <c r="Q10" s="53">
        <f>+Tabulka1[[#This Row],[Celková cena bez DPH v Kč (pro účely hodnocení)  ]]+Tabulka1[[#This Row],[Celková cena DPH v Kč]]</f>
        <v>0</v>
      </c>
      <c r="R10" s="57"/>
      <c r="S10" s="58"/>
      <c r="T10" s="53"/>
      <c r="U10" s="67"/>
      <c r="V10" s="17" t="s">
        <v>853</v>
      </c>
      <c r="W10" s="18" t="s">
        <v>32</v>
      </c>
      <c r="X10" s="18" t="s">
        <v>90</v>
      </c>
      <c r="Y10" s="19" t="s">
        <v>60</v>
      </c>
      <c r="Z10" s="19" t="s">
        <v>193</v>
      </c>
      <c r="AA10" s="18" t="s">
        <v>192</v>
      </c>
      <c r="AB10" s="18" t="s">
        <v>194</v>
      </c>
      <c r="AC10" s="18" t="s">
        <v>194</v>
      </c>
      <c r="AD10" s="18" t="s">
        <v>194</v>
      </c>
      <c r="AE10" s="15"/>
      <c r="AF10" s="39"/>
      <c r="AG10" s="16"/>
    </row>
    <row r="11" spans="1:33" s="41" customFormat="1" ht="216" x14ac:dyDescent="0.3">
      <c r="A11" s="31">
        <v>4</v>
      </c>
      <c r="B11" s="11" t="s">
        <v>844</v>
      </c>
      <c r="C11" s="12" t="s">
        <v>845</v>
      </c>
      <c r="D11" s="12" t="s">
        <v>846</v>
      </c>
      <c r="E11" s="12" t="s">
        <v>190</v>
      </c>
      <c r="F11" s="1"/>
      <c r="G11" s="52"/>
      <c r="H11" s="66" t="s">
        <v>782</v>
      </c>
      <c r="I11" s="13">
        <v>5</v>
      </c>
      <c r="J11" s="14" t="s">
        <v>182</v>
      </c>
      <c r="K11" s="64">
        <v>0</v>
      </c>
      <c r="L11" s="2">
        <v>0</v>
      </c>
      <c r="M11" s="53">
        <f>+Tabulka1[[#This Row],[Cena za jednotku bez DPH v Kč - závazná jednotková cena bez DPH (DOPLNÍ ÚČASTNÍK) ]]*Tabulka1[[#This Row],[Sazba DPH v %                                  (DOPLNÍ ÚČASTNÍK)]]</f>
        <v>0</v>
      </c>
      <c r="N11" s="54">
        <f>+Tabulka1[[#This Row],[Cena za jednotku bez DPH v Kč - závazná jednotková cena bez DPH (DOPLNÍ ÚČASTNÍK) ]]+Tabulka1[[#This Row],[Cena DPH za měrnou jednotku v Kč]]</f>
        <v>0</v>
      </c>
      <c r="O11" s="55">
        <f>+Tabulka1[[#This Row],[Cena za jednotku bez DPH v Kč - závazná jednotková cena bez DPH (DOPLNÍ ÚČASTNÍK) ]]*Tabulka1[[#This Row],[Počet měrných jednotek]]</f>
        <v>0</v>
      </c>
      <c r="P11" s="56">
        <f>+Tabulka1[[#This Row],[Cena DPH za měrnou jednotku v Kč]]*Tabulka1[[#This Row],[Počet měrných jednotek]]</f>
        <v>0</v>
      </c>
      <c r="Q11" s="53">
        <f>+Tabulka1[[#This Row],[Celková cena bez DPH v Kč (pro účely hodnocení)  ]]+Tabulka1[[#This Row],[Celková cena DPH v Kč]]</f>
        <v>0</v>
      </c>
      <c r="R11" s="57"/>
      <c r="S11" s="58"/>
      <c r="T11" s="53"/>
      <c r="U11" s="67" t="s">
        <v>849</v>
      </c>
      <c r="V11" s="17" t="s">
        <v>51</v>
      </c>
      <c r="W11" s="18" t="s">
        <v>32</v>
      </c>
      <c r="X11" s="18" t="s">
        <v>90</v>
      </c>
      <c r="Y11" s="19" t="s">
        <v>60</v>
      </c>
      <c r="Z11" s="19" t="s">
        <v>193</v>
      </c>
      <c r="AA11" s="18" t="s">
        <v>192</v>
      </c>
      <c r="AB11" s="18" t="s">
        <v>194</v>
      </c>
      <c r="AC11" s="18" t="s">
        <v>194</v>
      </c>
      <c r="AD11" s="18" t="s">
        <v>194</v>
      </c>
      <c r="AE11" s="15"/>
      <c r="AF11" s="39"/>
      <c r="AG11" s="16"/>
    </row>
    <row r="12" spans="1:33" s="41" customFormat="1" ht="240.6" customHeight="1" thickBot="1" x14ac:dyDescent="0.35">
      <c r="A12" s="31">
        <v>5</v>
      </c>
      <c r="B12" s="11" t="s">
        <v>847</v>
      </c>
      <c r="C12" s="12" t="s">
        <v>851</v>
      </c>
      <c r="D12" s="12" t="s">
        <v>848</v>
      </c>
      <c r="E12" s="12" t="s">
        <v>190</v>
      </c>
      <c r="F12" s="1"/>
      <c r="G12" s="52"/>
      <c r="H12" s="66" t="s">
        <v>782</v>
      </c>
      <c r="I12" s="13">
        <v>1000</v>
      </c>
      <c r="J12" s="14" t="s">
        <v>856</v>
      </c>
      <c r="K12" s="64">
        <v>0</v>
      </c>
      <c r="L12" s="2">
        <v>0</v>
      </c>
      <c r="M12" s="53">
        <f>+Tabulka1[[#This Row],[Cena za jednotku bez DPH v Kč - závazná jednotková cena bez DPH (DOPLNÍ ÚČASTNÍK) ]]*Tabulka1[[#This Row],[Sazba DPH v %                                  (DOPLNÍ ÚČASTNÍK)]]</f>
        <v>0</v>
      </c>
      <c r="N12" s="54">
        <f>+Tabulka1[[#This Row],[Cena za jednotku bez DPH v Kč - závazná jednotková cena bez DPH (DOPLNÍ ÚČASTNÍK) ]]+Tabulka1[[#This Row],[Cena DPH za měrnou jednotku v Kč]]</f>
        <v>0</v>
      </c>
      <c r="O12" s="55">
        <f>+Tabulka1[[#This Row],[Cena za jednotku bez DPH v Kč - závazná jednotková cena bez DPH (DOPLNÍ ÚČASTNÍK) ]]*Tabulka1[[#This Row],[Počet měrných jednotek]]</f>
        <v>0</v>
      </c>
      <c r="P12" s="56">
        <f>+Tabulka1[[#This Row],[Cena DPH za měrnou jednotku v Kč]]*Tabulka1[[#This Row],[Počet měrných jednotek]]</f>
        <v>0</v>
      </c>
      <c r="Q12" s="53">
        <f>+Tabulka1[[#This Row],[Celková cena bez DPH v Kč (pro účely hodnocení)  ]]+Tabulka1[[#This Row],[Celková cena DPH v Kč]]</f>
        <v>0</v>
      </c>
      <c r="R12" s="57"/>
      <c r="S12" s="58"/>
      <c r="T12" s="53"/>
      <c r="U12" s="67" t="s">
        <v>850</v>
      </c>
      <c r="V12" s="17" t="s">
        <v>854</v>
      </c>
      <c r="W12" s="18" t="s">
        <v>32</v>
      </c>
      <c r="X12" s="18" t="s">
        <v>90</v>
      </c>
      <c r="Y12" s="19" t="s">
        <v>60</v>
      </c>
      <c r="Z12" s="19" t="s">
        <v>193</v>
      </c>
      <c r="AA12" s="18" t="s">
        <v>192</v>
      </c>
      <c r="AB12" s="18" t="s">
        <v>194</v>
      </c>
      <c r="AC12" s="18" t="s">
        <v>194</v>
      </c>
      <c r="AD12" s="18" t="s">
        <v>194</v>
      </c>
      <c r="AE12" s="15"/>
      <c r="AF12" s="39"/>
      <c r="AG12" s="16"/>
    </row>
    <row r="13" spans="1:33" s="41" customFormat="1" ht="36.6" customHeight="1" thickBot="1" x14ac:dyDescent="0.35">
      <c r="A13" s="32" t="s">
        <v>19</v>
      </c>
      <c r="B13" s="33"/>
      <c r="C13" s="33"/>
      <c r="D13" s="33"/>
      <c r="E13" s="33"/>
      <c r="F13" s="33"/>
      <c r="G13" s="33"/>
      <c r="H13" s="33"/>
      <c r="I13" s="34"/>
      <c r="J13" s="33"/>
      <c r="K13" s="33"/>
      <c r="L13" s="59"/>
      <c r="M13" s="35"/>
      <c r="N13" s="35"/>
      <c r="O13" s="40">
        <f>SUBTOTAL(109,Tabulka1[Celková cena bez DPH v Kč (pro účely hodnocení)  ])</f>
        <v>0</v>
      </c>
      <c r="P13" s="36">
        <f>SUBTOTAL(109,Tabulka1[Celková cena DPH v Kč])</f>
        <v>0</v>
      </c>
      <c r="Q13" s="36">
        <f>SUBTOTAL(109,Tabulka1[[Celková cena s DPH v Kč ]])</f>
        <v>0</v>
      </c>
      <c r="R13" s="35"/>
      <c r="S13" s="35"/>
      <c r="T13" s="35"/>
      <c r="U13" s="35" t="s">
        <v>195</v>
      </c>
      <c r="V13" s="38"/>
      <c r="W13" s="38"/>
      <c r="X13" s="38"/>
      <c r="Y13" s="38"/>
      <c r="Z13" s="38"/>
      <c r="AA13" s="37"/>
      <c r="AB13" s="37"/>
      <c r="AC13" s="37"/>
      <c r="AD13" s="37"/>
      <c r="AE13"/>
      <c r="AF13"/>
      <c r="AG13"/>
    </row>
    <row r="14" spans="1:33" ht="31.2" customHeight="1" x14ac:dyDescent="0.35">
      <c r="A14" s="79" t="s">
        <v>17</v>
      </c>
      <c r="B14" s="79"/>
      <c r="C14" s="79"/>
      <c r="D14" s="79"/>
      <c r="E14" s="79"/>
      <c r="F14" s="79"/>
      <c r="Z14" s="60"/>
      <c r="AE14"/>
      <c r="AF14"/>
      <c r="AG14"/>
    </row>
    <row r="15" spans="1:33" x14ac:dyDescent="0.35">
      <c r="AE15"/>
      <c r="AF15"/>
      <c r="AG15"/>
    </row>
    <row r="16" spans="1:33" x14ac:dyDescent="0.35">
      <c r="A16" s="80"/>
      <c r="B16" s="80"/>
      <c r="C16" s="80"/>
      <c r="D16" s="80"/>
      <c r="E16" s="80"/>
      <c r="F16" s="80"/>
      <c r="G16" s="80"/>
      <c r="H16" s="80"/>
      <c r="I16" s="47"/>
      <c r="J16" s="47"/>
      <c r="K16" s="47"/>
      <c r="L16" s="47"/>
      <c r="M16" s="47"/>
      <c r="N16" s="47"/>
      <c r="O16" s="47"/>
      <c r="P16" s="47"/>
      <c r="Q16" s="47"/>
      <c r="R16" s="47"/>
      <c r="S16" s="47"/>
      <c r="T16" s="47"/>
      <c r="AE16"/>
      <c r="AF16"/>
      <c r="AG16"/>
    </row>
    <row r="17" spans="1:33" x14ac:dyDescent="0.35">
      <c r="A17" s="61"/>
      <c r="B17" s="47"/>
      <c r="C17" s="47"/>
      <c r="D17" s="47"/>
      <c r="E17" s="47"/>
      <c r="F17" s="62"/>
      <c r="G17" s="47"/>
      <c r="H17" s="61"/>
      <c r="I17" s="47"/>
      <c r="AE17"/>
      <c r="AF17"/>
      <c r="AG17"/>
    </row>
    <row r="18" spans="1:33" x14ac:dyDescent="0.35">
      <c r="AE18"/>
      <c r="AF18"/>
      <c r="AG18"/>
    </row>
    <row r="19" spans="1:33" x14ac:dyDescent="0.35">
      <c r="AE19"/>
      <c r="AF19"/>
      <c r="AG19"/>
    </row>
    <row r="20" spans="1:33" x14ac:dyDescent="0.35">
      <c r="AE20"/>
      <c r="AF20"/>
      <c r="AG20"/>
    </row>
    <row r="21" spans="1:33" x14ac:dyDescent="0.35">
      <c r="AE21"/>
      <c r="AF21"/>
      <c r="AG21"/>
    </row>
    <row r="22" spans="1:33" x14ac:dyDescent="0.35">
      <c r="AE22"/>
      <c r="AF22"/>
      <c r="AG22"/>
    </row>
    <row r="23" spans="1:33" x14ac:dyDescent="0.35">
      <c r="AE23"/>
      <c r="AF23"/>
      <c r="AG23"/>
    </row>
    <row r="24" spans="1:33" x14ac:dyDescent="0.35">
      <c r="AE24"/>
      <c r="AF24"/>
      <c r="AG24"/>
    </row>
    <row r="25" spans="1:33" x14ac:dyDescent="0.35">
      <c r="AE25"/>
      <c r="AF25"/>
      <c r="AG25"/>
    </row>
    <row r="26" spans="1:33" x14ac:dyDescent="0.35">
      <c r="AE26"/>
      <c r="AF26"/>
      <c r="AG26"/>
    </row>
    <row r="27" spans="1:33" x14ac:dyDescent="0.35">
      <c r="AE27"/>
      <c r="AF27"/>
      <c r="AG27"/>
    </row>
    <row r="28" spans="1:33" x14ac:dyDescent="0.35">
      <c r="AE28"/>
      <c r="AF28"/>
      <c r="AG28"/>
    </row>
    <row r="29" spans="1:33" x14ac:dyDescent="0.35">
      <c r="AE29"/>
      <c r="AF29"/>
      <c r="AG29"/>
    </row>
    <row r="30" spans="1:33" x14ac:dyDescent="0.35">
      <c r="AE30"/>
      <c r="AF30"/>
      <c r="AG30"/>
    </row>
    <row r="31" spans="1:33" x14ac:dyDescent="0.35">
      <c r="AE31"/>
      <c r="AF31"/>
      <c r="AG31"/>
    </row>
    <row r="32" spans="1:33" x14ac:dyDescent="0.35">
      <c r="AE32"/>
      <c r="AF32"/>
      <c r="AG32"/>
    </row>
    <row r="33" spans="31:33" x14ac:dyDescent="0.35">
      <c r="AE33"/>
      <c r="AF33"/>
      <c r="AG33"/>
    </row>
    <row r="34" spans="31:33" x14ac:dyDescent="0.35">
      <c r="AE34"/>
      <c r="AF34"/>
      <c r="AG34"/>
    </row>
    <row r="35" spans="31:33" x14ac:dyDescent="0.35">
      <c r="AE35"/>
      <c r="AF35"/>
      <c r="AG35"/>
    </row>
    <row r="36" spans="31:33" x14ac:dyDescent="0.35">
      <c r="AE36"/>
      <c r="AF36"/>
      <c r="AG36"/>
    </row>
    <row r="37" spans="31:33" x14ac:dyDescent="0.35">
      <c r="AE37"/>
      <c r="AF37"/>
      <c r="AG37"/>
    </row>
    <row r="38" spans="31:33" x14ac:dyDescent="0.35">
      <c r="AE38"/>
      <c r="AF38"/>
      <c r="AG38"/>
    </row>
    <row r="39" spans="31:33" x14ac:dyDescent="0.35">
      <c r="AE39"/>
      <c r="AF39"/>
      <c r="AG39"/>
    </row>
    <row r="40" spans="31:33" x14ac:dyDescent="0.35">
      <c r="AE40"/>
      <c r="AF40"/>
      <c r="AG40"/>
    </row>
    <row r="41" spans="31:33" x14ac:dyDescent="0.35">
      <c r="AE41"/>
      <c r="AF41"/>
      <c r="AG41"/>
    </row>
    <row r="42" spans="31:33" x14ac:dyDescent="0.35">
      <c r="AE42"/>
      <c r="AF42"/>
      <c r="AG42"/>
    </row>
    <row r="43" spans="31:33" x14ac:dyDescent="0.35">
      <c r="AE43"/>
      <c r="AF43"/>
      <c r="AG43"/>
    </row>
    <row r="44" spans="31:33" x14ac:dyDescent="0.35">
      <c r="AE44"/>
      <c r="AF44"/>
      <c r="AG44"/>
    </row>
    <row r="45" spans="31:33" x14ac:dyDescent="0.35">
      <c r="AE45"/>
      <c r="AF45"/>
      <c r="AG45"/>
    </row>
    <row r="46" spans="31:33" x14ac:dyDescent="0.35">
      <c r="AE46"/>
      <c r="AF46"/>
      <c r="AG46"/>
    </row>
    <row r="47" spans="31:33" x14ac:dyDescent="0.35">
      <c r="AE47"/>
      <c r="AF47"/>
      <c r="AG47"/>
    </row>
    <row r="48" spans="31:33" x14ac:dyDescent="0.35">
      <c r="AE48"/>
      <c r="AF48"/>
      <c r="AG48"/>
    </row>
    <row r="49" spans="31:33" x14ac:dyDescent="0.35">
      <c r="AE49"/>
      <c r="AF49"/>
      <c r="AG49"/>
    </row>
    <row r="50" spans="31:33" x14ac:dyDescent="0.35">
      <c r="AE50"/>
      <c r="AF50"/>
      <c r="AG50"/>
    </row>
    <row r="51" spans="31:33" x14ac:dyDescent="0.35">
      <c r="AE51"/>
      <c r="AF51"/>
      <c r="AG51"/>
    </row>
    <row r="52" spans="31:33" x14ac:dyDescent="0.35">
      <c r="AE52"/>
      <c r="AF52"/>
      <c r="AG52"/>
    </row>
    <row r="53" spans="31:33" x14ac:dyDescent="0.35">
      <c r="AE53"/>
      <c r="AF53"/>
      <c r="AG53"/>
    </row>
    <row r="54" spans="31:33" x14ac:dyDescent="0.35">
      <c r="AE54"/>
      <c r="AF54"/>
      <c r="AG54"/>
    </row>
    <row r="55" spans="31:33" x14ac:dyDescent="0.35">
      <c r="AE55"/>
      <c r="AF55"/>
      <c r="AG55"/>
    </row>
    <row r="56" spans="31:33" x14ac:dyDescent="0.35">
      <c r="AE56"/>
      <c r="AF56"/>
      <c r="AG56"/>
    </row>
    <row r="57" spans="31:33" x14ac:dyDescent="0.35">
      <c r="AE57"/>
      <c r="AF57"/>
      <c r="AG57"/>
    </row>
    <row r="58" spans="31:33" x14ac:dyDescent="0.35">
      <c r="AE58"/>
      <c r="AF58"/>
      <c r="AG58"/>
    </row>
    <row r="59" spans="31:33" x14ac:dyDescent="0.35">
      <c r="AE59"/>
      <c r="AF59"/>
      <c r="AG59"/>
    </row>
    <row r="60" spans="31:33" x14ac:dyDescent="0.35">
      <c r="AE60"/>
      <c r="AF60"/>
      <c r="AG60"/>
    </row>
    <row r="61" spans="31:33" x14ac:dyDescent="0.35">
      <c r="AE61"/>
      <c r="AF61"/>
      <c r="AG61"/>
    </row>
    <row r="62" spans="31:33" x14ac:dyDescent="0.35">
      <c r="AE62"/>
      <c r="AF62"/>
      <c r="AG62"/>
    </row>
    <row r="63" spans="31:33" x14ac:dyDescent="0.35">
      <c r="AE63"/>
      <c r="AF63"/>
      <c r="AG63"/>
    </row>
    <row r="64" spans="31:33" x14ac:dyDescent="0.35">
      <c r="AE64"/>
      <c r="AF64"/>
      <c r="AG64"/>
    </row>
    <row r="65" spans="31:33" x14ac:dyDescent="0.35">
      <c r="AE65"/>
      <c r="AF65"/>
      <c r="AG65"/>
    </row>
    <row r="66" spans="31:33" x14ac:dyDescent="0.35">
      <c r="AE66"/>
      <c r="AF66"/>
      <c r="AG66"/>
    </row>
    <row r="67" spans="31:33" x14ac:dyDescent="0.35">
      <c r="AE67"/>
      <c r="AF67"/>
      <c r="AG67"/>
    </row>
    <row r="68" spans="31:33" x14ac:dyDescent="0.35">
      <c r="AE68"/>
      <c r="AF68"/>
      <c r="AG68"/>
    </row>
    <row r="69" spans="31:33" x14ac:dyDescent="0.35">
      <c r="AE69"/>
      <c r="AF69"/>
      <c r="AG69"/>
    </row>
    <row r="70" spans="31:33" x14ac:dyDescent="0.35">
      <c r="AE70"/>
      <c r="AF70"/>
      <c r="AG70"/>
    </row>
    <row r="71" spans="31:33" x14ac:dyDescent="0.35">
      <c r="AE71"/>
      <c r="AF71"/>
      <c r="AG71"/>
    </row>
    <row r="72" spans="31:33" x14ac:dyDescent="0.35">
      <c r="AE72"/>
      <c r="AF72"/>
      <c r="AG72"/>
    </row>
    <row r="73" spans="31:33" x14ac:dyDescent="0.35">
      <c r="AE73"/>
      <c r="AF73"/>
      <c r="AG73"/>
    </row>
    <row r="74" spans="31:33" x14ac:dyDescent="0.35">
      <c r="AE74"/>
      <c r="AF74"/>
      <c r="AG74"/>
    </row>
    <row r="75" spans="31:33" x14ac:dyDescent="0.35">
      <c r="AE75"/>
      <c r="AF75"/>
      <c r="AG75"/>
    </row>
    <row r="76" spans="31:33" x14ac:dyDescent="0.35">
      <c r="AE76"/>
      <c r="AF76"/>
      <c r="AG76"/>
    </row>
    <row r="77" spans="31:33" x14ac:dyDescent="0.35">
      <c r="AE77"/>
      <c r="AF77"/>
      <c r="AG77"/>
    </row>
    <row r="78" spans="31:33" x14ac:dyDescent="0.35">
      <c r="AE78"/>
      <c r="AF78"/>
      <c r="AG78"/>
    </row>
    <row r="79" spans="31:33" x14ac:dyDescent="0.35">
      <c r="AE79"/>
      <c r="AF79"/>
      <c r="AG79"/>
    </row>
    <row r="80" spans="31:33" x14ac:dyDescent="0.35">
      <c r="AE80"/>
      <c r="AF80"/>
      <c r="AG80"/>
    </row>
    <row r="81" spans="31:33" x14ac:dyDescent="0.35">
      <c r="AE81"/>
      <c r="AF81"/>
      <c r="AG81"/>
    </row>
    <row r="82" spans="31:33" x14ac:dyDescent="0.35">
      <c r="AE82"/>
      <c r="AF82"/>
      <c r="AG82"/>
    </row>
    <row r="83" spans="31:33" x14ac:dyDescent="0.35">
      <c r="AE83"/>
      <c r="AF83"/>
      <c r="AG83"/>
    </row>
    <row r="84" spans="31:33" x14ac:dyDescent="0.35">
      <c r="AE84"/>
      <c r="AF84"/>
      <c r="AG84"/>
    </row>
    <row r="85" spans="31:33" x14ac:dyDescent="0.35">
      <c r="AE85"/>
      <c r="AF85"/>
      <c r="AG85"/>
    </row>
    <row r="86" spans="31:33" x14ac:dyDescent="0.35">
      <c r="AE86"/>
      <c r="AF86"/>
      <c r="AG86"/>
    </row>
    <row r="87" spans="31:33" x14ac:dyDescent="0.35">
      <c r="AE87"/>
      <c r="AF87"/>
      <c r="AG87"/>
    </row>
    <row r="88" spans="31:33" x14ac:dyDescent="0.35">
      <c r="AE88"/>
      <c r="AF88"/>
      <c r="AG88"/>
    </row>
    <row r="89" spans="31:33" x14ac:dyDescent="0.35">
      <c r="AE89"/>
      <c r="AF89"/>
      <c r="AG89"/>
    </row>
    <row r="90" spans="31:33" x14ac:dyDescent="0.35">
      <c r="AE90"/>
      <c r="AF90"/>
      <c r="AG90"/>
    </row>
    <row r="91" spans="31:33" x14ac:dyDescent="0.35">
      <c r="AE91"/>
      <c r="AF91"/>
      <c r="AG91"/>
    </row>
    <row r="92" spans="31:33" x14ac:dyDescent="0.35">
      <c r="AE92"/>
      <c r="AF92"/>
      <c r="AG92"/>
    </row>
    <row r="93" spans="31:33" x14ac:dyDescent="0.35">
      <c r="AE93"/>
      <c r="AF93"/>
      <c r="AG93"/>
    </row>
    <row r="94" spans="31:33" x14ac:dyDescent="0.35">
      <c r="AE94"/>
      <c r="AF94"/>
      <c r="AG94"/>
    </row>
    <row r="95" spans="31:33" x14ac:dyDescent="0.35">
      <c r="AE95"/>
      <c r="AF95"/>
      <c r="AG95"/>
    </row>
    <row r="96" spans="31:33" x14ac:dyDescent="0.35">
      <c r="AE96"/>
      <c r="AF96"/>
      <c r="AG96"/>
    </row>
    <row r="97" spans="31:33" x14ac:dyDescent="0.35">
      <c r="AE97"/>
      <c r="AF97"/>
      <c r="AG97"/>
    </row>
    <row r="98" spans="31:33" x14ac:dyDescent="0.35">
      <c r="AE98"/>
      <c r="AF98"/>
      <c r="AG98"/>
    </row>
    <row r="99" spans="31:33" x14ac:dyDescent="0.35">
      <c r="AE99"/>
      <c r="AF99"/>
      <c r="AG99"/>
    </row>
    <row r="100" spans="31:33" x14ac:dyDescent="0.35">
      <c r="AE100"/>
      <c r="AF100"/>
      <c r="AG100"/>
    </row>
    <row r="101" spans="31:33" x14ac:dyDescent="0.35">
      <c r="AE101"/>
      <c r="AF101"/>
      <c r="AG101"/>
    </row>
    <row r="102" spans="31:33" x14ac:dyDescent="0.35">
      <c r="AE102"/>
      <c r="AF102"/>
      <c r="AG102"/>
    </row>
    <row r="103" spans="31:33" x14ac:dyDescent="0.35">
      <c r="AE103"/>
      <c r="AF103"/>
      <c r="AG103"/>
    </row>
    <row r="104" spans="31:33" x14ac:dyDescent="0.35">
      <c r="AE104"/>
      <c r="AF104"/>
      <c r="AG104"/>
    </row>
    <row r="105" spans="31:33" x14ac:dyDescent="0.35">
      <c r="AE105"/>
      <c r="AF105"/>
      <c r="AG105"/>
    </row>
    <row r="106" spans="31:33" x14ac:dyDescent="0.35">
      <c r="AE106"/>
      <c r="AF106"/>
      <c r="AG106"/>
    </row>
    <row r="107" spans="31:33" x14ac:dyDescent="0.35">
      <c r="AE107"/>
      <c r="AF107"/>
      <c r="AG107"/>
    </row>
    <row r="108" spans="31:33" x14ac:dyDescent="0.35">
      <c r="AE108"/>
      <c r="AF108"/>
      <c r="AG108"/>
    </row>
    <row r="109" spans="31:33" x14ac:dyDescent="0.35">
      <c r="AE109"/>
      <c r="AF109"/>
      <c r="AG109"/>
    </row>
    <row r="110" spans="31:33" x14ac:dyDescent="0.35">
      <c r="AE110"/>
      <c r="AF110"/>
      <c r="AG110"/>
    </row>
    <row r="111" spans="31:33" x14ac:dyDescent="0.35">
      <c r="AE111"/>
      <c r="AF111"/>
      <c r="AG111"/>
    </row>
    <row r="112" spans="31:33" x14ac:dyDescent="0.35">
      <c r="AE112"/>
      <c r="AF112"/>
      <c r="AG112"/>
    </row>
    <row r="113" spans="31:33" x14ac:dyDescent="0.35">
      <c r="AE113"/>
      <c r="AF113"/>
      <c r="AG113"/>
    </row>
    <row r="114" spans="31:33" x14ac:dyDescent="0.35">
      <c r="AE114"/>
      <c r="AF114"/>
      <c r="AG114"/>
    </row>
    <row r="115" spans="31:33" x14ac:dyDescent="0.35">
      <c r="AE115"/>
      <c r="AF115"/>
      <c r="AG115"/>
    </row>
    <row r="116" spans="31:33" x14ac:dyDescent="0.35">
      <c r="AE116"/>
      <c r="AF116"/>
      <c r="AG116"/>
    </row>
    <row r="117" spans="31:33" x14ac:dyDescent="0.35">
      <c r="AE117"/>
      <c r="AF117"/>
      <c r="AG117"/>
    </row>
    <row r="118" spans="31:33" x14ac:dyDescent="0.35">
      <c r="AE118"/>
      <c r="AF118"/>
      <c r="AG118"/>
    </row>
    <row r="119" spans="31:33" x14ac:dyDescent="0.35">
      <c r="AE119"/>
      <c r="AF119"/>
      <c r="AG119"/>
    </row>
    <row r="120" spans="31:33" x14ac:dyDescent="0.35">
      <c r="AE120"/>
      <c r="AF120"/>
      <c r="AG120"/>
    </row>
    <row r="121" spans="31:33" x14ac:dyDescent="0.35">
      <c r="AE121"/>
      <c r="AF121"/>
      <c r="AG121"/>
    </row>
    <row r="122" spans="31:33" x14ac:dyDescent="0.35">
      <c r="AE122"/>
      <c r="AF122"/>
      <c r="AG122"/>
    </row>
    <row r="123" spans="31:33" x14ac:dyDescent="0.35">
      <c r="AE123"/>
      <c r="AF123"/>
      <c r="AG123"/>
    </row>
    <row r="124" spans="31:33" x14ac:dyDescent="0.35">
      <c r="AE124"/>
      <c r="AF124"/>
      <c r="AG124"/>
    </row>
    <row r="125" spans="31:33" x14ac:dyDescent="0.35">
      <c r="AE125"/>
      <c r="AF125"/>
      <c r="AG125"/>
    </row>
    <row r="126" spans="31:33" x14ac:dyDescent="0.35">
      <c r="AE126"/>
      <c r="AF126"/>
      <c r="AG126"/>
    </row>
    <row r="127" spans="31:33" x14ac:dyDescent="0.35">
      <c r="AE127"/>
      <c r="AF127"/>
      <c r="AG127"/>
    </row>
    <row r="128" spans="31:33" x14ac:dyDescent="0.35">
      <c r="AE128"/>
      <c r="AF128"/>
      <c r="AG128"/>
    </row>
    <row r="129" spans="31:33" x14ac:dyDescent="0.35">
      <c r="AE129"/>
      <c r="AF129"/>
      <c r="AG129"/>
    </row>
    <row r="130" spans="31:33" x14ac:dyDescent="0.35">
      <c r="AE130"/>
      <c r="AF130"/>
      <c r="AG130"/>
    </row>
    <row r="131" spans="31:33" x14ac:dyDescent="0.35">
      <c r="AE131"/>
      <c r="AF131"/>
      <c r="AG131"/>
    </row>
    <row r="132" spans="31:33" x14ac:dyDescent="0.35">
      <c r="AE132"/>
      <c r="AF132"/>
      <c r="AG132"/>
    </row>
    <row r="133" spans="31:33" x14ac:dyDescent="0.35">
      <c r="AE133"/>
      <c r="AF133"/>
      <c r="AG133"/>
    </row>
    <row r="134" spans="31:33" x14ac:dyDescent="0.35">
      <c r="AE134"/>
      <c r="AF134"/>
      <c r="AG134"/>
    </row>
    <row r="135" spans="31:33" x14ac:dyDescent="0.35">
      <c r="AE135"/>
      <c r="AF135"/>
      <c r="AG135"/>
    </row>
    <row r="136" spans="31:33" x14ac:dyDescent="0.35">
      <c r="AE136"/>
      <c r="AF136"/>
      <c r="AG136"/>
    </row>
    <row r="137" spans="31:33" x14ac:dyDescent="0.35">
      <c r="AE137"/>
      <c r="AF137"/>
      <c r="AG137"/>
    </row>
    <row r="138" spans="31:33" x14ac:dyDescent="0.35">
      <c r="AE138"/>
      <c r="AF138"/>
      <c r="AG138"/>
    </row>
    <row r="139" spans="31:33" x14ac:dyDescent="0.35">
      <c r="AE139"/>
      <c r="AF139"/>
      <c r="AG139"/>
    </row>
    <row r="140" spans="31:33" x14ac:dyDescent="0.35">
      <c r="AE140"/>
      <c r="AF140"/>
      <c r="AG140"/>
    </row>
    <row r="141" spans="31:33" x14ac:dyDescent="0.35">
      <c r="AE141"/>
      <c r="AF141"/>
      <c r="AG141"/>
    </row>
    <row r="142" spans="31:33" ht="60" customHeight="1" x14ac:dyDescent="0.35">
      <c r="AE142"/>
      <c r="AF142"/>
      <c r="AG142"/>
    </row>
    <row r="143" spans="31:33" ht="51.6" customHeight="1" x14ac:dyDescent="0.35">
      <c r="AE143"/>
      <c r="AF143"/>
      <c r="AG143"/>
    </row>
    <row r="144" spans="31:33" x14ac:dyDescent="0.35">
      <c r="AE144"/>
      <c r="AF144"/>
      <c r="AG144"/>
    </row>
    <row r="145" ht="131.4" customHeight="1" x14ac:dyDescent="0.35"/>
  </sheetData>
  <sheetProtection sheet="1" objects="1" scenarios="1" formatColumns="0"/>
  <protectedRanges>
    <protectedRange sqref="R8:T12" name="Oblast3"/>
    <protectedRange sqref="K8:L12" name="Oblast2"/>
    <protectedRange sqref="F8:G12" name="Oblast1"/>
  </protectedRanges>
  <mergeCells count="13">
    <mergeCell ref="X1:AG5"/>
    <mergeCell ref="B4:T4"/>
    <mergeCell ref="B1:F1"/>
    <mergeCell ref="H1:P1"/>
    <mergeCell ref="F2:H2"/>
    <mergeCell ref="B5:H5"/>
    <mergeCell ref="B3:C3"/>
    <mergeCell ref="A14:F14"/>
    <mergeCell ref="A16:H16"/>
    <mergeCell ref="R6:T6"/>
    <mergeCell ref="B6:C6"/>
    <mergeCell ref="AE6:AG6"/>
    <mergeCell ref="AB6:AD6"/>
  </mergeCells>
  <phoneticPr fontId="6" type="noConversion"/>
  <conditionalFormatting sqref="A8:XFD12 A1:B1 U1:X1 AH1:XFD5 A2 C2:F2 I2:W2 A3:W3 A4:B4 U4:W4 A5:W5 A6:AB6 AE6:XFD7 A13:AD144 AH13:XFD144 A145:XFD1048576">
    <cfRule type="containsText" dxfId="38" priority="11" operator="containsText" text="Vyber ze seznamu">
      <formula>NOT(ISERROR(SEARCH("Vyber ze seznamu",A1)))</formula>
    </cfRule>
  </conditionalFormatting>
  <conditionalFormatting sqref="E8:E12">
    <cfRule type="containsText" dxfId="37" priority="3" operator="containsText" text="Vyplnit v případě, že existuje">
      <formula>NOT(ISERROR(SEARCH("Vyplnit v případě, že existuje",E8)))</formula>
    </cfRule>
  </conditionalFormatting>
  <conditionalFormatting sqref="H8:H12">
    <cfRule type="containsText" dxfId="36" priority="2" operator="containsText" text="Vyplnit je v případě, že se požaduje, nebo vybrat ze seznamu">
      <formula>NOT(ISERROR(SEARCH("Vyplnit je v případě, že se požaduje, nebo vybrat ze seznamu",H8)))</formula>
    </cfRule>
  </conditionalFormatting>
  <conditionalFormatting sqref="K8:K12">
    <cfRule type="cellIs" dxfId="35" priority="7" operator="equal">
      <formula>0</formula>
    </cfRule>
  </conditionalFormatting>
  <conditionalFormatting sqref="U8:U12">
    <cfRule type="containsText" dxfId="34" priority="1" operator="containsText" text="Vyberte a doplňte potřebné informace do zdůvodnění v případě, že je požadovaný konkrétní název/katalogové číslo výrobku, připadně je výrobek patentován">
      <formula>NOT(ISERROR(SEARCH("Vyberte a doplňte potřebné informace do zdůvodnění v případě, že je požadovaný konkrétní název/katalogové číslo výrobku, připadně je výrobek patentován",U8)))</formula>
    </cfRule>
  </conditionalFormatting>
  <conditionalFormatting sqref="Z8:AD12">
    <cfRule type="containsText" dxfId="33" priority="8" operator="containsText" text="předvyplněno">
      <formula>NOT(ISERROR(SEARCH("předvyplněno",Z8)))</formula>
    </cfRule>
    <cfRule type="containsText" dxfId="32" priority="9" operator="containsText" text="předvyplněno">
      <formula>NOT(ISERROR(SEARCH("předvyplněno",Z8)))</formula>
    </cfRule>
  </conditionalFormatting>
  <conditionalFormatting sqref="AA8:AA12">
    <cfRule type="containsText" dxfId="31" priority="4" operator="containsText" text="NE">
      <formula>NOT(ISERROR(SEARCH("NE",AA8)))</formula>
    </cfRule>
  </conditionalFormatting>
  <conditionalFormatting sqref="AB8:AD12">
    <cfRule type="containsText" dxfId="30" priority="5" operator="containsText" text="ANO">
      <formula>NOT(ISERROR(SEARCH("ANO",AB8)))</formula>
    </cfRule>
  </conditionalFormatting>
  <dataValidations count="1">
    <dataValidation type="list" allowBlank="1" sqref="C8:C12" xr:uid="{01F94E83-32FF-4564-8C47-0DE6E59B52D5}">
      <formula1>INDIRECT($B8)</formula1>
    </dataValidation>
  </dataValidations>
  <pageMargins left="0.7" right="0.7" top="0.78740157499999996" bottom="0.78740157499999996" header="0.3" footer="0.3"/>
  <pageSetup paperSize="9" scale="20" fitToHeight="0" orientation="landscape" r:id="rId1"/>
  <tableParts count="1">
    <tablePart r:id="rId2"/>
  </tableParts>
  <extLst>
    <ext xmlns:x14="http://schemas.microsoft.com/office/spreadsheetml/2009/9/main" uri="{CCE6A557-97BC-4b89-ADB6-D9C93CAAB3DF}">
      <x14:dataValidations xmlns:xm="http://schemas.microsoft.com/office/excel/2006/main" count="12">
        <x14:dataValidation type="list" allowBlank="1" xr:uid="{DF048A7C-81AC-49A0-968F-C6DD542AC2C9}">
          <x14:formula1>
            <xm:f>List1!$G$1:$G$64</xm:f>
          </x14:formula1>
          <xm:sqref>D8:D12</xm:sqref>
        </x14:dataValidation>
        <x14:dataValidation type="list" allowBlank="1" xr:uid="{9B9C3C9E-7BE1-4BAA-80DA-3747E0DA5FE3}">
          <x14:formula1>
            <xm:f>List1!$F$1:$F$34</xm:f>
          </x14:formula1>
          <xm:sqref>J8:J12</xm:sqref>
        </x14:dataValidation>
        <x14:dataValidation type="list" allowBlank="1" promptTitle="Vyber" xr:uid="{8CECA5DB-C185-49DF-903E-FD7CA112E283}">
          <x14:formula1>
            <xm:f>List1!$I$1:$I$18</xm:f>
          </x14:formula1>
          <xm:sqref>U8:U12</xm:sqref>
        </x14:dataValidation>
        <x14:dataValidation type="list" allowBlank="1" xr:uid="{104CCD86-4F71-419A-83DD-8A51E007F948}">
          <x14:formula1>
            <xm:f>List1!$B$1:$B$50</xm:f>
          </x14:formula1>
          <xm:sqref>V8:V12</xm:sqref>
        </x14:dataValidation>
        <x14:dataValidation type="list" allowBlank="1" xr:uid="{3EBA83C2-6E2C-424E-93DE-84F898286800}">
          <x14:formula1>
            <xm:f>List1!$A$1:$A$50</xm:f>
          </x14:formula1>
          <xm:sqref>W8:W12</xm:sqref>
        </x14:dataValidation>
        <x14:dataValidation type="list" allowBlank="1" xr:uid="{400165C6-5658-42B3-93BA-A3005BF3010D}">
          <x14:formula1>
            <xm:f>List1!$D$1:$D$96</xm:f>
          </x14:formula1>
          <xm:sqref>X8:X12</xm:sqref>
        </x14:dataValidation>
        <x14:dataValidation type="list" allowBlank="1" xr:uid="{191AF614-7630-408F-A1D2-24683C563607}">
          <x14:formula1>
            <xm:f>List1!$C$1:$C$50</xm:f>
          </x14:formula1>
          <xm:sqref>Y8:Y12</xm:sqref>
        </x14:dataValidation>
        <x14:dataValidation type="list" allowBlank="1" xr:uid="{42AE452A-2E61-47A2-B36B-423FDCE0EBC5}">
          <x14:formula1>
            <xm:f>List1!$A$1:$A$56</xm:f>
          </x14:formula1>
          <xm:sqref>Y8:Y12</xm:sqref>
        </x14:dataValidation>
        <x14:dataValidation type="list" allowBlank="1" xr:uid="{B6366EB5-4AE2-4CFC-A773-5F2B1902E2A7}">
          <x14:formula1>
            <xm:f>List1!$E$1:$E$93</xm:f>
          </x14:formula1>
          <xm:sqref>Z8:Z12</xm:sqref>
        </x14:dataValidation>
        <x14:dataValidation type="list" allowBlank="1" xr:uid="{08710C98-2BEA-4426-BB23-53C39FFB1B1A}">
          <x14:formula1>
            <xm:f>List1!$H$1:$H$2</xm:f>
          </x14:formula1>
          <xm:sqref>AA8:AD12</xm:sqref>
        </x14:dataValidation>
        <x14:dataValidation type="list" allowBlank="1" xr:uid="{C7F7655E-9BDD-4E39-AF7D-3D89C59A5D52}">
          <x14:formula1>
            <xm:f>List2!$A$1:$E$1</xm:f>
          </x14:formula1>
          <xm:sqref>B8:B12</xm:sqref>
        </x14:dataValidation>
        <x14:dataValidation type="list" allowBlank="1" xr:uid="{E3E2D65F-2CEE-44FE-8AE0-6F00089FBF2C}">
          <x14:formula1>
            <xm:f>List1!$J$1:$J$51</xm:f>
          </x14:formula1>
          <xm:sqref>H8:H12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CA6D2-5EE1-457D-B9B5-FCECC06BE2D5}">
  <sheetPr>
    <tabColor rgb="FFFFCDFF"/>
  </sheetPr>
  <dimension ref="A1:S246"/>
  <sheetViews>
    <sheetView workbookViewId="0">
      <selection activeCell="J9" sqref="J9"/>
    </sheetView>
  </sheetViews>
  <sheetFormatPr defaultRowHeight="14.4" x14ac:dyDescent="0.3"/>
  <cols>
    <col min="1" max="1" width="44" customWidth="1"/>
    <col min="2" max="2" width="29" customWidth="1"/>
    <col min="3" max="3" width="25.88671875" customWidth="1"/>
    <col min="4" max="4" width="30.6640625" customWidth="1"/>
    <col min="5" max="5" width="35.33203125" customWidth="1"/>
    <col min="6" max="6" width="29" customWidth="1"/>
    <col min="7" max="7" width="28.6640625" customWidth="1"/>
    <col min="8" max="8" width="31.109375" customWidth="1"/>
    <col min="9" max="9" width="124.21875" customWidth="1"/>
    <col min="10" max="10" width="53.6640625" customWidth="1"/>
    <col min="11" max="11" width="42.109375" customWidth="1"/>
    <col min="12" max="12" width="48.5546875" customWidth="1"/>
  </cols>
  <sheetData>
    <row r="1" spans="1:19" ht="28.8" x14ac:dyDescent="0.3">
      <c r="A1" s="74" t="s">
        <v>124</v>
      </c>
      <c r="B1" s="74" t="s">
        <v>124</v>
      </c>
      <c r="C1" s="74" t="s">
        <v>124</v>
      </c>
      <c r="D1" s="74" t="s">
        <v>124</v>
      </c>
      <c r="E1" s="74" t="s">
        <v>124</v>
      </c>
      <c r="F1" s="74" t="s">
        <v>124</v>
      </c>
      <c r="G1" s="74" t="s">
        <v>201</v>
      </c>
      <c r="H1" s="74" t="s">
        <v>192</v>
      </c>
      <c r="I1" s="78" t="s">
        <v>189</v>
      </c>
      <c r="J1" s="74" t="s">
        <v>783</v>
      </c>
      <c r="K1" s="72"/>
      <c r="L1" s="72"/>
      <c r="M1" s="72"/>
      <c r="N1" s="72"/>
      <c r="O1" s="72"/>
      <c r="P1" s="72"/>
      <c r="Q1" s="72"/>
      <c r="R1" s="72"/>
      <c r="S1" s="72"/>
    </row>
    <row r="2" spans="1:19" x14ac:dyDescent="0.3">
      <c r="A2" t="s">
        <v>30</v>
      </c>
      <c r="B2" t="s">
        <v>48</v>
      </c>
      <c r="C2" t="s">
        <v>59</v>
      </c>
      <c r="D2" s="3" t="s">
        <v>77</v>
      </c>
      <c r="E2" t="s">
        <v>193</v>
      </c>
      <c r="F2" t="s">
        <v>47</v>
      </c>
      <c r="G2" t="s">
        <v>202</v>
      </c>
      <c r="H2" s="75" t="s">
        <v>194</v>
      </c>
      <c r="I2" s="76" t="s">
        <v>210</v>
      </c>
      <c r="J2" t="s">
        <v>784</v>
      </c>
    </row>
    <row r="3" spans="1:19" ht="15.6" x14ac:dyDescent="0.35">
      <c r="A3" t="s">
        <v>31</v>
      </c>
      <c r="B3" t="s">
        <v>50</v>
      </c>
      <c r="C3" t="s">
        <v>60</v>
      </c>
      <c r="D3" s="3" t="s">
        <v>78</v>
      </c>
      <c r="E3" s="7" t="s">
        <v>125</v>
      </c>
      <c r="F3" t="s">
        <v>182</v>
      </c>
      <c r="G3" t="s">
        <v>213</v>
      </c>
      <c r="I3" s="77" t="s">
        <v>211</v>
      </c>
      <c r="J3" s="5" t="s">
        <v>785</v>
      </c>
    </row>
    <row r="4" spans="1:19" ht="15.6" x14ac:dyDescent="0.35">
      <c r="A4" t="s">
        <v>32</v>
      </c>
      <c r="B4" t="s">
        <v>49</v>
      </c>
      <c r="C4" t="s">
        <v>61</v>
      </c>
      <c r="D4" s="3" t="s">
        <v>79</v>
      </c>
      <c r="E4" s="7" t="s">
        <v>126</v>
      </c>
      <c r="F4" s="8" t="s">
        <v>186</v>
      </c>
      <c r="G4" t="s">
        <v>203</v>
      </c>
      <c r="I4" s="77" t="s">
        <v>212</v>
      </c>
      <c r="J4" t="s">
        <v>786</v>
      </c>
    </row>
    <row r="5" spans="1:19" ht="15.6" x14ac:dyDescent="0.35">
      <c r="A5" t="s">
        <v>33</v>
      </c>
      <c r="B5" t="s">
        <v>51</v>
      </c>
      <c r="C5" t="s">
        <v>62</v>
      </c>
      <c r="D5" s="3" t="s">
        <v>80</v>
      </c>
      <c r="E5" s="7" t="s">
        <v>127</v>
      </c>
      <c r="F5" t="s">
        <v>183</v>
      </c>
      <c r="G5" t="s">
        <v>207</v>
      </c>
      <c r="I5" t="s">
        <v>226</v>
      </c>
      <c r="J5" s="5" t="s">
        <v>787</v>
      </c>
    </row>
    <row r="6" spans="1:19" ht="15.6" x14ac:dyDescent="0.35">
      <c r="A6" t="s">
        <v>34</v>
      </c>
      <c r="B6" t="s">
        <v>52</v>
      </c>
      <c r="C6" t="s">
        <v>63</v>
      </c>
      <c r="D6" s="3" t="s">
        <v>81</v>
      </c>
      <c r="E6" s="7" t="s">
        <v>128</v>
      </c>
      <c r="F6" t="s">
        <v>184</v>
      </c>
      <c r="G6" t="s">
        <v>216</v>
      </c>
      <c r="I6" t="s">
        <v>227</v>
      </c>
      <c r="J6" t="s">
        <v>788</v>
      </c>
    </row>
    <row r="7" spans="1:19" ht="15.6" x14ac:dyDescent="0.35">
      <c r="A7" t="s">
        <v>35</v>
      </c>
      <c r="B7" t="s">
        <v>53</v>
      </c>
      <c r="C7" t="s">
        <v>64</v>
      </c>
      <c r="D7" s="3" t="s">
        <v>82</v>
      </c>
      <c r="E7" s="7" t="s">
        <v>129</v>
      </c>
      <c r="F7" t="s">
        <v>185</v>
      </c>
      <c r="G7" t="s">
        <v>217</v>
      </c>
      <c r="I7" t="s">
        <v>228</v>
      </c>
      <c r="J7" s="5" t="s">
        <v>789</v>
      </c>
    </row>
    <row r="8" spans="1:19" ht="15.6" x14ac:dyDescent="0.35">
      <c r="A8" t="s">
        <v>36</v>
      </c>
      <c r="B8" t="s">
        <v>54</v>
      </c>
      <c r="C8" t="s">
        <v>65</v>
      </c>
      <c r="D8" s="3" t="s">
        <v>83</v>
      </c>
      <c r="E8" s="7" t="s">
        <v>130</v>
      </c>
      <c r="F8" t="s">
        <v>186</v>
      </c>
      <c r="G8" t="s">
        <v>204</v>
      </c>
      <c r="I8" t="s">
        <v>229</v>
      </c>
      <c r="J8" t="s">
        <v>790</v>
      </c>
    </row>
    <row r="9" spans="1:19" ht="15.6" x14ac:dyDescent="0.35">
      <c r="A9" t="s">
        <v>37</v>
      </c>
      <c r="B9" t="s">
        <v>55</v>
      </c>
      <c r="C9" t="s">
        <v>66</v>
      </c>
      <c r="D9" s="3" t="s">
        <v>84</v>
      </c>
      <c r="E9" s="7" t="s">
        <v>131</v>
      </c>
      <c r="F9" t="s">
        <v>187</v>
      </c>
      <c r="G9" t="s">
        <v>205</v>
      </c>
      <c r="I9" t="s">
        <v>230</v>
      </c>
      <c r="J9" s="5" t="s">
        <v>791</v>
      </c>
    </row>
    <row r="10" spans="1:19" ht="15.6" x14ac:dyDescent="0.35">
      <c r="A10" t="s">
        <v>38</v>
      </c>
      <c r="B10" t="s">
        <v>56</v>
      </c>
      <c r="C10" t="s">
        <v>67</v>
      </c>
      <c r="D10" s="3" t="s">
        <v>85</v>
      </c>
      <c r="E10" s="7" t="s">
        <v>132</v>
      </c>
      <c r="F10" t="s">
        <v>188</v>
      </c>
      <c r="G10" t="s">
        <v>206</v>
      </c>
      <c r="I10" t="s">
        <v>231</v>
      </c>
      <c r="J10" t="s">
        <v>792</v>
      </c>
    </row>
    <row r="11" spans="1:19" ht="15.6" x14ac:dyDescent="0.35">
      <c r="A11" t="s">
        <v>39</v>
      </c>
      <c r="B11" t="s">
        <v>57</v>
      </c>
      <c r="C11" t="s">
        <v>68</v>
      </c>
      <c r="D11" s="3" t="s">
        <v>86</v>
      </c>
      <c r="E11" s="7" t="s">
        <v>133</v>
      </c>
      <c r="F11" t="s">
        <v>191</v>
      </c>
      <c r="G11" t="s">
        <v>218</v>
      </c>
      <c r="I11" t="s">
        <v>232</v>
      </c>
      <c r="J11" s="5" t="s">
        <v>793</v>
      </c>
    </row>
    <row r="12" spans="1:19" ht="15.6" x14ac:dyDescent="0.35">
      <c r="A12" t="s">
        <v>40</v>
      </c>
      <c r="B12" t="s">
        <v>58</v>
      </c>
      <c r="C12" t="s">
        <v>69</v>
      </c>
      <c r="D12" s="3" t="s">
        <v>87</v>
      </c>
      <c r="E12" s="7" t="s">
        <v>134</v>
      </c>
      <c r="F12" t="s">
        <v>760</v>
      </c>
      <c r="G12" t="s">
        <v>188</v>
      </c>
      <c r="I12" t="s">
        <v>233</v>
      </c>
      <c r="J12" t="s">
        <v>794</v>
      </c>
    </row>
    <row r="13" spans="1:19" ht="15.6" x14ac:dyDescent="0.35">
      <c r="A13" t="s">
        <v>41</v>
      </c>
      <c r="B13" t="s">
        <v>754</v>
      </c>
      <c r="C13" t="s">
        <v>70</v>
      </c>
      <c r="D13" s="3" t="s">
        <v>88</v>
      </c>
      <c r="E13" s="7" t="s">
        <v>135</v>
      </c>
      <c r="F13" t="s">
        <v>781</v>
      </c>
      <c r="G13" t="s">
        <v>225</v>
      </c>
      <c r="I13" t="s">
        <v>234</v>
      </c>
      <c r="J13" s="5" t="s">
        <v>795</v>
      </c>
    </row>
    <row r="14" spans="1:19" ht="15.6" x14ac:dyDescent="0.35">
      <c r="A14" t="s">
        <v>42</v>
      </c>
      <c r="B14" t="s">
        <v>755</v>
      </c>
      <c r="C14" t="s">
        <v>71</v>
      </c>
      <c r="D14" s="4" t="s">
        <v>89</v>
      </c>
      <c r="E14" s="7" t="s">
        <v>136</v>
      </c>
      <c r="F14" t="s">
        <v>228</v>
      </c>
      <c r="G14" t="s">
        <v>780</v>
      </c>
      <c r="I14" t="s">
        <v>235</v>
      </c>
      <c r="J14" t="s">
        <v>796</v>
      </c>
    </row>
    <row r="15" spans="1:19" ht="15.6" x14ac:dyDescent="0.35">
      <c r="A15" t="s">
        <v>43</v>
      </c>
      <c r="B15" t="s">
        <v>228</v>
      </c>
      <c r="C15" t="s">
        <v>72</v>
      </c>
      <c r="D15" s="6" t="s">
        <v>90</v>
      </c>
      <c r="E15" s="8" t="s">
        <v>137</v>
      </c>
      <c r="F15" t="s">
        <v>229</v>
      </c>
      <c r="G15" t="s">
        <v>227</v>
      </c>
      <c r="I15" t="s">
        <v>236</v>
      </c>
      <c r="J15" s="5" t="s">
        <v>797</v>
      </c>
    </row>
    <row r="16" spans="1:19" ht="15.6" x14ac:dyDescent="0.35">
      <c r="A16" t="s">
        <v>116</v>
      </c>
      <c r="B16" t="s">
        <v>229</v>
      </c>
      <c r="C16" t="s">
        <v>73</v>
      </c>
      <c r="D16" s="3" t="s">
        <v>91</v>
      </c>
      <c r="E16" s="8" t="s">
        <v>138</v>
      </c>
      <c r="F16" t="s">
        <v>230</v>
      </c>
      <c r="G16" t="s">
        <v>228</v>
      </c>
      <c r="I16" t="s">
        <v>237</v>
      </c>
      <c r="J16" t="s">
        <v>798</v>
      </c>
    </row>
    <row r="17" spans="1:10" ht="15.6" x14ac:dyDescent="0.35">
      <c r="A17" t="s">
        <v>44</v>
      </c>
      <c r="B17" t="s">
        <v>230</v>
      </c>
      <c r="C17" t="s">
        <v>74</v>
      </c>
      <c r="D17" s="6" t="s">
        <v>92</v>
      </c>
      <c r="E17" s="8" t="s">
        <v>139</v>
      </c>
      <c r="F17" t="s">
        <v>231</v>
      </c>
      <c r="G17" t="s">
        <v>229</v>
      </c>
      <c r="I17" t="s">
        <v>238</v>
      </c>
      <c r="J17" s="5" t="s">
        <v>799</v>
      </c>
    </row>
    <row r="18" spans="1:10" ht="15.6" x14ac:dyDescent="0.35">
      <c r="A18" t="s">
        <v>45</v>
      </c>
      <c r="B18" t="s">
        <v>231</v>
      </c>
      <c r="C18" t="s">
        <v>75</v>
      </c>
      <c r="D18" s="3" t="s">
        <v>93</v>
      </c>
      <c r="E18" s="8" t="s">
        <v>140</v>
      </c>
      <c r="F18" t="s">
        <v>232</v>
      </c>
      <c r="G18" t="s">
        <v>230</v>
      </c>
      <c r="I18" t="s">
        <v>239</v>
      </c>
      <c r="J18" t="s">
        <v>800</v>
      </c>
    </row>
    <row r="19" spans="1:10" ht="15.6" x14ac:dyDescent="0.35">
      <c r="A19" t="s">
        <v>46</v>
      </c>
      <c r="B19" t="s">
        <v>232</v>
      </c>
      <c r="C19" t="s">
        <v>76</v>
      </c>
      <c r="D19" s="3" t="s">
        <v>94</v>
      </c>
      <c r="E19" s="8" t="s">
        <v>141</v>
      </c>
      <c r="F19" t="s">
        <v>233</v>
      </c>
      <c r="G19" t="s">
        <v>231</v>
      </c>
      <c r="J19" s="5" t="s">
        <v>801</v>
      </c>
    </row>
    <row r="20" spans="1:10" ht="15.6" x14ac:dyDescent="0.35">
      <c r="A20" t="s">
        <v>226</v>
      </c>
      <c r="B20" t="s">
        <v>233</v>
      </c>
      <c r="C20" t="s">
        <v>226</v>
      </c>
      <c r="D20" s="3" t="s">
        <v>95</v>
      </c>
      <c r="E20" s="8" t="s">
        <v>142</v>
      </c>
      <c r="F20" t="s">
        <v>234</v>
      </c>
      <c r="G20" t="s">
        <v>232</v>
      </c>
      <c r="J20" t="s">
        <v>802</v>
      </c>
    </row>
    <row r="21" spans="1:10" ht="15.6" x14ac:dyDescent="0.35">
      <c r="A21" t="s">
        <v>227</v>
      </c>
      <c r="B21" t="s">
        <v>234</v>
      </c>
      <c r="C21" t="s">
        <v>227</v>
      </c>
      <c r="D21" s="3" t="s">
        <v>96</v>
      </c>
      <c r="E21" s="8" t="s">
        <v>143</v>
      </c>
      <c r="F21" t="s">
        <v>235</v>
      </c>
      <c r="G21" t="s">
        <v>233</v>
      </c>
      <c r="J21" s="5" t="s">
        <v>803</v>
      </c>
    </row>
    <row r="22" spans="1:10" ht="15.6" x14ac:dyDescent="0.35">
      <c r="A22" t="s">
        <v>228</v>
      </c>
      <c r="B22" t="s">
        <v>235</v>
      </c>
      <c r="C22" t="s">
        <v>228</v>
      </c>
      <c r="D22" s="3" t="s">
        <v>97</v>
      </c>
      <c r="E22" s="8" t="s">
        <v>144</v>
      </c>
      <c r="F22" t="s">
        <v>236</v>
      </c>
      <c r="G22" t="s">
        <v>234</v>
      </c>
      <c r="J22" t="s">
        <v>804</v>
      </c>
    </row>
    <row r="23" spans="1:10" ht="15.6" x14ac:dyDescent="0.35">
      <c r="A23" t="s">
        <v>229</v>
      </c>
      <c r="B23" t="s">
        <v>236</v>
      </c>
      <c r="C23" t="s">
        <v>229</v>
      </c>
      <c r="D23" s="3" t="s">
        <v>98</v>
      </c>
      <c r="E23" s="8" t="s">
        <v>145</v>
      </c>
      <c r="F23" t="s">
        <v>237</v>
      </c>
      <c r="G23" t="s">
        <v>235</v>
      </c>
      <c r="J23" s="5" t="s">
        <v>805</v>
      </c>
    </row>
    <row r="24" spans="1:10" ht="15.6" x14ac:dyDescent="0.35">
      <c r="A24" t="s">
        <v>230</v>
      </c>
      <c r="B24" t="s">
        <v>237</v>
      </c>
      <c r="C24" t="s">
        <v>230</v>
      </c>
      <c r="D24" s="3" t="s">
        <v>99</v>
      </c>
      <c r="E24" s="8" t="s">
        <v>146</v>
      </c>
      <c r="F24" t="s">
        <v>238</v>
      </c>
      <c r="G24" t="s">
        <v>236</v>
      </c>
      <c r="J24" t="s">
        <v>806</v>
      </c>
    </row>
    <row r="25" spans="1:10" ht="15.6" x14ac:dyDescent="0.35">
      <c r="A25" t="s">
        <v>231</v>
      </c>
      <c r="B25" t="s">
        <v>238</v>
      </c>
      <c r="C25" t="s">
        <v>231</v>
      </c>
      <c r="D25" s="3" t="s">
        <v>100</v>
      </c>
      <c r="E25" s="8" t="s">
        <v>147</v>
      </c>
      <c r="F25" t="s">
        <v>239</v>
      </c>
      <c r="G25" t="s">
        <v>237</v>
      </c>
      <c r="J25" s="5" t="s">
        <v>807</v>
      </c>
    </row>
    <row r="26" spans="1:10" ht="15.6" x14ac:dyDescent="0.35">
      <c r="A26" t="s">
        <v>232</v>
      </c>
      <c r="B26" t="s">
        <v>239</v>
      </c>
      <c r="C26" t="s">
        <v>232</v>
      </c>
      <c r="D26" s="3" t="s">
        <v>101</v>
      </c>
      <c r="E26" s="8" t="s">
        <v>148</v>
      </c>
      <c r="F26" t="s">
        <v>240</v>
      </c>
      <c r="G26" t="s">
        <v>238</v>
      </c>
      <c r="J26" t="s">
        <v>808</v>
      </c>
    </row>
    <row r="27" spans="1:10" ht="15.6" x14ac:dyDescent="0.35">
      <c r="A27" t="s">
        <v>233</v>
      </c>
      <c r="B27" t="s">
        <v>240</v>
      </c>
      <c r="C27" t="s">
        <v>233</v>
      </c>
      <c r="D27" s="3" t="s">
        <v>102</v>
      </c>
      <c r="E27" s="8" t="s">
        <v>149</v>
      </c>
      <c r="F27" t="s">
        <v>241</v>
      </c>
      <c r="G27" t="s">
        <v>239</v>
      </c>
      <c r="J27" s="5" t="s">
        <v>809</v>
      </c>
    </row>
    <row r="28" spans="1:10" ht="15.6" x14ac:dyDescent="0.35">
      <c r="A28" t="s">
        <v>234</v>
      </c>
      <c r="B28" t="s">
        <v>241</v>
      </c>
      <c r="C28" t="s">
        <v>234</v>
      </c>
      <c r="D28" s="3" t="s">
        <v>103</v>
      </c>
      <c r="E28" s="8" t="s">
        <v>150</v>
      </c>
      <c r="F28" t="s">
        <v>242</v>
      </c>
      <c r="G28" t="s">
        <v>240</v>
      </c>
      <c r="J28" t="s">
        <v>810</v>
      </c>
    </row>
    <row r="29" spans="1:10" ht="15.6" x14ac:dyDescent="0.35">
      <c r="A29" t="s">
        <v>235</v>
      </c>
      <c r="B29" t="s">
        <v>242</v>
      </c>
      <c r="C29" t="s">
        <v>235</v>
      </c>
      <c r="D29" s="3" t="s">
        <v>104</v>
      </c>
      <c r="E29" s="8" t="s">
        <v>151</v>
      </c>
      <c r="F29" t="s">
        <v>243</v>
      </c>
      <c r="G29" t="s">
        <v>241</v>
      </c>
      <c r="J29" s="5" t="s">
        <v>811</v>
      </c>
    </row>
    <row r="30" spans="1:10" ht="15.6" x14ac:dyDescent="0.35">
      <c r="A30" t="s">
        <v>236</v>
      </c>
      <c r="B30" t="s">
        <v>243</v>
      </c>
      <c r="C30" t="s">
        <v>236</v>
      </c>
      <c r="D30" s="3" t="s">
        <v>105</v>
      </c>
      <c r="E30" s="8" t="s">
        <v>152</v>
      </c>
      <c r="F30" t="s">
        <v>244</v>
      </c>
      <c r="G30" t="s">
        <v>242</v>
      </c>
      <c r="J30" t="s">
        <v>812</v>
      </c>
    </row>
    <row r="31" spans="1:10" ht="15.6" x14ac:dyDescent="0.35">
      <c r="A31" t="s">
        <v>237</v>
      </c>
      <c r="B31" t="s">
        <v>244</v>
      </c>
      <c r="C31" t="s">
        <v>237</v>
      </c>
      <c r="D31" s="3" t="s">
        <v>106</v>
      </c>
      <c r="E31" s="8" t="s">
        <v>153</v>
      </c>
      <c r="F31" t="s">
        <v>245</v>
      </c>
      <c r="G31" t="s">
        <v>243</v>
      </c>
      <c r="J31" s="5" t="s">
        <v>813</v>
      </c>
    </row>
    <row r="32" spans="1:10" ht="15.6" x14ac:dyDescent="0.35">
      <c r="A32" t="s">
        <v>238</v>
      </c>
      <c r="B32" t="s">
        <v>245</v>
      </c>
      <c r="C32" t="s">
        <v>238</v>
      </c>
      <c r="D32" s="4" t="s">
        <v>107</v>
      </c>
      <c r="E32" s="8" t="s">
        <v>154</v>
      </c>
      <c r="F32" t="s">
        <v>246</v>
      </c>
      <c r="G32" t="s">
        <v>244</v>
      </c>
      <c r="J32" t="s">
        <v>814</v>
      </c>
    </row>
    <row r="33" spans="1:10" ht="15.6" x14ac:dyDescent="0.35">
      <c r="A33" t="s">
        <v>239</v>
      </c>
      <c r="B33" t="s">
        <v>246</v>
      </c>
      <c r="C33" t="s">
        <v>239</v>
      </c>
      <c r="D33" s="3" t="s">
        <v>108</v>
      </c>
      <c r="E33" s="8" t="s">
        <v>155</v>
      </c>
      <c r="F33" t="s">
        <v>247</v>
      </c>
      <c r="G33" t="s">
        <v>245</v>
      </c>
      <c r="J33" s="5" t="s">
        <v>815</v>
      </c>
    </row>
    <row r="34" spans="1:10" ht="15.6" x14ac:dyDescent="0.35">
      <c r="A34" t="s">
        <v>240</v>
      </c>
      <c r="B34" t="s">
        <v>247</v>
      </c>
      <c r="C34" t="s">
        <v>240</v>
      </c>
      <c r="D34" s="3" t="s">
        <v>109</v>
      </c>
      <c r="E34" s="8" t="s">
        <v>156</v>
      </c>
      <c r="F34" t="s">
        <v>248</v>
      </c>
      <c r="G34" t="s">
        <v>246</v>
      </c>
      <c r="J34" t="s">
        <v>816</v>
      </c>
    </row>
    <row r="35" spans="1:10" ht="15.6" x14ac:dyDescent="0.35">
      <c r="A35" t="s">
        <v>241</v>
      </c>
      <c r="B35" t="s">
        <v>248</v>
      </c>
      <c r="C35" t="s">
        <v>241</v>
      </c>
      <c r="D35" s="3" t="s">
        <v>110</v>
      </c>
      <c r="E35" s="8" t="s">
        <v>157</v>
      </c>
      <c r="J35" s="5" t="s">
        <v>817</v>
      </c>
    </row>
    <row r="36" spans="1:10" ht="15.6" x14ac:dyDescent="0.35">
      <c r="A36" t="s">
        <v>242</v>
      </c>
      <c r="B36" t="s">
        <v>249</v>
      </c>
      <c r="C36" t="s">
        <v>242</v>
      </c>
      <c r="D36" s="3" t="s">
        <v>111</v>
      </c>
      <c r="E36" s="8" t="s">
        <v>146</v>
      </c>
      <c r="J36" t="s">
        <v>818</v>
      </c>
    </row>
    <row r="37" spans="1:10" ht="15.6" x14ac:dyDescent="0.35">
      <c r="A37" t="s">
        <v>243</v>
      </c>
      <c r="B37" t="s">
        <v>250</v>
      </c>
      <c r="C37" t="s">
        <v>243</v>
      </c>
      <c r="D37" s="3" t="s">
        <v>112</v>
      </c>
      <c r="E37" s="8" t="s">
        <v>158</v>
      </c>
      <c r="J37" s="5" t="s">
        <v>819</v>
      </c>
    </row>
    <row r="38" spans="1:10" ht="15.6" x14ac:dyDescent="0.35">
      <c r="A38" t="s">
        <v>244</v>
      </c>
      <c r="B38" t="s">
        <v>251</v>
      </c>
      <c r="C38" t="s">
        <v>244</v>
      </c>
      <c r="D38" s="3" t="s">
        <v>113</v>
      </c>
      <c r="E38" s="8" t="s">
        <v>159</v>
      </c>
      <c r="J38" t="s">
        <v>820</v>
      </c>
    </row>
    <row r="39" spans="1:10" ht="15.6" x14ac:dyDescent="0.35">
      <c r="A39" t="s">
        <v>245</v>
      </c>
      <c r="B39" t="s">
        <v>252</v>
      </c>
      <c r="C39" t="s">
        <v>245</v>
      </c>
      <c r="D39" s="3" t="s">
        <v>114</v>
      </c>
      <c r="E39" s="8" t="s">
        <v>160</v>
      </c>
      <c r="J39" s="5" t="s">
        <v>821</v>
      </c>
    </row>
    <row r="40" spans="1:10" ht="15.6" x14ac:dyDescent="0.35">
      <c r="A40" t="s">
        <v>246</v>
      </c>
      <c r="B40" t="s">
        <v>253</v>
      </c>
      <c r="C40" t="s">
        <v>246</v>
      </c>
      <c r="D40" s="3" t="s">
        <v>115</v>
      </c>
      <c r="E40" s="8" t="s">
        <v>161</v>
      </c>
      <c r="J40" t="s">
        <v>822</v>
      </c>
    </row>
    <row r="41" spans="1:10" ht="15.6" x14ac:dyDescent="0.35">
      <c r="A41" t="s">
        <v>247</v>
      </c>
      <c r="B41" t="s">
        <v>254</v>
      </c>
      <c r="C41" t="s">
        <v>247</v>
      </c>
      <c r="D41" s="3" t="s">
        <v>117</v>
      </c>
      <c r="E41" s="8" t="s">
        <v>162</v>
      </c>
      <c r="J41" s="5" t="s">
        <v>823</v>
      </c>
    </row>
    <row r="42" spans="1:10" ht="15.6" x14ac:dyDescent="0.35">
      <c r="A42" t="s">
        <v>248</v>
      </c>
      <c r="B42" t="s">
        <v>255</v>
      </c>
      <c r="C42" t="s">
        <v>248</v>
      </c>
      <c r="D42" s="3" t="s">
        <v>118</v>
      </c>
      <c r="E42" s="8" t="s">
        <v>163</v>
      </c>
      <c r="J42" t="s">
        <v>824</v>
      </c>
    </row>
    <row r="43" spans="1:10" ht="15.6" x14ac:dyDescent="0.35">
      <c r="A43" t="s">
        <v>249</v>
      </c>
      <c r="B43" t="s">
        <v>256</v>
      </c>
      <c r="C43" t="s">
        <v>249</v>
      </c>
      <c r="D43" s="3" t="s">
        <v>119</v>
      </c>
      <c r="E43" s="8" t="s">
        <v>164</v>
      </c>
      <c r="J43" s="5" t="s">
        <v>825</v>
      </c>
    </row>
    <row r="44" spans="1:10" ht="15.6" x14ac:dyDescent="0.35">
      <c r="A44" t="s">
        <v>250</v>
      </c>
      <c r="B44" t="s">
        <v>257</v>
      </c>
      <c r="C44" t="s">
        <v>250</v>
      </c>
      <c r="D44" s="3" t="s">
        <v>120</v>
      </c>
      <c r="E44" s="8" t="s">
        <v>165</v>
      </c>
      <c r="J44" t="s">
        <v>826</v>
      </c>
    </row>
    <row r="45" spans="1:10" ht="15.6" x14ac:dyDescent="0.35">
      <c r="A45" t="s">
        <v>251</v>
      </c>
      <c r="B45" t="s">
        <v>258</v>
      </c>
      <c r="C45" t="s">
        <v>251</v>
      </c>
      <c r="D45" s="3" t="s">
        <v>121</v>
      </c>
      <c r="E45" s="8" t="s">
        <v>166</v>
      </c>
      <c r="J45" s="5" t="s">
        <v>827</v>
      </c>
    </row>
    <row r="46" spans="1:10" ht="15.6" x14ac:dyDescent="0.35">
      <c r="A46" t="s">
        <v>252</v>
      </c>
      <c r="B46" t="s">
        <v>259</v>
      </c>
      <c r="C46" t="s">
        <v>252</v>
      </c>
      <c r="D46" s="65" t="s">
        <v>208</v>
      </c>
      <c r="E46" s="8" t="s">
        <v>127</v>
      </c>
      <c r="J46" t="s">
        <v>828</v>
      </c>
    </row>
    <row r="47" spans="1:10" ht="15.6" x14ac:dyDescent="0.35">
      <c r="A47" t="s">
        <v>253</v>
      </c>
      <c r="B47" t="s">
        <v>260</v>
      </c>
      <c r="C47" t="s">
        <v>253</v>
      </c>
      <c r="D47" s="3" t="s">
        <v>106</v>
      </c>
      <c r="E47" s="8" t="s">
        <v>167</v>
      </c>
      <c r="J47" s="5" t="s">
        <v>829</v>
      </c>
    </row>
    <row r="48" spans="1:10" ht="15.6" x14ac:dyDescent="0.35">
      <c r="A48" t="s">
        <v>254</v>
      </c>
      <c r="B48" t="s">
        <v>261</v>
      </c>
      <c r="C48" t="s">
        <v>254</v>
      </c>
      <c r="D48" s="3" t="s">
        <v>93</v>
      </c>
      <c r="E48" s="8" t="s">
        <v>168</v>
      </c>
      <c r="J48" t="s">
        <v>830</v>
      </c>
    </row>
    <row r="49" spans="1:10" ht="15.6" x14ac:dyDescent="0.3">
      <c r="A49" t="s">
        <v>255</v>
      </c>
      <c r="B49" t="s">
        <v>262</v>
      </c>
      <c r="C49" t="s">
        <v>255</v>
      </c>
      <c r="D49" s="3" t="s">
        <v>122</v>
      </c>
      <c r="E49" s="9" t="s">
        <v>169</v>
      </c>
      <c r="J49" s="5" t="s">
        <v>831</v>
      </c>
    </row>
    <row r="50" spans="1:10" ht="15.6" x14ac:dyDescent="0.35">
      <c r="A50" t="s">
        <v>256</v>
      </c>
      <c r="B50" t="s">
        <v>263</v>
      </c>
      <c r="C50" t="s">
        <v>256</v>
      </c>
      <c r="D50" s="3" t="s">
        <v>123</v>
      </c>
      <c r="E50" s="8" t="s">
        <v>170</v>
      </c>
      <c r="J50" t="s">
        <v>832</v>
      </c>
    </row>
    <row r="51" spans="1:10" ht="15.6" x14ac:dyDescent="0.35">
      <c r="D51" t="s">
        <v>226</v>
      </c>
      <c r="E51" s="8" t="s">
        <v>171</v>
      </c>
      <c r="J51" s="5" t="s">
        <v>833</v>
      </c>
    </row>
    <row r="52" spans="1:10" ht="15.6" x14ac:dyDescent="0.35">
      <c r="D52" t="s">
        <v>227</v>
      </c>
      <c r="E52" s="8" t="s">
        <v>172</v>
      </c>
    </row>
    <row r="53" spans="1:10" ht="15.6" x14ac:dyDescent="0.35">
      <c r="D53" t="s">
        <v>228</v>
      </c>
      <c r="E53" s="8" t="s">
        <v>173</v>
      </c>
    </row>
    <row r="54" spans="1:10" ht="15.6" x14ac:dyDescent="0.35">
      <c r="D54" t="s">
        <v>229</v>
      </c>
      <c r="E54" s="8" t="s">
        <v>174</v>
      </c>
    </row>
    <row r="55" spans="1:10" ht="15.6" x14ac:dyDescent="0.35">
      <c r="D55" t="s">
        <v>230</v>
      </c>
      <c r="E55" s="8" t="s">
        <v>175</v>
      </c>
    </row>
    <row r="56" spans="1:10" ht="15.6" x14ac:dyDescent="0.35">
      <c r="D56" t="s">
        <v>231</v>
      </c>
      <c r="E56" s="8" t="s">
        <v>176</v>
      </c>
    </row>
    <row r="57" spans="1:10" ht="15.6" x14ac:dyDescent="0.35">
      <c r="D57" t="s">
        <v>232</v>
      </c>
      <c r="E57" s="8" t="s">
        <v>177</v>
      </c>
    </row>
    <row r="58" spans="1:10" ht="15.6" x14ac:dyDescent="0.35">
      <c r="D58" t="s">
        <v>233</v>
      </c>
      <c r="E58" s="8" t="s">
        <v>178</v>
      </c>
    </row>
    <row r="59" spans="1:10" x14ac:dyDescent="0.3">
      <c r="D59" t="s">
        <v>234</v>
      </c>
      <c r="E59" s="10" t="s">
        <v>179</v>
      </c>
    </row>
    <row r="60" spans="1:10" x14ac:dyDescent="0.3">
      <c r="D60" t="s">
        <v>235</v>
      </c>
      <c r="E60" t="s">
        <v>226</v>
      </c>
    </row>
    <row r="61" spans="1:10" x14ac:dyDescent="0.3">
      <c r="D61" t="s">
        <v>236</v>
      </c>
      <c r="E61" t="s">
        <v>227</v>
      </c>
    </row>
    <row r="62" spans="1:10" x14ac:dyDescent="0.3">
      <c r="D62" t="s">
        <v>237</v>
      </c>
      <c r="E62" t="s">
        <v>228</v>
      </c>
    </row>
    <row r="63" spans="1:10" x14ac:dyDescent="0.3">
      <c r="D63" t="s">
        <v>238</v>
      </c>
      <c r="E63" t="s">
        <v>229</v>
      </c>
    </row>
    <row r="64" spans="1:10" x14ac:dyDescent="0.3">
      <c r="D64" t="s">
        <v>239</v>
      </c>
      <c r="E64" t="s">
        <v>230</v>
      </c>
    </row>
    <row r="65" spans="4:5" x14ac:dyDescent="0.3">
      <c r="D65" t="s">
        <v>240</v>
      </c>
      <c r="E65" t="s">
        <v>231</v>
      </c>
    </row>
    <row r="66" spans="4:5" x14ac:dyDescent="0.3">
      <c r="D66" t="s">
        <v>241</v>
      </c>
      <c r="E66" t="s">
        <v>232</v>
      </c>
    </row>
    <row r="67" spans="4:5" x14ac:dyDescent="0.3">
      <c r="D67" t="s">
        <v>242</v>
      </c>
      <c r="E67" t="s">
        <v>233</v>
      </c>
    </row>
    <row r="68" spans="4:5" x14ac:dyDescent="0.3">
      <c r="D68" t="s">
        <v>243</v>
      </c>
      <c r="E68" t="s">
        <v>234</v>
      </c>
    </row>
    <row r="69" spans="4:5" x14ac:dyDescent="0.3">
      <c r="D69" t="s">
        <v>244</v>
      </c>
      <c r="E69" t="s">
        <v>235</v>
      </c>
    </row>
    <row r="70" spans="4:5" x14ac:dyDescent="0.3">
      <c r="D70" t="s">
        <v>245</v>
      </c>
      <c r="E70" t="s">
        <v>236</v>
      </c>
    </row>
    <row r="71" spans="4:5" x14ac:dyDescent="0.3">
      <c r="D71" t="s">
        <v>246</v>
      </c>
      <c r="E71" t="s">
        <v>237</v>
      </c>
    </row>
    <row r="72" spans="4:5" x14ac:dyDescent="0.3">
      <c r="D72" t="s">
        <v>247</v>
      </c>
      <c r="E72" t="s">
        <v>238</v>
      </c>
    </row>
    <row r="73" spans="4:5" x14ac:dyDescent="0.3">
      <c r="D73" t="s">
        <v>248</v>
      </c>
      <c r="E73" t="s">
        <v>239</v>
      </c>
    </row>
    <row r="74" spans="4:5" x14ac:dyDescent="0.3">
      <c r="D74" t="s">
        <v>249</v>
      </c>
      <c r="E74" t="s">
        <v>240</v>
      </c>
    </row>
    <row r="75" spans="4:5" x14ac:dyDescent="0.3">
      <c r="D75" t="s">
        <v>250</v>
      </c>
      <c r="E75" t="s">
        <v>241</v>
      </c>
    </row>
    <row r="76" spans="4:5" x14ac:dyDescent="0.3">
      <c r="D76" t="s">
        <v>251</v>
      </c>
      <c r="E76" t="s">
        <v>242</v>
      </c>
    </row>
    <row r="77" spans="4:5" x14ac:dyDescent="0.3">
      <c r="D77" t="s">
        <v>252</v>
      </c>
      <c r="E77" t="s">
        <v>243</v>
      </c>
    </row>
    <row r="78" spans="4:5" x14ac:dyDescent="0.3">
      <c r="D78" t="s">
        <v>253</v>
      </c>
      <c r="E78" t="s">
        <v>244</v>
      </c>
    </row>
    <row r="79" spans="4:5" x14ac:dyDescent="0.3">
      <c r="D79" t="s">
        <v>254</v>
      </c>
      <c r="E79" t="s">
        <v>245</v>
      </c>
    </row>
    <row r="80" spans="4:5" x14ac:dyDescent="0.3">
      <c r="D80" t="s">
        <v>255</v>
      </c>
      <c r="E80" t="s">
        <v>246</v>
      </c>
    </row>
    <row r="81" spans="4:5" x14ac:dyDescent="0.3">
      <c r="D81" t="s">
        <v>256</v>
      </c>
      <c r="E81" t="s">
        <v>247</v>
      </c>
    </row>
    <row r="82" spans="4:5" x14ac:dyDescent="0.3">
      <c r="D82" t="s">
        <v>257</v>
      </c>
      <c r="E82" t="s">
        <v>248</v>
      </c>
    </row>
    <row r="83" spans="4:5" x14ac:dyDescent="0.3">
      <c r="D83" t="s">
        <v>258</v>
      </c>
      <c r="E83" t="s">
        <v>249</v>
      </c>
    </row>
    <row r="84" spans="4:5" x14ac:dyDescent="0.3">
      <c r="D84" t="s">
        <v>259</v>
      </c>
      <c r="E84" t="s">
        <v>250</v>
      </c>
    </row>
    <row r="85" spans="4:5" x14ac:dyDescent="0.3">
      <c r="D85" t="s">
        <v>260</v>
      </c>
      <c r="E85" t="s">
        <v>251</v>
      </c>
    </row>
    <row r="86" spans="4:5" x14ac:dyDescent="0.3">
      <c r="D86" t="s">
        <v>261</v>
      </c>
      <c r="E86" t="s">
        <v>252</v>
      </c>
    </row>
    <row r="87" spans="4:5" x14ac:dyDescent="0.3">
      <c r="D87" t="s">
        <v>262</v>
      </c>
      <c r="E87" t="s">
        <v>253</v>
      </c>
    </row>
    <row r="88" spans="4:5" x14ac:dyDescent="0.3">
      <c r="D88" t="s">
        <v>263</v>
      </c>
      <c r="E88" t="s">
        <v>254</v>
      </c>
    </row>
    <row r="89" spans="4:5" x14ac:dyDescent="0.3">
      <c r="D89" t="s">
        <v>264</v>
      </c>
      <c r="E89" t="s">
        <v>255</v>
      </c>
    </row>
    <row r="90" spans="4:5" x14ac:dyDescent="0.3">
      <c r="D90" t="s">
        <v>265</v>
      </c>
      <c r="E90" t="s">
        <v>256</v>
      </c>
    </row>
    <row r="91" spans="4:5" x14ac:dyDescent="0.3">
      <c r="D91" t="s">
        <v>266</v>
      </c>
      <c r="E91" t="s">
        <v>257</v>
      </c>
    </row>
    <row r="92" spans="4:5" x14ac:dyDescent="0.3">
      <c r="D92" t="s">
        <v>267</v>
      </c>
      <c r="E92" t="s">
        <v>258</v>
      </c>
    </row>
    <row r="93" spans="4:5" x14ac:dyDescent="0.3">
      <c r="D93" t="s">
        <v>268</v>
      </c>
      <c r="E93" t="s">
        <v>259</v>
      </c>
    </row>
    <row r="94" spans="4:5" x14ac:dyDescent="0.3">
      <c r="D94" t="s">
        <v>269</v>
      </c>
    </row>
    <row r="95" spans="4:5" x14ac:dyDescent="0.3">
      <c r="D95" t="s">
        <v>270</v>
      </c>
    </row>
    <row r="96" spans="4:5" x14ac:dyDescent="0.3">
      <c r="D96" t="s">
        <v>271</v>
      </c>
    </row>
    <row r="198" spans="1:1" ht="15.6" x14ac:dyDescent="0.35">
      <c r="A198" s="8"/>
    </row>
    <row r="199" spans="1:1" ht="15.6" x14ac:dyDescent="0.35">
      <c r="A199" s="8"/>
    </row>
    <row r="200" spans="1:1" ht="15.6" x14ac:dyDescent="0.35">
      <c r="A200" s="8"/>
    </row>
    <row r="201" spans="1:1" ht="14.4" customHeight="1" x14ac:dyDescent="0.3"/>
    <row r="202" spans="1:1" ht="152.4" customHeight="1" x14ac:dyDescent="0.3"/>
    <row r="203" spans="1:1" ht="137.4" customHeight="1" x14ac:dyDescent="0.3"/>
    <row r="204" spans="1:1" ht="168.6" customHeight="1" x14ac:dyDescent="0.3"/>
    <row r="234" spans="1:1" x14ac:dyDescent="0.3">
      <c r="A234" t="s">
        <v>201</v>
      </c>
    </row>
    <row r="235" spans="1:1" x14ac:dyDescent="0.3">
      <c r="A235" t="s">
        <v>202</v>
      </c>
    </row>
    <row r="236" spans="1:1" x14ac:dyDescent="0.3">
      <c r="A236" t="s">
        <v>213</v>
      </c>
    </row>
    <row r="237" spans="1:1" x14ac:dyDescent="0.3">
      <c r="A237" t="s">
        <v>203</v>
      </c>
    </row>
    <row r="238" spans="1:1" x14ac:dyDescent="0.3">
      <c r="A238" t="s">
        <v>207</v>
      </c>
    </row>
    <row r="239" spans="1:1" x14ac:dyDescent="0.3">
      <c r="A239" t="s">
        <v>216</v>
      </c>
    </row>
    <row r="240" spans="1:1" x14ac:dyDescent="0.3">
      <c r="A240" t="s">
        <v>217</v>
      </c>
    </row>
    <row r="241" spans="1:1" x14ac:dyDescent="0.3">
      <c r="A241" t="s">
        <v>204</v>
      </c>
    </row>
    <row r="242" spans="1:1" x14ac:dyDescent="0.3">
      <c r="A242" t="s">
        <v>205</v>
      </c>
    </row>
    <row r="243" spans="1:1" x14ac:dyDescent="0.3">
      <c r="A243" t="s">
        <v>206</v>
      </c>
    </row>
    <row r="244" spans="1:1" x14ac:dyDescent="0.3">
      <c r="A244" t="s">
        <v>218</v>
      </c>
    </row>
    <row r="245" spans="1:1" x14ac:dyDescent="0.3">
      <c r="A245" t="s">
        <v>188</v>
      </c>
    </row>
    <row r="246" spans="1:1" x14ac:dyDescent="0.3">
      <c r="A246" t="s">
        <v>225</v>
      </c>
    </row>
  </sheetData>
  <phoneticPr fontId="6"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494E6-58C3-4209-BF11-3FCD5D7428E4}">
  <sheetPr>
    <tabColor rgb="FFFFCDFF"/>
  </sheetPr>
  <dimension ref="A1:F101"/>
  <sheetViews>
    <sheetView workbookViewId="0">
      <selection activeCell="A22" sqref="A22"/>
    </sheetView>
  </sheetViews>
  <sheetFormatPr defaultRowHeight="14.4" x14ac:dyDescent="0.3"/>
  <cols>
    <col min="1" max="1" width="69.109375" customWidth="1"/>
    <col min="2" max="2" width="23.33203125" customWidth="1"/>
    <col min="3" max="3" width="35.44140625" customWidth="1"/>
    <col min="4" max="4" width="36.109375" customWidth="1"/>
    <col min="5" max="5" width="33.44140625" customWidth="1"/>
    <col min="6" max="6" width="47.109375" customWidth="1"/>
    <col min="7" max="7" width="63" customWidth="1"/>
  </cols>
  <sheetData>
    <row r="1" spans="1:6" x14ac:dyDescent="0.3">
      <c r="A1" s="72" t="s">
        <v>272</v>
      </c>
      <c r="B1" s="72" t="s">
        <v>274</v>
      </c>
      <c r="C1" s="72" t="s">
        <v>275</v>
      </c>
      <c r="D1" s="72" t="s">
        <v>276</v>
      </c>
      <c r="E1" s="72" t="s">
        <v>273</v>
      </c>
      <c r="F1" s="72"/>
    </row>
    <row r="2" spans="1:6" x14ac:dyDescent="0.3">
      <c r="A2" s="4" t="s">
        <v>757</v>
      </c>
      <c r="B2" t="s">
        <v>759</v>
      </c>
      <c r="C2" t="s">
        <v>761</v>
      </c>
      <c r="D2" t="s">
        <v>762</v>
      </c>
      <c r="E2" t="s">
        <v>458</v>
      </c>
      <c r="F2" s="73"/>
    </row>
    <row r="3" spans="1:6" x14ac:dyDescent="0.3">
      <c r="A3" s="4" t="s">
        <v>756</v>
      </c>
      <c r="B3" t="s">
        <v>655</v>
      </c>
      <c r="C3" t="s">
        <v>277</v>
      </c>
      <c r="D3" t="s">
        <v>763</v>
      </c>
      <c r="E3" t="s">
        <v>459</v>
      </c>
      <c r="F3" s="73"/>
    </row>
    <row r="4" spans="1:6" x14ac:dyDescent="0.3">
      <c r="A4" t="s">
        <v>758</v>
      </c>
      <c r="B4" t="s">
        <v>656</v>
      </c>
      <c r="C4" t="s">
        <v>278</v>
      </c>
      <c r="D4" t="s">
        <v>764</v>
      </c>
      <c r="E4" t="s">
        <v>460</v>
      </c>
    </row>
    <row r="5" spans="1:6" x14ac:dyDescent="0.3">
      <c r="A5" t="s">
        <v>558</v>
      </c>
      <c r="B5" t="s">
        <v>657</v>
      </c>
      <c r="C5" t="s">
        <v>279</v>
      </c>
      <c r="D5" t="s">
        <v>765</v>
      </c>
      <c r="E5" t="s">
        <v>461</v>
      </c>
    </row>
    <row r="6" spans="1:6" x14ac:dyDescent="0.3">
      <c r="A6" t="s">
        <v>559</v>
      </c>
      <c r="B6" t="s">
        <v>658</v>
      </c>
      <c r="C6" t="s">
        <v>280</v>
      </c>
      <c r="D6" t="s">
        <v>766</v>
      </c>
      <c r="E6" t="s">
        <v>462</v>
      </c>
    </row>
    <row r="7" spans="1:6" x14ac:dyDescent="0.3">
      <c r="A7" t="s">
        <v>560</v>
      </c>
      <c r="B7" t="s">
        <v>659</v>
      </c>
      <c r="C7" t="s">
        <v>281</v>
      </c>
      <c r="D7" t="s">
        <v>767</v>
      </c>
      <c r="E7" t="s">
        <v>463</v>
      </c>
    </row>
    <row r="8" spans="1:6" x14ac:dyDescent="0.3">
      <c r="A8" t="s">
        <v>561</v>
      </c>
      <c r="B8" t="s">
        <v>660</v>
      </c>
      <c r="C8" t="s">
        <v>282</v>
      </c>
      <c r="D8" t="s">
        <v>768</v>
      </c>
      <c r="E8" t="s">
        <v>464</v>
      </c>
    </row>
    <row r="9" spans="1:6" x14ac:dyDescent="0.3">
      <c r="A9" t="s">
        <v>562</v>
      </c>
      <c r="B9" t="s">
        <v>661</v>
      </c>
      <c r="C9" t="s">
        <v>283</v>
      </c>
      <c r="D9" t="s">
        <v>769</v>
      </c>
      <c r="E9" t="s">
        <v>465</v>
      </c>
    </row>
    <row r="10" spans="1:6" x14ac:dyDescent="0.3">
      <c r="A10" t="s">
        <v>563</v>
      </c>
      <c r="B10" t="s">
        <v>662</v>
      </c>
      <c r="C10" t="s">
        <v>284</v>
      </c>
      <c r="D10" t="s">
        <v>770</v>
      </c>
      <c r="E10" t="s">
        <v>466</v>
      </c>
    </row>
    <row r="11" spans="1:6" x14ac:dyDescent="0.3">
      <c r="A11" t="s">
        <v>564</v>
      </c>
      <c r="B11" t="s">
        <v>663</v>
      </c>
      <c r="C11" t="s">
        <v>285</v>
      </c>
      <c r="D11" t="s">
        <v>771</v>
      </c>
      <c r="E11" t="s">
        <v>467</v>
      </c>
    </row>
    <row r="12" spans="1:6" x14ac:dyDescent="0.3">
      <c r="A12" t="s">
        <v>565</v>
      </c>
      <c r="B12" t="s">
        <v>664</v>
      </c>
      <c r="C12" t="s">
        <v>286</v>
      </c>
      <c r="D12" t="s">
        <v>772</v>
      </c>
      <c r="E12" t="s">
        <v>468</v>
      </c>
    </row>
    <row r="13" spans="1:6" x14ac:dyDescent="0.3">
      <c r="A13" t="s">
        <v>566</v>
      </c>
      <c r="B13" t="s">
        <v>665</v>
      </c>
      <c r="C13" t="s">
        <v>287</v>
      </c>
      <c r="D13" t="s">
        <v>773</v>
      </c>
      <c r="E13" t="s">
        <v>469</v>
      </c>
    </row>
    <row r="14" spans="1:6" x14ac:dyDescent="0.3">
      <c r="A14" t="s">
        <v>567</v>
      </c>
      <c r="B14" t="s">
        <v>666</v>
      </c>
      <c r="C14" t="s">
        <v>288</v>
      </c>
      <c r="D14" t="s">
        <v>774</v>
      </c>
      <c r="E14" t="s">
        <v>470</v>
      </c>
    </row>
    <row r="15" spans="1:6" x14ac:dyDescent="0.3">
      <c r="A15" t="s">
        <v>568</v>
      </c>
      <c r="B15" t="s">
        <v>667</v>
      </c>
      <c r="C15" t="s">
        <v>289</v>
      </c>
      <c r="D15" t="s">
        <v>775</v>
      </c>
      <c r="E15" t="s">
        <v>471</v>
      </c>
    </row>
    <row r="16" spans="1:6" x14ac:dyDescent="0.3">
      <c r="A16" t="s">
        <v>569</v>
      </c>
      <c r="B16" t="s">
        <v>668</v>
      </c>
      <c r="C16" t="s">
        <v>290</v>
      </c>
      <c r="D16" t="s">
        <v>776</v>
      </c>
      <c r="E16" t="s">
        <v>472</v>
      </c>
    </row>
    <row r="17" spans="1:5" x14ac:dyDescent="0.3">
      <c r="A17" t="s">
        <v>570</v>
      </c>
      <c r="B17" t="s">
        <v>669</v>
      </c>
      <c r="C17" t="s">
        <v>291</v>
      </c>
      <c r="D17" t="s">
        <v>777</v>
      </c>
      <c r="E17" t="s">
        <v>473</v>
      </c>
    </row>
    <row r="18" spans="1:5" x14ac:dyDescent="0.3">
      <c r="A18" t="s">
        <v>571</v>
      </c>
      <c r="B18" t="s">
        <v>670</v>
      </c>
      <c r="C18" t="s">
        <v>292</v>
      </c>
      <c r="D18" t="s">
        <v>778</v>
      </c>
      <c r="E18" t="s">
        <v>474</v>
      </c>
    </row>
    <row r="19" spans="1:5" x14ac:dyDescent="0.3">
      <c r="A19" t="s">
        <v>572</v>
      </c>
      <c r="B19" t="s">
        <v>671</v>
      </c>
      <c r="C19" t="s">
        <v>293</v>
      </c>
      <c r="D19" t="s">
        <v>779</v>
      </c>
      <c r="E19" t="s">
        <v>475</v>
      </c>
    </row>
    <row r="20" spans="1:5" x14ac:dyDescent="0.3">
      <c r="A20" t="s">
        <v>573</v>
      </c>
      <c r="B20" t="s">
        <v>672</v>
      </c>
      <c r="C20" t="s">
        <v>294</v>
      </c>
      <c r="D20" t="s">
        <v>376</v>
      </c>
      <c r="E20" t="s">
        <v>476</v>
      </c>
    </row>
    <row r="21" spans="1:5" x14ac:dyDescent="0.3">
      <c r="A21" t="s">
        <v>574</v>
      </c>
      <c r="B21" t="s">
        <v>673</v>
      </c>
      <c r="C21" t="s">
        <v>295</v>
      </c>
      <c r="D21" t="s">
        <v>377</v>
      </c>
      <c r="E21" t="s">
        <v>477</v>
      </c>
    </row>
    <row r="22" spans="1:5" x14ac:dyDescent="0.3">
      <c r="A22" t="s">
        <v>575</v>
      </c>
      <c r="B22" t="s">
        <v>674</v>
      </c>
      <c r="C22" t="s">
        <v>296</v>
      </c>
      <c r="D22" t="s">
        <v>378</v>
      </c>
      <c r="E22" t="s">
        <v>478</v>
      </c>
    </row>
    <row r="23" spans="1:5" x14ac:dyDescent="0.3">
      <c r="A23" t="s">
        <v>576</v>
      </c>
      <c r="B23" t="s">
        <v>675</v>
      </c>
      <c r="C23" t="s">
        <v>297</v>
      </c>
      <c r="D23" t="s">
        <v>379</v>
      </c>
      <c r="E23" t="s">
        <v>479</v>
      </c>
    </row>
    <row r="24" spans="1:5" x14ac:dyDescent="0.3">
      <c r="A24" t="s">
        <v>577</v>
      </c>
      <c r="B24" t="s">
        <v>676</v>
      </c>
      <c r="C24" t="s">
        <v>298</v>
      </c>
      <c r="D24" t="s">
        <v>380</v>
      </c>
      <c r="E24" t="s">
        <v>480</v>
      </c>
    </row>
    <row r="25" spans="1:5" x14ac:dyDescent="0.3">
      <c r="A25" t="s">
        <v>578</v>
      </c>
      <c r="B25" t="s">
        <v>677</v>
      </c>
      <c r="C25" t="s">
        <v>299</v>
      </c>
      <c r="D25" t="s">
        <v>381</v>
      </c>
      <c r="E25" t="s">
        <v>481</v>
      </c>
    </row>
    <row r="26" spans="1:5" x14ac:dyDescent="0.3">
      <c r="A26" t="s">
        <v>579</v>
      </c>
      <c r="B26" t="s">
        <v>678</v>
      </c>
      <c r="C26" t="s">
        <v>300</v>
      </c>
      <c r="D26" t="s">
        <v>382</v>
      </c>
      <c r="E26" t="s">
        <v>482</v>
      </c>
    </row>
    <row r="27" spans="1:5" x14ac:dyDescent="0.3">
      <c r="A27" t="s">
        <v>580</v>
      </c>
      <c r="B27" t="s">
        <v>679</v>
      </c>
      <c r="C27" t="s">
        <v>301</v>
      </c>
      <c r="D27" t="s">
        <v>383</v>
      </c>
      <c r="E27" t="s">
        <v>483</v>
      </c>
    </row>
    <row r="28" spans="1:5" x14ac:dyDescent="0.3">
      <c r="A28" t="s">
        <v>581</v>
      </c>
      <c r="B28" t="s">
        <v>680</v>
      </c>
      <c r="C28" t="s">
        <v>302</v>
      </c>
      <c r="D28" t="s">
        <v>384</v>
      </c>
      <c r="E28" t="s">
        <v>484</v>
      </c>
    </row>
    <row r="29" spans="1:5" x14ac:dyDescent="0.3">
      <c r="A29" t="s">
        <v>582</v>
      </c>
      <c r="B29" t="s">
        <v>681</v>
      </c>
      <c r="C29" t="s">
        <v>303</v>
      </c>
      <c r="D29" t="s">
        <v>385</v>
      </c>
      <c r="E29" t="s">
        <v>485</v>
      </c>
    </row>
    <row r="30" spans="1:5" x14ac:dyDescent="0.3">
      <c r="A30" t="s">
        <v>583</v>
      </c>
      <c r="B30" t="s">
        <v>682</v>
      </c>
      <c r="C30" t="s">
        <v>304</v>
      </c>
      <c r="D30" t="s">
        <v>386</v>
      </c>
      <c r="E30" t="s">
        <v>486</v>
      </c>
    </row>
    <row r="31" spans="1:5" x14ac:dyDescent="0.3">
      <c r="A31" t="s">
        <v>584</v>
      </c>
      <c r="B31" t="s">
        <v>683</v>
      </c>
      <c r="C31" t="s">
        <v>305</v>
      </c>
      <c r="D31" t="s">
        <v>387</v>
      </c>
      <c r="E31" t="s">
        <v>487</v>
      </c>
    </row>
    <row r="32" spans="1:5" x14ac:dyDescent="0.3">
      <c r="A32" t="s">
        <v>585</v>
      </c>
      <c r="B32" t="s">
        <v>684</v>
      </c>
      <c r="C32" t="s">
        <v>306</v>
      </c>
      <c r="D32" t="s">
        <v>388</v>
      </c>
      <c r="E32" t="s">
        <v>488</v>
      </c>
    </row>
    <row r="33" spans="1:5" x14ac:dyDescent="0.3">
      <c r="A33" t="s">
        <v>586</v>
      </c>
      <c r="B33" t="s">
        <v>685</v>
      </c>
      <c r="C33" t="s">
        <v>307</v>
      </c>
      <c r="D33" t="s">
        <v>389</v>
      </c>
      <c r="E33" t="s">
        <v>489</v>
      </c>
    </row>
    <row r="34" spans="1:5" x14ac:dyDescent="0.3">
      <c r="A34" t="s">
        <v>587</v>
      </c>
      <c r="B34" t="s">
        <v>686</v>
      </c>
      <c r="C34" t="s">
        <v>308</v>
      </c>
      <c r="D34" t="s">
        <v>390</v>
      </c>
      <c r="E34" t="s">
        <v>490</v>
      </c>
    </row>
    <row r="35" spans="1:5" x14ac:dyDescent="0.3">
      <c r="A35" t="s">
        <v>588</v>
      </c>
      <c r="B35" t="s">
        <v>687</v>
      </c>
      <c r="C35" t="s">
        <v>309</v>
      </c>
      <c r="D35" t="s">
        <v>391</v>
      </c>
      <c r="E35" t="s">
        <v>491</v>
      </c>
    </row>
    <row r="36" spans="1:5" x14ac:dyDescent="0.3">
      <c r="A36" t="s">
        <v>589</v>
      </c>
      <c r="B36" t="s">
        <v>688</v>
      </c>
      <c r="C36" t="s">
        <v>310</v>
      </c>
      <c r="D36" t="s">
        <v>392</v>
      </c>
      <c r="E36" t="s">
        <v>492</v>
      </c>
    </row>
    <row r="37" spans="1:5" x14ac:dyDescent="0.3">
      <c r="A37" t="s">
        <v>590</v>
      </c>
      <c r="B37" t="s">
        <v>689</v>
      </c>
      <c r="C37" t="s">
        <v>311</v>
      </c>
      <c r="D37" t="s">
        <v>393</v>
      </c>
      <c r="E37" t="s">
        <v>493</v>
      </c>
    </row>
    <row r="38" spans="1:5" x14ac:dyDescent="0.3">
      <c r="A38" t="s">
        <v>591</v>
      </c>
      <c r="B38" t="s">
        <v>690</v>
      </c>
      <c r="C38" t="s">
        <v>312</v>
      </c>
      <c r="D38" t="s">
        <v>394</v>
      </c>
      <c r="E38" t="s">
        <v>494</v>
      </c>
    </row>
    <row r="39" spans="1:5" x14ac:dyDescent="0.3">
      <c r="A39" t="s">
        <v>592</v>
      </c>
      <c r="B39" t="s">
        <v>691</v>
      </c>
      <c r="C39" t="s">
        <v>313</v>
      </c>
      <c r="D39" t="s">
        <v>395</v>
      </c>
      <c r="E39" t="s">
        <v>495</v>
      </c>
    </row>
    <row r="40" spans="1:5" x14ac:dyDescent="0.3">
      <c r="A40" t="s">
        <v>593</v>
      </c>
      <c r="B40" t="s">
        <v>692</v>
      </c>
      <c r="C40" t="s">
        <v>314</v>
      </c>
      <c r="D40" t="s">
        <v>396</v>
      </c>
      <c r="E40" t="s">
        <v>496</v>
      </c>
    </row>
    <row r="41" spans="1:5" x14ac:dyDescent="0.3">
      <c r="A41" t="s">
        <v>594</v>
      </c>
      <c r="B41" t="s">
        <v>693</v>
      </c>
      <c r="C41" t="s">
        <v>315</v>
      </c>
      <c r="D41" t="s">
        <v>397</v>
      </c>
      <c r="E41" t="s">
        <v>497</v>
      </c>
    </row>
    <row r="42" spans="1:5" x14ac:dyDescent="0.3">
      <c r="A42" t="s">
        <v>595</v>
      </c>
      <c r="B42" t="s">
        <v>694</v>
      </c>
      <c r="C42" t="s">
        <v>316</v>
      </c>
      <c r="D42" t="s">
        <v>398</v>
      </c>
      <c r="E42" t="s">
        <v>498</v>
      </c>
    </row>
    <row r="43" spans="1:5" x14ac:dyDescent="0.3">
      <c r="A43" t="s">
        <v>596</v>
      </c>
      <c r="B43" t="s">
        <v>695</v>
      </c>
      <c r="C43" t="s">
        <v>317</v>
      </c>
      <c r="D43" t="s">
        <v>399</v>
      </c>
      <c r="E43" t="s">
        <v>499</v>
      </c>
    </row>
    <row r="44" spans="1:5" x14ac:dyDescent="0.3">
      <c r="A44" t="s">
        <v>597</v>
      </c>
      <c r="B44" t="s">
        <v>696</v>
      </c>
      <c r="C44" t="s">
        <v>318</v>
      </c>
      <c r="D44" t="s">
        <v>400</v>
      </c>
      <c r="E44" t="s">
        <v>500</v>
      </c>
    </row>
    <row r="45" spans="1:5" x14ac:dyDescent="0.3">
      <c r="A45" t="s">
        <v>598</v>
      </c>
      <c r="B45" t="s">
        <v>697</v>
      </c>
      <c r="C45" t="s">
        <v>319</v>
      </c>
      <c r="D45" t="s">
        <v>401</v>
      </c>
      <c r="E45" t="s">
        <v>501</v>
      </c>
    </row>
    <row r="46" spans="1:5" x14ac:dyDescent="0.3">
      <c r="A46" t="s">
        <v>599</v>
      </c>
      <c r="B46" t="s">
        <v>698</v>
      </c>
      <c r="C46" t="s">
        <v>320</v>
      </c>
      <c r="D46" t="s">
        <v>402</v>
      </c>
      <c r="E46" t="s">
        <v>502</v>
      </c>
    </row>
    <row r="47" spans="1:5" x14ac:dyDescent="0.3">
      <c r="A47" t="s">
        <v>600</v>
      </c>
      <c r="B47" t="s">
        <v>699</v>
      </c>
      <c r="C47" t="s">
        <v>321</v>
      </c>
      <c r="D47" t="s">
        <v>403</v>
      </c>
      <c r="E47" t="s">
        <v>503</v>
      </c>
    </row>
    <row r="48" spans="1:5" x14ac:dyDescent="0.3">
      <c r="A48" t="s">
        <v>601</v>
      </c>
      <c r="B48" t="s">
        <v>700</v>
      </c>
      <c r="C48" t="s">
        <v>322</v>
      </c>
      <c r="D48" t="s">
        <v>404</v>
      </c>
      <c r="E48" t="s">
        <v>504</v>
      </c>
    </row>
    <row r="49" spans="1:5" x14ac:dyDescent="0.3">
      <c r="A49" t="s">
        <v>602</v>
      </c>
      <c r="B49" t="s">
        <v>701</v>
      </c>
      <c r="C49" t="s">
        <v>323</v>
      </c>
      <c r="D49" t="s">
        <v>405</v>
      </c>
      <c r="E49" t="s">
        <v>505</v>
      </c>
    </row>
    <row r="50" spans="1:5" x14ac:dyDescent="0.3">
      <c r="A50" t="s">
        <v>603</v>
      </c>
      <c r="B50" t="s">
        <v>702</v>
      </c>
      <c r="C50" t="s">
        <v>324</v>
      </c>
      <c r="D50" t="s">
        <v>406</v>
      </c>
      <c r="E50" t="s">
        <v>506</v>
      </c>
    </row>
    <row r="51" spans="1:5" x14ac:dyDescent="0.3">
      <c r="A51" t="s">
        <v>604</v>
      </c>
      <c r="B51" t="s">
        <v>703</v>
      </c>
      <c r="C51" t="s">
        <v>325</v>
      </c>
      <c r="D51" t="s">
        <v>407</v>
      </c>
      <c r="E51" t="s">
        <v>507</v>
      </c>
    </row>
    <row r="52" spans="1:5" x14ac:dyDescent="0.3">
      <c r="A52" t="s">
        <v>605</v>
      </c>
      <c r="B52" t="s">
        <v>704</v>
      </c>
      <c r="C52" t="s">
        <v>326</v>
      </c>
      <c r="D52" t="s">
        <v>408</v>
      </c>
      <c r="E52" t="s">
        <v>508</v>
      </c>
    </row>
    <row r="53" spans="1:5" x14ac:dyDescent="0.3">
      <c r="A53" t="s">
        <v>606</v>
      </c>
      <c r="B53" t="s">
        <v>705</v>
      </c>
      <c r="C53" t="s">
        <v>327</v>
      </c>
      <c r="D53" t="s">
        <v>409</v>
      </c>
      <c r="E53" t="s">
        <v>509</v>
      </c>
    </row>
    <row r="54" spans="1:5" x14ac:dyDescent="0.3">
      <c r="A54" t="s">
        <v>607</v>
      </c>
      <c r="B54" t="s">
        <v>706</v>
      </c>
      <c r="C54" t="s">
        <v>328</v>
      </c>
      <c r="D54" t="s">
        <v>410</v>
      </c>
      <c r="E54" t="s">
        <v>510</v>
      </c>
    </row>
    <row r="55" spans="1:5" x14ac:dyDescent="0.3">
      <c r="A55" t="s">
        <v>608</v>
      </c>
      <c r="B55" t="s">
        <v>707</v>
      </c>
      <c r="C55" t="s">
        <v>329</v>
      </c>
      <c r="D55" t="s">
        <v>411</v>
      </c>
      <c r="E55" t="s">
        <v>511</v>
      </c>
    </row>
    <row r="56" spans="1:5" x14ac:dyDescent="0.3">
      <c r="A56" t="s">
        <v>609</v>
      </c>
      <c r="B56" t="s">
        <v>708</v>
      </c>
      <c r="C56" t="s">
        <v>330</v>
      </c>
      <c r="D56" t="s">
        <v>412</v>
      </c>
      <c r="E56" t="s">
        <v>512</v>
      </c>
    </row>
    <row r="57" spans="1:5" x14ac:dyDescent="0.3">
      <c r="A57" t="s">
        <v>610</v>
      </c>
      <c r="B57" t="s">
        <v>709</v>
      </c>
      <c r="C57" t="s">
        <v>331</v>
      </c>
      <c r="D57" t="s">
        <v>413</v>
      </c>
      <c r="E57" t="s">
        <v>513</v>
      </c>
    </row>
    <row r="58" spans="1:5" x14ac:dyDescent="0.3">
      <c r="A58" t="s">
        <v>611</v>
      </c>
      <c r="B58" t="s">
        <v>710</v>
      </c>
      <c r="C58" t="s">
        <v>332</v>
      </c>
      <c r="D58" t="s">
        <v>414</v>
      </c>
      <c r="E58" t="s">
        <v>514</v>
      </c>
    </row>
    <row r="59" spans="1:5" x14ac:dyDescent="0.3">
      <c r="A59" t="s">
        <v>612</v>
      </c>
      <c r="B59" t="s">
        <v>711</v>
      </c>
      <c r="C59" t="s">
        <v>333</v>
      </c>
      <c r="D59" t="s">
        <v>415</v>
      </c>
      <c r="E59" t="s">
        <v>515</v>
      </c>
    </row>
    <row r="60" spans="1:5" x14ac:dyDescent="0.3">
      <c r="A60" t="s">
        <v>613</v>
      </c>
      <c r="B60" t="s">
        <v>712</v>
      </c>
      <c r="C60" t="s">
        <v>334</v>
      </c>
      <c r="D60" t="s">
        <v>416</v>
      </c>
      <c r="E60" t="s">
        <v>516</v>
      </c>
    </row>
    <row r="61" spans="1:5" x14ac:dyDescent="0.3">
      <c r="A61" t="s">
        <v>614</v>
      </c>
      <c r="B61" t="s">
        <v>713</v>
      </c>
      <c r="C61" t="s">
        <v>335</v>
      </c>
      <c r="D61" t="s">
        <v>417</v>
      </c>
      <c r="E61" t="s">
        <v>517</v>
      </c>
    </row>
    <row r="62" spans="1:5" x14ac:dyDescent="0.3">
      <c r="A62" t="s">
        <v>615</v>
      </c>
      <c r="B62" t="s">
        <v>714</v>
      </c>
      <c r="C62" t="s">
        <v>336</v>
      </c>
      <c r="D62" t="s">
        <v>418</v>
      </c>
      <c r="E62" t="s">
        <v>518</v>
      </c>
    </row>
    <row r="63" spans="1:5" x14ac:dyDescent="0.3">
      <c r="A63" t="s">
        <v>616</v>
      </c>
      <c r="B63" t="s">
        <v>715</v>
      </c>
      <c r="C63" t="s">
        <v>337</v>
      </c>
      <c r="D63" t="s">
        <v>419</v>
      </c>
      <c r="E63" t="s">
        <v>519</v>
      </c>
    </row>
    <row r="64" spans="1:5" x14ac:dyDescent="0.3">
      <c r="A64" t="s">
        <v>617</v>
      </c>
      <c r="B64" t="s">
        <v>716</v>
      </c>
      <c r="C64" t="s">
        <v>338</v>
      </c>
      <c r="D64" t="s">
        <v>420</v>
      </c>
      <c r="E64" t="s">
        <v>520</v>
      </c>
    </row>
    <row r="65" spans="1:5" x14ac:dyDescent="0.3">
      <c r="A65" t="s">
        <v>618</v>
      </c>
      <c r="B65" t="s">
        <v>717</v>
      </c>
      <c r="C65" t="s">
        <v>339</v>
      </c>
      <c r="D65" t="s">
        <v>421</v>
      </c>
      <c r="E65" t="s">
        <v>521</v>
      </c>
    </row>
    <row r="66" spans="1:5" x14ac:dyDescent="0.3">
      <c r="A66" t="s">
        <v>619</v>
      </c>
      <c r="B66" t="s">
        <v>718</v>
      </c>
      <c r="C66" t="s">
        <v>340</v>
      </c>
      <c r="D66" t="s">
        <v>422</v>
      </c>
      <c r="E66" t="s">
        <v>522</v>
      </c>
    </row>
    <row r="67" spans="1:5" x14ac:dyDescent="0.3">
      <c r="A67" t="s">
        <v>620</v>
      </c>
      <c r="B67" t="s">
        <v>719</v>
      </c>
      <c r="C67" t="s">
        <v>341</v>
      </c>
      <c r="D67" t="s">
        <v>423</v>
      </c>
      <c r="E67" t="s">
        <v>523</v>
      </c>
    </row>
    <row r="68" spans="1:5" x14ac:dyDescent="0.3">
      <c r="A68" t="s">
        <v>621</v>
      </c>
      <c r="B68" t="s">
        <v>720</v>
      </c>
      <c r="C68" t="s">
        <v>342</v>
      </c>
      <c r="D68" t="s">
        <v>424</v>
      </c>
      <c r="E68" t="s">
        <v>524</v>
      </c>
    </row>
    <row r="69" spans="1:5" x14ac:dyDescent="0.3">
      <c r="A69" t="s">
        <v>622</v>
      </c>
      <c r="B69" t="s">
        <v>721</v>
      </c>
      <c r="C69" t="s">
        <v>343</v>
      </c>
      <c r="D69" t="s">
        <v>425</v>
      </c>
      <c r="E69" t="s">
        <v>525</v>
      </c>
    </row>
    <row r="70" spans="1:5" x14ac:dyDescent="0.3">
      <c r="A70" t="s">
        <v>623</v>
      </c>
      <c r="B70" t="s">
        <v>722</v>
      </c>
      <c r="C70" t="s">
        <v>344</v>
      </c>
      <c r="D70" t="s">
        <v>426</v>
      </c>
      <c r="E70" t="s">
        <v>526</v>
      </c>
    </row>
    <row r="71" spans="1:5" x14ac:dyDescent="0.3">
      <c r="A71" t="s">
        <v>624</v>
      </c>
      <c r="B71" t="s">
        <v>723</v>
      </c>
      <c r="C71" t="s">
        <v>345</v>
      </c>
      <c r="D71" t="s">
        <v>427</v>
      </c>
      <c r="E71" t="s">
        <v>527</v>
      </c>
    </row>
    <row r="72" spans="1:5" x14ac:dyDescent="0.3">
      <c r="A72" t="s">
        <v>625</v>
      </c>
      <c r="B72" t="s">
        <v>724</v>
      </c>
      <c r="C72" t="s">
        <v>346</v>
      </c>
      <c r="D72" t="s">
        <v>428</v>
      </c>
      <c r="E72" t="s">
        <v>528</v>
      </c>
    </row>
    <row r="73" spans="1:5" x14ac:dyDescent="0.3">
      <c r="A73" t="s">
        <v>626</v>
      </c>
      <c r="B73" t="s">
        <v>725</v>
      </c>
      <c r="C73" t="s">
        <v>347</v>
      </c>
      <c r="D73" t="s">
        <v>429</v>
      </c>
      <c r="E73" t="s">
        <v>529</v>
      </c>
    </row>
    <row r="74" spans="1:5" x14ac:dyDescent="0.3">
      <c r="A74" t="s">
        <v>627</v>
      </c>
      <c r="B74" t="s">
        <v>726</v>
      </c>
      <c r="C74" t="s">
        <v>348</v>
      </c>
      <c r="D74" t="s">
        <v>430</v>
      </c>
      <c r="E74" t="s">
        <v>530</v>
      </c>
    </row>
    <row r="75" spans="1:5" x14ac:dyDescent="0.3">
      <c r="A75" t="s">
        <v>628</v>
      </c>
      <c r="B75" t="s">
        <v>727</v>
      </c>
      <c r="C75" t="s">
        <v>349</v>
      </c>
      <c r="D75" t="s">
        <v>431</v>
      </c>
      <c r="E75" t="s">
        <v>531</v>
      </c>
    </row>
    <row r="76" spans="1:5" x14ac:dyDescent="0.3">
      <c r="A76" t="s">
        <v>629</v>
      </c>
      <c r="B76" t="s">
        <v>728</v>
      </c>
      <c r="C76" t="s">
        <v>350</v>
      </c>
      <c r="D76" t="s">
        <v>432</v>
      </c>
      <c r="E76" t="s">
        <v>532</v>
      </c>
    </row>
    <row r="77" spans="1:5" x14ac:dyDescent="0.3">
      <c r="A77" t="s">
        <v>630</v>
      </c>
      <c r="B77" t="s">
        <v>729</v>
      </c>
      <c r="C77" t="s">
        <v>351</v>
      </c>
      <c r="D77" t="s">
        <v>433</v>
      </c>
      <c r="E77" t="s">
        <v>533</v>
      </c>
    </row>
    <row r="78" spans="1:5" x14ac:dyDescent="0.3">
      <c r="A78" t="s">
        <v>631</v>
      </c>
      <c r="B78" t="s">
        <v>730</v>
      </c>
      <c r="C78" t="s">
        <v>352</v>
      </c>
      <c r="D78" t="s">
        <v>434</v>
      </c>
      <c r="E78" t="s">
        <v>534</v>
      </c>
    </row>
    <row r="79" spans="1:5" x14ac:dyDescent="0.3">
      <c r="A79" t="s">
        <v>632</v>
      </c>
      <c r="B79" t="s">
        <v>731</v>
      </c>
      <c r="C79" t="s">
        <v>353</v>
      </c>
      <c r="D79" t="s">
        <v>435</v>
      </c>
      <c r="E79" t="s">
        <v>535</v>
      </c>
    </row>
    <row r="80" spans="1:5" x14ac:dyDescent="0.3">
      <c r="A80" t="s">
        <v>633</v>
      </c>
      <c r="B80" t="s">
        <v>732</v>
      </c>
      <c r="C80" t="s">
        <v>354</v>
      </c>
      <c r="D80" t="s">
        <v>436</v>
      </c>
      <c r="E80" t="s">
        <v>536</v>
      </c>
    </row>
    <row r="81" spans="1:5" x14ac:dyDescent="0.3">
      <c r="A81" t="s">
        <v>634</v>
      </c>
      <c r="B81" t="s">
        <v>733</v>
      </c>
      <c r="C81" t="s">
        <v>355</v>
      </c>
      <c r="D81" t="s">
        <v>437</v>
      </c>
      <c r="E81" t="s">
        <v>537</v>
      </c>
    </row>
    <row r="82" spans="1:5" x14ac:dyDescent="0.3">
      <c r="A82" t="s">
        <v>635</v>
      </c>
      <c r="B82" t="s">
        <v>734</v>
      </c>
      <c r="C82" t="s">
        <v>356</v>
      </c>
      <c r="D82" t="s">
        <v>438</v>
      </c>
      <c r="E82" t="s">
        <v>538</v>
      </c>
    </row>
    <row r="83" spans="1:5" x14ac:dyDescent="0.3">
      <c r="A83" t="s">
        <v>636</v>
      </c>
      <c r="B83" t="s">
        <v>735</v>
      </c>
      <c r="C83" t="s">
        <v>357</v>
      </c>
      <c r="D83" t="s">
        <v>439</v>
      </c>
      <c r="E83" t="s">
        <v>539</v>
      </c>
    </row>
    <row r="84" spans="1:5" x14ac:dyDescent="0.3">
      <c r="A84" t="s">
        <v>637</v>
      </c>
      <c r="B84" t="s">
        <v>736</v>
      </c>
      <c r="C84" t="s">
        <v>358</v>
      </c>
      <c r="D84" t="s">
        <v>440</v>
      </c>
      <c r="E84" t="s">
        <v>540</v>
      </c>
    </row>
    <row r="85" spans="1:5" x14ac:dyDescent="0.3">
      <c r="A85" t="s">
        <v>638</v>
      </c>
      <c r="B85" t="s">
        <v>737</v>
      </c>
      <c r="C85" t="s">
        <v>359</v>
      </c>
      <c r="D85" t="s">
        <v>441</v>
      </c>
      <c r="E85" t="s">
        <v>541</v>
      </c>
    </row>
    <row r="86" spans="1:5" x14ac:dyDescent="0.3">
      <c r="A86" t="s">
        <v>639</v>
      </c>
      <c r="B86" t="s">
        <v>738</v>
      </c>
      <c r="C86" t="s">
        <v>360</v>
      </c>
      <c r="D86" t="s">
        <v>442</v>
      </c>
      <c r="E86" t="s">
        <v>542</v>
      </c>
    </row>
    <row r="87" spans="1:5" x14ac:dyDescent="0.3">
      <c r="A87" t="s">
        <v>640</v>
      </c>
      <c r="B87" t="s">
        <v>739</v>
      </c>
      <c r="C87" t="s">
        <v>361</v>
      </c>
      <c r="D87" t="s">
        <v>443</v>
      </c>
      <c r="E87" t="s">
        <v>543</v>
      </c>
    </row>
    <row r="88" spans="1:5" x14ac:dyDescent="0.3">
      <c r="A88" t="s">
        <v>641</v>
      </c>
      <c r="B88" t="s">
        <v>740</v>
      </c>
      <c r="C88" t="s">
        <v>362</v>
      </c>
      <c r="D88" t="s">
        <v>444</v>
      </c>
      <c r="E88" t="s">
        <v>544</v>
      </c>
    </row>
    <row r="89" spans="1:5" x14ac:dyDescent="0.3">
      <c r="A89" t="s">
        <v>642</v>
      </c>
      <c r="B89" t="s">
        <v>741</v>
      </c>
      <c r="C89" t="s">
        <v>363</v>
      </c>
      <c r="D89" t="s">
        <v>445</v>
      </c>
      <c r="E89" t="s">
        <v>545</v>
      </c>
    </row>
    <row r="90" spans="1:5" x14ac:dyDescent="0.3">
      <c r="A90" t="s">
        <v>643</v>
      </c>
      <c r="B90" t="s">
        <v>742</v>
      </c>
      <c r="C90" t="s">
        <v>364</v>
      </c>
      <c r="D90" t="s">
        <v>446</v>
      </c>
      <c r="E90" t="s">
        <v>546</v>
      </c>
    </row>
    <row r="91" spans="1:5" x14ac:dyDescent="0.3">
      <c r="A91" t="s">
        <v>644</v>
      </c>
      <c r="B91" t="s">
        <v>743</v>
      </c>
      <c r="C91" t="s">
        <v>365</v>
      </c>
      <c r="D91" t="s">
        <v>447</v>
      </c>
      <c r="E91" t="s">
        <v>547</v>
      </c>
    </row>
    <row r="92" spans="1:5" x14ac:dyDescent="0.3">
      <c r="A92" t="s">
        <v>645</v>
      </c>
      <c r="B92" t="s">
        <v>744</v>
      </c>
      <c r="C92" t="s">
        <v>366</v>
      </c>
      <c r="D92" t="s">
        <v>448</v>
      </c>
      <c r="E92" t="s">
        <v>548</v>
      </c>
    </row>
    <row r="93" spans="1:5" x14ac:dyDescent="0.3">
      <c r="A93" t="s">
        <v>646</v>
      </c>
      <c r="B93" t="s">
        <v>745</v>
      </c>
      <c r="C93" t="s">
        <v>367</v>
      </c>
      <c r="D93" t="s">
        <v>449</v>
      </c>
      <c r="E93" t="s">
        <v>549</v>
      </c>
    </row>
    <row r="94" spans="1:5" x14ac:dyDescent="0.3">
      <c r="A94" t="s">
        <v>647</v>
      </c>
      <c r="B94" t="s">
        <v>746</v>
      </c>
      <c r="C94" t="s">
        <v>368</v>
      </c>
      <c r="D94" t="s">
        <v>450</v>
      </c>
      <c r="E94" t="s">
        <v>550</v>
      </c>
    </row>
    <row r="95" spans="1:5" x14ac:dyDescent="0.3">
      <c r="A95" t="s">
        <v>648</v>
      </c>
      <c r="B95" t="s">
        <v>747</v>
      </c>
      <c r="C95" t="s">
        <v>369</v>
      </c>
      <c r="D95" t="s">
        <v>451</v>
      </c>
      <c r="E95" t="s">
        <v>551</v>
      </c>
    </row>
    <row r="96" spans="1:5" x14ac:dyDescent="0.3">
      <c r="A96" t="s">
        <v>649</v>
      </c>
      <c r="B96" t="s">
        <v>748</v>
      </c>
      <c r="C96" t="s">
        <v>370</v>
      </c>
      <c r="D96" t="s">
        <v>452</v>
      </c>
      <c r="E96" t="s">
        <v>552</v>
      </c>
    </row>
    <row r="97" spans="1:5" x14ac:dyDescent="0.3">
      <c r="A97" t="s">
        <v>650</v>
      </c>
      <c r="B97" t="s">
        <v>749</v>
      </c>
      <c r="C97" t="s">
        <v>371</v>
      </c>
      <c r="D97" t="s">
        <v>453</v>
      </c>
      <c r="E97" t="s">
        <v>553</v>
      </c>
    </row>
    <row r="98" spans="1:5" x14ac:dyDescent="0.3">
      <c r="A98" t="s">
        <v>651</v>
      </c>
      <c r="B98" t="s">
        <v>750</v>
      </c>
      <c r="C98" t="s">
        <v>372</v>
      </c>
      <c r="D98" t="s">
        <v>454</v>
      </c>
      <c r="E98" t="s">
        <v>554</v>
      </c>
    </row>
    <row r="99" spans="1:5" x14ac:dyDescent="0.3">
      <c r="A99" t="s">
        <v>652</v>
      </c>
      <c r="B99" t="s">
        <v>751</v>
      </c>
      <c r="C99" t="s">
        <v>373</v>
      </c>
      <c r="D99" t="s">
        <v>455</v>
      </c>
      <c r="E99" t="s">
        <v>555</v>
      </c>
    </row>
    <row r="100" spans="1:5" x14ac:dyDescent="0.3">
      <c r="A100" t="s">
        <v>653</v>
      </c>
      <c r="B100" t="s">
        <v>752</v>
      </c>
      <c r="C100" t="s">
        <v>374</v>
      </c>
      <c r="D100" t="s">
        <v>456</v>
      </c>
      <c r="E100" t="s">
        <v>556</v>
      </c>
    </row>
    <row r="101" spans="1:5" x14ac:dyDescent="0.3">
      <c r="A101" t="s">
        <v>654</v>
      </c>
      <c r="B101" t="s">
        <v>753</v>
      </c>
      <c r="C101" t="s">
        <v>375</v>
      </c>
      <c r="D101" t="s">
        <v>457</v>
      </c>
      <c r="E101" t="s">
        <v>557</v>
      </c>
    </row>
  </sheetData>
  <phoneticPr fontId="6" type="noConversion"/>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FBE75107ED8EC47B33607669AAF6E2B" ma:contentTypeVersion="3" ma:contentTypeDescription="Vytvoří nový dokument" ma:contentTypeScope="" ma:versionID="d98a05720a1a45d5c299913fdf4311d9">
  <xsd:schema xmlns:xsd="http://www.w3.org/2001/XMLSchema" xmlns:xs="http://www.w3.org/2001/XMLSchema" xmlns:p="http://schemas.microsoft.com/office/2006/metadata/properties" xmlns:ns2="f4efc107-55a7-42c9-99df-ded307a91f2f" targetNamespace="http://schemas.microsoft.com/office/2006/metadata/properties" ma:root="true" ma:fieldsID="01925ff97c875bf01ee1576ab2e4834f" ns2:_="">
    <xsd:import namespace="f4efc107-55a7-42c9-99df-ded307a91f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fc107-55a7-42c9-99df-ded307a91f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A16B6A1E-A478-4AF1-874D-2D2C06E95828}">
  <ds:schemaRefs>
    <ds:schemaRef ds:uri="http://purl.org/dc/dcmitype/"/>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http://www.w3.org/XML/1998/namespace"/>
    <ds:schemaRef ds:uri="f4efc107-55a7-42c9-99df-ded307a91f2f"/>
    <ds:schemaRef ds:uri="http://purl.org/dc/terms/"/>
  </ds:schemaRefs>
</ds:datastoreItem>
</file>

<file path=customXml/itemProps2.xml><?xml version="1.0" encoding="utf-8"?>
<ds:datastoreItem xmlns:ds="http://schemas.openxmlformats.org/officeDocument/2006/customXml" ds:itemID="{38E7CAC8-1476-469A-8C3B-0515503EEC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efc107-55a7-42c9-99df-ded307a91f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9CB6AD-288A-44B1-8126-393E0C826647}">
  <ds:schemaRefs>
    <ds:schemaRef ds:uri="http://schemas.microsoft.com/sharepoint/v3/contenttype/forms"/>
  </ds:schemaRefs>
</ds:datastoreItem>
</file>

<file path=customXml/itemProps4.xml><?xml version="1.0" encoding="utf-8"?>
<ds:datastoreItem xmlns:ds="http://schemas.openxmlformats.org/officeDocument/2006/customXml" ds:itemID="{AF63CF24-6564-480F-BA3E-41693704C4E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Výzva CHEMIK</vt:lpstr>
      <vt:lpstr>List1</vt:lpstr>
      <vt:lpstr>List2</vt:lpstr>
      <vt:lpstr>Barvivo</vt:lpstr>
      <vt:lpstr>Chemikálie</vt:lpstr>
      <vt:lpstr>Kit</vt:lpstr>
      <vt:lpstr>Protilátka</vt:lpstr>
      <vt:lpstr>Pufr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Hata</dc:creator>
  <cp:keywords/>
  <dc:description/>
  <cp:lastModifiedBy>Daniela Slováková</cp:lastModifiedBy>
  <cp:revision/>
  <cp:lastPrinted>2025-06-23T09:11:10Z</cp:lastPrinted>
  <dcterms:created xsi:type="dcterms:W3CDTF">2022-10-31T14:01:21Z</dcterms:created>
  <dcterms:modified xsi:type="dcterms:W3CDTF">2025-06-23T09:11:20Z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0x0101006FBE75107ED8EC47B33607669AAF6E2B</vt:lpwstr>
  </property>
  <property fmtid="{D5CDD505-2E9C-101B-9397-08002B2CF9AE}" pid="3" name="MSIP_Label_2063cd7f-2d21-486a-9f29-9c1683fdd175_Enabled">
    <vt:lpwstr>true</vt:lpwstr>
  </property>
  <property fmtid="{D5CDD505-2E9C-101B-9397-08002B2CF9AE}" pid="4" name="MSIP_Label_2063cd7f-2d21-486a-9f29-9c1683fdd175_SetDate">
    <vt:lpwstr>2024-08-27T10:17:00Z</vt:lpwstr>
  </property>
  <property fmtid="{D5CDD505-2E9C-101B-9397-08002B2CF9AE}" pid="5" name="MSIP_Label_2063cd7f-2d21-486a-9f29-9c1683fdd175_Method">
    <vt:lpwstr>Standard</vt:lpwstr>
  </property>
  <property fmtid="{D5CDD505-2E9C-101B-9397-08002B2CF9AE}" pid="6" name="MSIP_Label_2063cd7f-2d21-486a-9f29-9c1683fdd175_Name">
    <vt:lpwstr>2063cd7f-2d21-486a-9f29-9c1683fdd175</vt:lpwstr>
  </property>
  <property fmtid="{D5CDD505-2E9C-101B-9397-08002B2CF9AE}" pid="7" name="MSIP_Label_2063cd7f-2d21-486a-9f29-9c1683fdd175_SiteId">
    <vt:lpwstr>0f277086-d4e0-4971-bc1a-bbc5df0eb246</vt:lpwstr>
  </property>
  <property fmtid="{D5CDD505-2E9C-101B-9397-08002B2CF9AE}" pid="8" name="MSIP_Label_2063cd7f-2d21-486a-9f29-9c1683fdd175_ActionId">
    <vt:lpwstr>1e64ab9c-6b80-4de1-8147-cca4f3bda3e4</vt:lpwstr>
  </property>
  <property fmtid="{D5CDD505-2E9C-101B-9397-08002B2CF9AE}" pid="9" name="MSIP_Label_2063cd7f-2d21-486a-9f29-9c1683fdd175_ContentBits">
    <vt:lpwstr>0</vt:lpwstr>
  </property>
</Properties>
</file>