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G:\Data\RIASPR\SDÍLENÁ\0_DNS dílčí zakázky 2025\053_25_Součástky pro klastr 2\2_ZD final\"/>
    </mc:Choice>
  </mc:AlternateContent>
  <xr:revisionPtr revIDLastSave="0" documentId="13_ncr:1_{DB148097-D8EF-4361-B661-145C7F8BE710}" xr6:coauthVersionLast="47" xr6:coauthVersionMax="47" xr10:uidLastSave="{00000000-0000-0000-0000-000000000000}"/>
  <bookViews>
    <workbookView xWindow="-108" yWindow="-108" windowWidth="23256" windowHeight="12456" tabRatio="757" activeTab="2" xr2:uid="{00000000-000D-0000-FFFF-FFFF00000000}"/>
  </bookViews>
  <sheets>
    <sheet name="Tabulka nabídkové ceny" sheetId="1" r:id="rId1"/>
    <sheet name="Obecná část" sheetId="5" r:id="rId2"/>
    <sheet name="1. CPU" sheetId="2" r:id="rId3"/>
    <sheet name="2. deska" sheetId="7" r:id="rId4"/>
    <sheet name="3. paměť" sheetId="8" r:id="rId5"/>
    <sheet name="4. disk SSD" sheetId="9" r:id="rId6"/>
    <sheet name="5. chladič CPU" sheetId="10" r:id="rId7"/>
    <sheet name="6. zdroj" sheetId="12" r:id="rId8"/>
  </sheets>
  <definedNames>
    <definedName name="Excel_BuiltIn_Print_Area" localSheetId="0">'Tabulka nabídkové ceny'!$A$1:$G$24</definedName>
    <definedName name="_xlnm.Print_Area" localSheetId="0">'Tabulka nabídkové ceny'!$A$1:$I$22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F12" i="1" l="1"/>
  <c r="G12" i="1" s="1"/>
  <c r="E8" i="1" l="1"/>
  <c r="F8" i="1" s="1"/>
  <c r="E7" i="1"/>
  <c r="E6" i="1"/>
  <c r="E5" i="1"/>
  <c r="E4" i="1"/>
  <c r="E9" i="1"/>
  <c r="F9" i="1" s="1"/>
  <c r="G8" i="1" l="1"/>
  <c r="F5" i="1"/>
  <c r="G5" i="1" s="1"/>
  <c r="F6" i="1"/>
  <c r="G6" i="1" s="1"/>
  <c r="F7" i="1"/>
  <c r="G7" i="1" s="1"/>
  <c r="F4" i="1"/>
  <c r="G4" i="1" s="1"/>
  <c r="G9" i="1"/>
</calcChain>
</file>

<file path=xl/sharedStrings.xml><?xml version="1.0" encoding="utf-8"?>
<sst xmlns="http://schemas.openxmlformats.org/spreadsheetml/2006/main" count="144" uniqueCount="92">
  <si>
    <t>číslo položky</t>
  </si>
  <si>
    <t>Název položky
NABÍZENÝ MODEL</t>
  </si>
  <si>
    <t>Cena 1 ks  
Kč bez DPH</t>
  </si>
  <si>
    <t>Celková cena 
Kč bez DPH</t>
  </si>
  <si>
    <t xml:space="preserve"> Kč DPH 21 %</t>
  </si>
  <si>
    <t>Celková cena 
Kč vč. DPH</t>
  </si>
  <si>
    <t>V případě, že technické podmínky obsahují odkazy na obchodní firmy, názvy nebo jména a příjmení, specifická označení zboží a služeb, které platí pro určitou osobu, popřípadě její organizační složku za příznačné, patenty na vynálezy, užitné vzory, průmyslové vzory, ochranné známky nebo označení původu, umožňuje zadavatel , výslovně použití i jiných, kvalitativně a technicky obdobných řešení, které naplní zadavatelem požadovanou či odborníkovi zřejmou funkcionalitu, a to v souladu s § 89  odst. 6 Zákona č. 134/2016, o zadávání veřejných zakázek, v platném znění.</t>
  </si>
  <si>
    <t>Účastník vyplní odemčené žlutě podbarvené buňky pro:</t>
  </si>
  <si>
    <t>A) stanovení nabídkové ceny</t>
  </si>
  <si>
    <t>C) doplnění specifikace jednotlivých položek tabulky obsažených v listech tohoto sešitu.</t>
  </si>
  <si>
    <t>………………………………………………………..</t>
  </si>
  <si>
    <t>za dodavatele</t>
  </si>
  <si>
    <t>Technická specifikace</t>
  </si>
  <si>
    <t>pevný parametr</t>
  </si>
  <si>
    <t>minimální 
požadovaný parametr</t>
  </si>
  <si>
    <t xml:space="preserve">B) doplnění označení nabízeného produktu (např. part number), případně může účastník přiložit produktový list </t>
  </si>
  <si>
    <t>TABULKA NABÍDKOVÉ CENY</t>
  </si>
  <si>
    <t>Počet ks</t>
  </si>
  <si>
    <t>NABÍZENÝ MODEL:
………………………………………..
Part number:</t>
  </si>
  <si>
    <t>V …………………………. dne …………….2025</t>
  </si>
  <si>
    <t>počet jader</t>
  </si>
  <si>
    <t>kompatibilita</t>
  </si>
  <si>
    <t>č. faktury</t>
  </si>
  <si>
    <t>kompatibilní základní deska</t>
  </si>
  <si>
    <t>chladič CPU</t>
  </si>
  <si>
    <t>zdroj</t>
  </si>
  <si>
    <t>CPU</t>
  </si>
  <si>
    <t>kompatibilní paměť</t>
  </si>
  <si>
    <t>model</t>
  </si>
  <si>
    <t>AMD Ryzen 9 9950X3D</t>
  </si>
  <si>
    <t>patice</t>
  </si>
  <si>
    <t>AM5</t>
  </si>
  <si>
    <t>počet vláken</t>
  </si>
  <si>
    <t>frekvence</t>
  </si>
  <si>
    <t>L3 cache</t>
  </si>
  <si>
    <t>128 MB</t>
  </si>
  <si>
    <t>Asus Rog Strix</t>
  </si>
  <si>
    <t>kompatibilita firmware</t>
  </si>
  <si>
    <t>kompatibilita patice</t>
  </si>
  <si>
    <t xml:space="preserve">čipová sada </t>
  </si>
  <si>
    <t>X870E</t>
  </si>
  <si>
    <t>DDR5 sloty</t>
  </si>
  <si>
    <t>PCIe 5.0 sloty</t>
  </si>
  <si>
    <t>LAN</t>
  </si>
  <si>
    <t>formát</t>
  </si>
  <si>
    <t>ATX</t>
  </si>
  <si>
    <t>DDR5</t>
  </si>
  <si>
    <t>ano</t>
  </si>
  <si>
    <t>typ</t>
  </si>
  <si>
    <t>kapacita</t>
  </si>
  <si>
    <t>64 GB</t>
  </si>
  <si>
    <t>počet modulů</t>
  </si>
  <si>
    <t xml:space="preserve">rychlost </t>
  </si>
  <si>
    <t>6400 MT/s</t>
  </si>
  <si>
    <t>časování</t>
  </si>
  <si>
    <t>CL32</t>
  </si>
  <si>
    <t>napětí</t>
  </si>
  <si>
    <t>1,4 V</t>
  </si>
  <si>
    <t xml:space="preserve">podsvícení </t>
  </si>
  <si>
    <t>ne</t>
  </si>
  <si>
    <t>Kingston Fury Beast</t>
  </si>
  <si>
    <t>certifikace</t>
  </si>
  <si>
    <t>Intel XMP 3.0, AMD EXPO</t>
  </si>
  <si>
    <t>rozhraní</t>
  </si>
  <si>
    <t>provozovatelnost</t>
  </si>
  <si>
    <t>SATA III 6 GB/s</t>
  </si>
  <si>
    <t>24 hod/den</t>
  </si>
  <si>
    <t>ECC</t>
  </si>
  <si>
    <t>výkon</t>
  </si>
  <si>
    <t>odpojitelné kabely</t>
  </si>
  <si>
    <t>750 W</t>
  </si>
  <si>
    <t>80 Plus Gold</t>
  </si>
  <si>
    <t>TDP</t>
  </si>
  <si>
    <t>280 W</t>
  </si>
  <si>
    <t>135 mm</t>
  </si>
  <si>
    <t>hlučnost</t>
  </si>
  <si>
    <t>otáčky</t>
  </si>
  <si>
    <t>výška</t>
  </si>
  <si>
    <t>vzduchové chlazení s heatpipes</t>
  </si>
  <si>
    <t>průměr ventilátorů</t>
  </si>
  <si>
    <t>disk SSD</t>
  </si>
  <si>
    <t>2,5"</t>
  </si>
  <si>
    <t>1 TB</t>
  </si>
  <si>
    <t>Nabídková cena 
celkem Kč bez DPH</t>
  </si>
  <si>
    <t>DPH 21 %
nabídkové ceny</t>
  </si>
  <si>
    <t>Nabídková cena
celkem Kč vč. DPH</t>
  </si>
  <si>
    <t>min 4,3 MHz
max 5,7 MHz</t>
  </si>
  <si>
    <t>Základní parametry</t>
  </si>
  <si>
    <t>Ostatní požadavky</t>
  </si>
  <si>
    <t xml:space="preserve"> max. 26 dB</t>
  </si>
  <si>
    <t>max. 2000 ot./min.</t>
  </si>
  <si>
    <t>max. 170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</si>
</sst>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40"/>
      <name val="Calibri"/>
      <family val="2"/>
      <charset val="238"/>
    </font>
    <font>
      <b/>
      <sz val="14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8" tint="0.79998168889431442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0" fillId="6" borderId="0" xfId="0" applyFill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horizontal="right" vertical="center" wrapText="1"/>
    </xf>
    <xf numFmtId="0" fontId="0" fillId="4" borderId="2" xfId="0" applyFill="1" applyBorder="1" applyAlignment="1">
      <alignment horizontal="right" vertical="center" wrapText="1"/>
    </xf>
    <xf numFmtId="0" fontId="0" fillId="0" borderId="2" xfId="0" applyBorder="1" applyAlignment="1" applyProtection="1">
      <alignment vertical="center" wrapText="1"/>
      <protection locked="0"/>
    </xf>
    <xf numFmtId="0" fontId="3" fillId="2" borderId="5" xfId="0" applyFont="1" applyFill="1" applyBorder="1" applyAlignment="1" applyProtection="1">
      <alignment vertical="top" wrapText="1"/>
      <protection locked="0"/>
    </xf>
    <xf numFmtId="4" fontId="3" fillId="2" borderId="5" xfId="0" applyNumberFormat="1" applyFon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right" vertical="center" wrapText="1"/>
      <protection locked="0"/>
    </xf>
    <xf numFmtId="0" fontId="12" fillId="7" borderId="3" xfId="0" applyFont="1" applyFill="1" applyBorder="1" applyAlignment="1" applyProtection="1">
      <alignment horizontal="left" vertical="center" wrapText="1"/>
      <protection locked="0"/>
    </xf>
    <xf numFmtId="0" fontId="12" fillId="7" borderId="4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0" fillId="0" borderId="0" xfId="0" applyProtection="1"/>
    <xf numFmtId="0" fontId="2" fillId="5" borderId="6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vertical="center" wrapText="1"/>
    </xf>
    <xf numFmtId="0" fontId="2" fillId="5" borderId="7" xfId="0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vertical="center"/>
    </xf>
    <xf numFmtId="4" fontId="3" fillId="0" borderId="5" xfId="0" applyNumberFormat="1" applyFont="1" applyBorder="1" applyAlignment="1" applyProtection="1">
      <alignment vertical="center"/>
    </xf>
    <xf numFmtId="4" fontId="3" fillId="0" borderId="10" xfId="0" applyNumberFormat="1" applyFont="1" applyBorder="1" applyAlignment="1" applyProtection="1">
      <alignment vertical="center"/>
    </xf>
    <xf numFmtId="0" fontId="0" fillId="6" borderId="11" xfId="0" applyFill="1" applyBorder="1" applyAlignment="1" applyProtection="1">
      <alignment horizontal="center" vertical="center" wrapText="1"/>
    </xf>
    <xf numFmtId="0" fontId="0" fillId="6" borderId="12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6" borderId="0" xfId="0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6" borderId="0" xfId="0" applyFill="1" applyProtection="1"/>
    <xf numFmtId="0" fontId="0" fillId="0" borderId="0" xfId="0" applyAlignment="1" applyProtection="1">
      <alignment horizontal="center" vertical="center" wrapText="1"/>
    </xf>
    <xf numFmtId="0" fontId="12" fillId="8" borderId="13" xfId="0" applyFont="1" applyFill="1" applyBorder="1" applyAlignment="1" applyProtection="1">
      <alignment horizontal="center" vertical="center" wrapText="1"/>
    </xf>
    <xf numFmtId="0" fontId="12" fillId="8" borderId="14" xfId="0" applyFont="1" applyFill="1" applyBorder="1" applyAlignment="1" applyProtection="1">
      <alignment horizontal="center" vertical="center" wrapText="1"/>
    </xf>
    <xf numFmtId="0" fontId="12" fillId="8" borderId="15" xfId="0" applyFont="1" applyFill="1" applyBorder="1" applyAlignment="1" applyProtection="1">
      <alignment horizontal="center" vertical="center" wrapText="1"/>
    </xf>
    <xf numFmtId="4" fontId="12" fillId="0" borderId="16" xfId="0" applyNumberFormat="1" applyFont="1" applyBorder="1" applyAlignment="1" applyProtection="1">
      <alignment horizontal="center" vertical="center"/>
    </xf>
    <xf numFmtId="4" fontId="12" fillId="0" borderId="17" xfId="0" applyNumberFormat="1" applyFont="1" applyBorder="1" applyAlignment="1" applyProtection="1">
      <alignment horizontal="center" vertical="center"/>
    </xf>
    <xf numFmtId="4" fontId="12" fillId="0" borderId="18" xfId="0" applyNumberFormat="1" applyFont="1" applyBorder="1" applyAlignment="1" applyProtection="1">
      <alignment horizontal="center" vertical="center"/>
    </xf>
    <xf numFmtId="0" fontId="5" fillId="0" borderId="0" xfId="0" applyFont="1" applyProtection="1"/>
    <xf numFmtId="0" fontId="11" fillId="0" borderId="0" xfId="0" applyFont="1" applyProtection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EEBF7"/>
      <rgbColor rgb="00CCFFCC"/>
      <rgbColor rgb="00FFFF99"/>
      <rgbColor rgb="0099CCFF"/>
      <rgbColor rgb="00FF99CC"/>
      <rgbColor rgb="00CC99FF"/>
      <rgbColor rgb="00FFCC99"/>
      <rgbColor rgb="003366FF"/>
      <rgbColor rgb="0000B0F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5486399" cy="289560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C34A49F7-A623-ED7B-6FC9-CABEEBB096FD}"/>
            </a:ext>
          </a:extLst>
        </xdr:cNvPr>
        <xdr:cNvSpPr txBox="1"/>
      </xdr:nvSpPr>
      <xdr:spPr>
        <a:xfrm>
          <a:off x="1" y="0"/>
          <a:ext cx="5486399" cy="28956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Technická</a:t>
          </a:r>
          <a:r>
            <a:rPr lang="cs-CZ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specifikace</a:t>
          </a:r>
          <a:endParaRPr lang="cs-CZ">
            <a:effectLst/>
          </a:endParaRPr>
        </a:p>
        <a:p>
          <a:endParaRPr lang="en-US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OBECNÁ</a:t>
          </a:r>
          <a:r>
            <a:rPr lang="cs-CZ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ČÁST</a:t>
          </a:r>
          <a:endParaRPr lang="cs-CZ">
            <a:effectLst/>
          </a:endParaRPr>
        </a:p>
        <a:p>
          <a:r>
            <a:rPr lang="cs-CZ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Předmět dodávky</a:t>
          </a:r>
          <a:endParaRPr lang="cs-CZ">
            <a:effectLst/>
          </a:endParaRPr>
        </a:p>
        <a:p>
          <a:r>
            <a:rPr lang="cs-CZ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Jedná se o dodávku součástek pro upgrade stávajících strojů klastru tak, aby byly zcela kompatibilní s dříve pořízenými stroji. Stroje běží v síťovém režimu, používají sdílený software a jsou v prostoru serverových skříní vzájemně zastupitelné, včetně rozměrů součástek. Z tohoto důvodu je nezbytné, aby hardware upgradovaných strojů byl identický/plně kompatibilní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se st</a:t>
          </a:r>
          <a:r>
            <a:rPr lang="cs-CZ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ávajícím stavem.</a:t>
          </a:r>
          <a:endParaRPr lang="cs-CZ">
            <a:effectLst/>
          </a:endParaRPr>
        </a:p>
        <a:p>
          <a:r>
            <a:rPr lang="cs-CZ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Popis stávajícího stavu </a:t>
          </a:r>
          <a:endParaRPr lang="cs-CZ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1. C</a:t>
          </a:r>
          <a:r>
            <a:rPr lang="cs-CZ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PU</a:t>
          </a:r>
          <a:r>
            <a:rPr lang="cs-CZ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AMD Ryzen 9 9950X3D</a:t>
          </a:r>
          <a:endParaRPr lang="en-US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2.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deska Asus Rog Strix X870E-E Gaming</a:t>
          </a:r>
        </a:p>
        <a:p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3. RAM Kingston FURY Beast EXPO/DDR5/64GB/6400MHz/CL32/2x32GB</a:t>
          </a:r>
        </a:p>
        <a:p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4. SSD WD Red SA500 1 TB SATAIII</a:t>
          </a:r>
        </a:p>
        <a:p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5. chladič CPU Be quiet! Dark Rock Elite</a:t>
          </a:r>
        </a:p>
        <a:p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6. zdroj</a:t>
          </a:r>
          <a:r>
            <a:rPr lang="cs-CZ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Corsair RM750-80 Plus Gold</a:t>
          </a:r>
          <a:endParaRPr lang="en-US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cs-CZ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I22"/>
  <sheetViews>
    <sheetView topLeftCell="A5" zoomScale="55" zoomScaleNormal="55" workbookViewId="0">
      <selection activeCell="Q7" sqref="Q7"/>
    </sheetView>
  </sheetViews>
  <sheetFormatPr defaultColWidth="8.6640625" defaultRowHeight="14.4" x14ac:dyDescent="0.3"/>
  <cols>
    <col min="1" max="1" width="9.44140625" style="2" customWidth="1"/>
    <col min="2" max="2" width="32.44140625" style="2" customWidth="1"/>
    <col min="3" max="3" width="18.6640625" style="2" customWidth="1"/>
    <col min="4" max="4" width="18.109375" style="2" customWidth="1"/>
    <col min="5" max="5" width="19.44140625" style="2" customWidth="1"/>
    <col min="6" max="6" width="16.6640625" style="2" customWidth="1"/>
    <col min="7" max="7" width="18.44140625" style="2" customWidth="1"/>
    <col min="8" max="8" width="2.109375" style="2" customWidth="1"/>
    <col min="9" max="9" width="13.44140625" style="2" customWidth="1"/>
    <col min="10" max="16384" width="8.6640625" style="2"/>
  </cols>
  <sheetData>
    <row r="1" spans="1:9" ht="52.5" customHeight="1" x14ac:dyDescent="0.3">
      <c r="A1" s="24" t="s">
        <v>16</v>
      </c>
      <c r="B1" s="24"/>
      <c r="C1" s="24"/>
      <c r="D1" s="24"/>
      <c r="E1" s="24"/>
      <c r="F1" s="24"/>
      <c r="G1" s="24"/>
      <c r="H1" s="25"/>
      <c r="I1" s="25"/>
    </row>
    <row r="2" spans="1:9" x14ac:dyDescent="0.3">
      <c r="A2" s="25"/>
      <c r="B2" s="25"/>
      <c r="C2" s="25"/>
      <c r="D2" s="25"/>
      <c r="E2" s="25"/>
      <c r="F2" s="25"/>
      <c r="G2" s="25"/>
      <c r="H2" s="25"/>
      <c r="I2" s="25"/>
    </row>
    <row r="3" spans="1:9" ht="64.2" customHeight="1" x14ac:dyDescent="0.3">
      <c r="A3" s="26" t="s">
        <v>0</v>
      </c>
      <c r="B3" s="27" t="s">
        <v>1</v>
      </c>
      <c r="C3" s="28" t="s">
        <v>17</v>
      </c>
      <c r="D3" s="28" t="s">
        <v>2</v>
      </c>
      <c r="E3" s="28" t="s">
        <v>3</v>
      </c>
      <c r="F3" s="28" t="s">
        <v>4</v>
      </c>
      <c r="G3" s="29" t="s">
        <v>5</v>
      </c>
      <c r="H3" s="25"/>
      <c r="I3" s="30" t="s">
        <v>22</v>
      </c>
    </row>
    <row r="4" spans="1:9" ht="64.2" customHeight="1" x14ac:dyDescent="0.3">
      <c r="A4" s="31">
        <v>1</v>
      </c>
      <c r="B4" s="19" t="s">
        <v>26</v>
      </c>
      <c r="C4" s="32">
        <v>1</v>
      </c>
      <c r="D4" s="20">
        <v>0</v>
      </c>
      <c r="E4" s="33">
        <f t="shared" ref="E4:E6" si="0">C4*D4</f>
        <v>0</v>
      </c>
      <c r="F4" s="33">
        <f t="shared" ref="F4:F9" si="1">E4*0.21</f>
        <v>0</v>
      </c>
      <c r="G4" s="34">
        <f t="shared" ref="G4:G6" si="2">E4+F4</f>
        <v>0</v>
      </c>
      <c r="H4" s="25"/>
      <c r="I4" s="35">
        <v>111250069</v>
      </c>
    </row>
    <row r="5" spans="1:9" ht="64.2" customHeight="1" x14ac:dyDescent="0.3">
      <c r="A5" s="31">
        <v>2</v>
      </c>
      <c r="B5" s="19" t="s">
        <v>23</v>
      </c>
      <c r="C5" s="32">
        <v>1</v>
      </c>
      <c r="D5" s="20">
        <v>0</v>
      </c>
      <c r="E5" s="33">
        <f t="shared" si="0"/>
        <v>0</v>
      </c>
      <c r="F5" s="33">
        <f t="shared" si="1"/>
        <v>0</v>
      </c>
      <c r="G5" s="34">
        <f t="shared" si="2"/>
        <v>0</v>
      </c>
      <c r="H5" s="25"/>
      <c r="I5" s="36"/>
    </row>
    <row r="6" spans="1:9" ht="64.2" customHeight="1" x14ac:dyDescent="0.3">
      <c r="A6" s="31">
        <v>3</v>
      </c>
      <c r="B6" s="19" t="s">
        <v>27</v>
      </c>
      <c r="C6" s="32">
        <v>1</v>
      </c>
      <c r="D6" s="20">
        <v>0</v>
      </c>
      <c r="E6" s="33">
        <f t="shared" si="0"/>
        <v>0</v>
      </c>
      <c r="F6" s="33">
        <f t="shared" si="1"/>
        <v>0</v>
      </c>
      <c r="G6" s="34">
        <f t="shared" si="2"/>
        <v>0</v>
      </c>
      <c r="H6" s="25"/>
      <c r="I6" s="36"/>
    </row>
    <row r="7" spans="1:9" ht="64.2" customHeight="1" x14ac:dyDescent="0.3">
      <c r="A7" s="31">
        <v>4</v>
      </c>
      <c r="B7" s="19" t="s">
        <v>80</v>
      </c>
      <c r="C7" s="32">
        <v>1</v>
      </c>
      <c r="D7" s="20">
        <v>0</v>
      </c>
      <c r="E7" s="33">
        <f t="shared" ref="E7:E9" si="3">C7*D7</f>
        <v>0</v>
      </c>
      <c r="F7" s="33">
        <f t="shared" si="1"/>
        <v>0</v>
      </c>
      <c r="G7" s="34">
        <f t="shared" ref="G7:G9" si="4">E7+F7</f>
        <v>0</v>
      </c>
      <c r="H7" s="25"/>
      <c r="I7" s="36"/>
    </row>
    <row r="8" spans="1:9" ht="64.2" customHeight="1" x14ac:dyDescent="0.3">
      <c r="A8" s="31">
        <v>5</v>
      </c>
      <c r="B8" s="19" t="s">
        <v>24</v>
      </c>
      <c r="C8" s="32">
        <v>1</v>
      </c>
      <c r="D8" s="20">
        <v>0</v>
      </c>
      <c r="E8" s="33">
        <f t="shared" si="3"/>
        <v>0</v>
      </c>
      <c r="F8" s="33">
        <f t="shared" si="1"/>
        <v>0</v>
      </c>
      <c r="G8" s="34">
        <f t="shared" si="4"/>
        <v>0</v>
      </c>
      <c r="H8" s="25"/>
      <c r="I8" s="36"/>
    </row>
    <row r="9" spans="1:9" ht="58.5" customHeight="1" x14ac:dyDescent="0.3">
      <c r="A9" s="31">
        <v>6</v>
      </c>
      <c r="B9" s="19" t="s">
        <v>25</v>
      </c>
      <c r="C9" s="32">
        <v>1</v>
      </c>
      <c r="D9" s="20">
        <v>0</v>
      </c>
      <c r="E9" s="33">
        <f t="shared" si="3"/>
        <v>0</v>
      </c>
      <c r="F9" s="33">
        <f t="shared" si="1"/>
        <v>0</v>
      </c>
      <c r="G9" s="34">
        <f t="shared" si="4"/>
        <v>0</v>
      </c>
      <c r="H9" s="25"/>
      <c r="I9" s="37"/>
    </row>
    <row r="10" spans="1:9" s="7" customFormat="1" ht="81" customHeight="1" thickBot="1" x14ac:dyDescent="0.35">
      <c r="A10" s="38"/>
      <c r="B10" s="39" t="s">
        <v>6</v>
      </c>
      <c r="C10" s="39"/>
      <c r="D10" s="39"/>
      <c r="E10" s="39"/>
      <c r="F10" s="39"/>
      <c r="G10" s="39"/>
      <c r="H10" s="40"/>
      <c r="I10" s="40"/>
    </row>
    <row r="11" spans="1:9" s="7" customFormat="1" ht="81" customHeight="1" x14ac:dyDescent="0.3">
      <c r="A11" s="38"/>
      <c r="B11" s="41"/>
      <c r="C11" s="41"/>
      <c r="D11" s="41"/>
      <c r="E11" s="42" t="s">
        <v>83</v>
      </c>
      <c r="F11" s="43" t="s">
        <v>84</v>
      </c>
      <c r="G11" s="44" t="s">
        <v>85</v>
      </c>
      <c r="H11" s="40"/>
      <c r="I11" s="40"/>
    </row>
    <row r="12" spans="1:9" s="7" customFormat="1" ht="81" customHeight="1" thickBot="1" x14ac:dyDescent="0.35">
      <c r="A12" s="38"/>
      <c r="B12" s="41"/>
      <c r="C12" s="41"/>
      <c r="D12" s="41"/>
      <c r="E12" s="45">
        <f>SUM(E4,E9)</f>
        <v>0</v>
      </c>
      <c r="F12" s="46">
        <f>E12*0.21</f>
        <v>0</v>
      </c>
      <c r="G12" s="47">
        <f>E12+F12</f>
        <v>0</v>
      </c>
      <c r="H12" s="40"/>
      <c r="I12" s="40"/>
    </row>
    <row r="13" spans="1:9" ht="19.2" customHeight="1" x14ac:dyDescent="0.3">
      <c r="A13" s="25"/>
      <c r="B13" s="25"/>
      <c r="C13" s="25"/>
      <c r="D13" s="25"/>
      <c r="E13" s="25"/>
      <c r="F13" s="25"/>
      <c r="G13" s="25"/>
      <c r="H13" s="25"/>
      <c r="I13" s="25"/>
    </row>
    <row r="14" spans="1:9" ht="18" x14ac:dyDescent="0.35">
      <c r="A14" s="25"/>
      <c r="B14" s="48" t="s">
        <v>7</v>
      </c>
      <c r="C14" s="48"/>
      <c r="D14" s="48"/>
      <c r="E14" s="48"/>
      <c r="F14" s="25"/>
      <c r="G14" s="25"/>
      <c r="H14" s="25"/>
      <c r="I14" s="25"/>
    </row>
    <row r="15" spans="1:9" ht="18" x14ac:dyDescent="0.35">
      <c r="A15" s="25"/>
      <c r="B15" s="48" t="s">
        <v>8</v>
      </c>
      <c r="C15" s="48"/>
      <c r="D15" s="48"/>
      <c r="E15" s="48"/>
      <c r="F15" s="25"/>
      <c r="G15" s="25"/>
      <c r="H15" s="25"/>
      <c r="I15" s="25"/>
    </row>
    <row r="16" spans="1:9" ht="18" x14ac:dyDescent="0.35">
      <c r="A16" s="25"/>
      <c r="B16" s="49" t="s">
        <v>15</v>
      </c>
      <c r="C16" s="49"/>
      <c r="D16" s="49"/>
      <c r="E16" s="48"/>
      <c r="F16" s="25"/>
      <c r="G16" s="25"/>
      <c r="H16" s="25"/>
      <c r="I16" s="25"/>
    </row>
    <row r="17" spans="1:9" ht="18" x14ac:dyDescent="0.35">
      <c r="A17" s="25"/>
      <c r="B17" s="48" t="s">
        <v>9</v>
      </c>
      <c r="C17" s="48"/>
      <c r="D17" s="48"/>
      <c r="E17" s="48"/>
      <c r="F17" s="25"/>
      <c r="G17" s="25"/>
      <c r="H17" s="25"/>
      <c r="I17" s="25"/>
    </row>
    <row r="19" spans="1:9" ht="15.6" x14ac:dyDescent="0.3">
      <c r="B19" s="8" t="s">
        <v>19</v>
      </c>
      <c r="C19" s="9"/>
    </row>
    <row r="21" spans="1:9" x14ac:dyDescent="0.3">
      <c r="B21" s="2" t="s">
        <v>10</v>
      </c>
    </row>
    <row r="22" spans="1:9" x14ac:dyDescent="0.3">
      <c r="B22" s="2" t="s">
        <v>11</v>
      </c>
    </row>
  </sheetData>
  <sheetProtection algorithmName="SHA-512" hashValue="okMy54B7hxYStcfY2G/JpeGwNIsVRP36KQJksDHjuLmqLjHfwECfJ0ijCASdQkHUXIALhov4DmfkgFiJLvCBfQ==" saltValue="5WDDySG5ZebMdvIBCxts5A==" spinCount="100000" sheet="1" objects="1" scenarios="1" formatCells="0" formatColumns="0" formatRows="0"/>
  <mergeCells count="3">
    <mergeCell ref="A1:G1"/>
    <mergeCell ref="B10:G10"/>
    <mergeCell ref="I4:I9"/>
  </mergeCells>
  <pageMargins left="0.7" right="0.7" top="0.78749999999999998" bottom="0.78749999999999998" header="0.51180555555555551" footer="0.51180555555555551"/>
  <pageSetup paperSize="9" scale="58" firstPageNumber="0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05631-3D3B-4819-BDAE-051051BF47AE}">
  <dimension ref="A16"/>
  <sheetViews>
    <sheetView workbookViewId="0">
      <selection activeCell="F21" sqref="F21"/>
    </sheetView>
  </sheetViews>
  <sheetFormatPr defaultRowHeight="14.4" x14ac:dyDescent="0.3"/>
  <sheetData>
    <row r="16" ht="32.4" customHeight="1" x14ac:dyDescent="0.3"/>
  </sheetData>
  <sheetProtection algorithmName="SHA-512" hashValue="8gHK8PpupdN4nu3JeDRg8RIxifqlZ1cqZ5JO0BN7iR4HjsuupFOC6kDWZBwtQHzCyi1Xlu5Zj5twkDunHHUO3w==" saltValue="bsd4WcnnseH3xb30g9snYA==" spinCount="100000" sheet="1" objects="1" scenarios="1" formatCells="0" formatColumns="0" formatRows="0"/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E14"/>
  <sheetViews>
    <sheetView tabSelected="1" zoomScale="85" zoomScaleNormal="85" zoomScaleSheetLayoutView="55" workbookViewId="0">
      <selection sqref="A1:XFD1048576"/>
    </sheetView>
  </sheetViews>
  <sheetFormatPr defaultColWidth="8.44140625" defaultRowHeight="14.4" x14ac:dyDescent="0.3"/>
  <cols>
    <col min="1" max="1" width="22.77734375" style="5" customWidth="1"/>
    <col min="2" max="3" width="22.109375" style="5" customWidth="1"/>
    <col min="4" max="4" width="2.44140625" style="5" customWidth="1"/>
    <col min="5" max="5" width="33.44140625" style="5" customWidth="1"/>
    <col min="6" max="6" width="3.44140625" style="5" customWidth="1"/>
    <col min="7" max="16384" width="8.44140625" style="5"/>
  </cols>
  <sheetData>
    <row r="1" spans="1:5" ht="55.5" customHeight="1" x14ac:dyDescent="0.3">
      <c r="A1" s="10"/>
      <c r="B1" s="11"/>
      <c r="C1" s="11"/>
      <c r="D1" s="4"/>
      <c r="E1" s="22" t="s">
        <v>18</v>
      </c>
    </row>
    <row r="2" spans="1:5" ht="43.2" customHeight="1" x14ac:dyDescent="0.3">
      <c r="A2" s="14" t="s">
        <v>12</v>
      </c>
      <c r="B2" s="14" t="s">
        <v>13</v>
      </c>
      <c r="C2" s="14" t="s">
        <v>14</v>
      </c>
      <c r="E2" s="23"/>
    </row>
    <row r="3" spans="1:5" x14ac:dyDescent="0.3">
      <c r="A3" s="15" t="s">
        <v>87</v>
      </c>
      <c r="B3" s="16"/>
      <c r="C3" s="16"/>
      <c r="E3" s="15" t="s">
        <v>87</v>
      </c>
    </row>
    <row r="4" spans="1:5" ht="16.5" customHeight="1" x14ac:dyDescent="0.3">
      <c r="A4" s="13" t="s">
        <v>28</v>
      </c>
      <c r="B4" s="17" t="s">
        <v>29</v>
      </c>
      <c r="C4" s="21"/>
      <c r="D4" s="6"/>
      <c r="E4" s="1"/>
    </row>
    <row r="5" spans="1:5" ht="16.5" customHeight="1" x14ac:dyDescent="0.3">
      <c r="A5" s="13" t="s">
        <v>30</v>
      </c>
      <c r="B5" s="17" t="s">
        <v>31</v>
      </c>
      <c r="C5" s="21"/>
      <c r="D5" s="6"/>
      <c r="E5" s="1"/>
    </row>
    <row r="6" spans="1:5" ht="16.5" customHeight="1" x14ac:dyDescent="0.3">
      <c r="A6" s="13" t="s">
        <v>20</v>
      </c>
      <c r="B6" s="17"/>
      <c r="C6" s="21">
        <v>16</v>
      </c>
      <c r="D6" s="6"/>
      <c r="E6" s="1"/>
    </row>
    <row r="7" spans="1:5" ht="16.5" customHeight="1" x14ac:dyDescent="0.3">
      <c r="A7" s="13" t="s">
        <v>32</v>
      </c>
      <c r="B7" s="17"/>
      <c r="C7" s="21">
        <v>32</v>
      </c>
      <c r="D7" s="6"/>
      <c r="E7" s="1"/>
    </row>
    <row r="8" spans="1:5" ht="35.4" customHeight="1" x14ac:dyDescent="0.3">
      <c r="A8" s="13" t="s">
        <v>33</v>
      </c>
      <c r="B8" s="17"/>
      <c r="C8" s="21" t="s">
        <v>86</v>
      </c>
      <c r="D8" s="6"/>
      <c r="E8" s="1"/>
    </row>
    <row r="9" spans="1:5" x14ac:dyDescent="0.3">
      <c r="A9" s="13" t="s">
        <v>34</v>
      </c>
      <c r="B9" s="12"/>
      <c r="C9" s="12" t="s">
        <v>35</v>
      </c>
      <c r="E9" s="1"/>
    </row>
    <row r="10" spans="1:5" x14ac:dyDescent="0.3">
      <c r="A10" s="15" t="s">
        <v>88</v>
      </c>
      <c r="B10" s="16"/>
      <c r="C10" s="16"/>
      <c r="E10" s="15" t="s">
        <v>88</v>
      </c>
    </row>
    <row r="11" spans="1:5" x14ac:dyDescent="0.3">
      <c r="A11" s="18"/>
      <c r="B11" s="18"/>
      <c r="C11" s="18"/>
      <c r="E11" s="1"/>
    </row>
    <row r="12" spans="1:5" x14ac:dyDescent="0.3">
      <c r="A12" s="18"/>
      <c r="B12" s="18"/>
      <c r="C12" s="18"/>
      <c r="E12" s="1"/>
    </row>
    <row r="13" spans="1:5" x14ac:dyDescent="0.3">
      <c r="A13" s="18"/>
      <c r="B13" s="18"/>
      <c r="C13" s="18"/>
      <c r="E13" s="1"/>
    </row>
    <row r="14" spans="1:5" x14ac:dyDescent="0.3">
      <c r="A14" s="18"/>
      <c r="B14" s="18"/>
      <c r="C14" s="18"/>
      <c r="E14" s="1"/>
    </row>
  </sheetData>
  <sheetProtection formatCells="0" formatColumns="0" formatRows="0"/>
  <mergeCells count="1">
    <mergeCell ref="E1:E2"/>
  </mergeCells>
  <pageMargins left="0.7" right="0.7" top="0.78749999999999998" bottom="0.78749999999999998" header="0.51180555555555551" footer="0.51180555555555551"/>
  <pageSetup paperSize="9" scale="86" firstPageNumber="0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B16C9-F494-4358-9782-CF889E6FE6F5}">
  <sheetPr>
    <tabColor theme="5" tint="0.39997558519241921"/>
    <pageSetUpPr fitToPage="1"/>
  </sheetPr>
  <dimension ref="A1:E15"/>
  <sheetViews>
    <sheetView zoomScale="85" zoomScaleNormal="85" zoomScaleSheetLayoutView="55" workbookViewId="0">
      <selection activeCell="A11" sqref="A11:E15"/>
    </sheetView>
  </sheetViews>
  <sheetFormatPr defaultColWidth="8.44140625" defaultRowHeight="14.4" x14ac:dyDescent="0.3"/>
  <cols>
    <col min="1" max="1" width="30.44140625" style="5" customWidth="1"/>
    <col min="2" max="2" width="20.109375" style="5" customWidth="1"/>
    <col min="3" max="3" width="19" style="5" customWidth="1"/>
    <col min="4" max="4" width="2.44140625" style="5" customWidth="1"/>
    <col min="5" max="5" width="33.44140625" style="5" customWidth="1"/>
    <col min="6" max="6" width="3.44140625" style="5" customWidth="1"/>
    <col min="7" max="16384" width="8.44140625" style="5"/>
  </cols>
  <sheetData>
    <row r="1" spans="1:5" ht="55.5" customHeight="1" x14ac:dyDescent="0.3">
      <c r="A1" s="10"/>
      <c r="B1" s="11"/>
      <c r="C1" s="11"/>
      <c r="D1" s="4"/>
      <c r="E1" s="22" t="s">
        <v>18</v>
      </c>
    </row>
    <row r="2" spans="1:5" ht="43.2" customHeight="1" x14ac:dyDescent="0.3">
      <c r="A2" s="14" t="s">
        <v>12</v>
      </c>
      <c r="B2" s="14" t="s">
        <v>13</v>
      </c>
      <c r="C2" s="14" t="s">
        <v>14</v>
      </c>
      <c r="E2" s="23"/>
    </row>
    <row r="3" spans="1:5" x14ac:dyDescent="0.3">
      <c r="A3" s="15" t="s">
        <v>23</v>
      </c>
      <c r="B3" s="16"/>
      <c r="C3" s="16"/>
      <c r="E3" s="3" t="s">
        <v>23</v>
      </c>
    </row>
    <row r="4" spans="1:5" x14ac:dyDescent="0.3">
      <c r="A4" s="13" t="s">
        <v>38</v>
      </c>
      <c r="B4" s="12" t="s">
        <v>31</v>
      </c>
      <c r="C4" s="18"/>
      <c r="E4" s="1"/>
    </row>
    <row r="5" spans="1:5" x14ac:dyDescent="0.3">
      <c r="A5" s="13" t="s">
        <v>39</v>
      </c>
      <c r="B5" s="12" t="s">
        <v>40</v>
      </c>
      <c r="C5" s="18"/>
      <c r="E5" s="1"/>
    </row>
    <row r="6" spans="1:5" x14ac:dyDescent="0.3">
      <c r="A6" s="13" t="s">
        <v>37</v>
      </c>
      <c r="B6" s="12" t="s">
        <v>36</v>
      </c>
      <c r="C6" s="18"/>
      <c r="E6" s="1"/>
    </row>
    <row r="7" spans="1:5" x14ac:dyDescent="0.3">
      <c r="A7" s="13" t="s">
        <v>41</v>
      </c>
      <c r="B7" s="12"/>
      <c r="C7" s="18">
        <v>4</v>
      </c>
      <c r="E7" s="1"/>
    </row>
    <row r="8" spans="1:5" x14ac:dyDescent="0.3">
      <c r="A8" s="13" t="s">
        <v>42</v>
      </c>
      <c r="B8" s="12"/>
      <c r="C8" s="18">
        <v>1</v>
      </c>
      <c r="E8" s="1"/>
    </row>
    <row r="9" spans="1:5" x14ac:dyDescent="0.3">
      <c r="A9" s="13" t="s">
        <v>43</v>
      </c>
      <c r="B9" s="12"/>
      <c r="C9" s="18">
        <v>1</v>
      </c>
      <c r="E9" s="1"/>
    </row>
    <row r="10" spans="1:5" x14ac:dyDescent="0.3">
      <c r="A10" s="13" t="s">
        <v>44</v>
      </c>
      <c r="B10" s="12" t="s">
        <v>45</v>
      </c>
      <c r="C10" s="18"/>
      <c r="E10" s="1"/>
    </row>
    <row r="11" spans="1:5" x14ac:dyDescent="0.3">
      <c r="A11" s="15" t="s">
        <v>88</v>
      </c>
      <c r="B11" s="16"/>
      <c r="C11" s="16"/>
      <c r="E11" s="15" t="s">
        <v>88</v>
      </c>
    </row>
    <row r="12" spans="1:5" x14ac:dyDescent="0.3">
      <c r="A12" s="18"/>
      <c r="B12" s="18"/>
      <c r="C12" s="18"/>
      <c r="E12" s="1"/>
    </row>
    <row r="13" spans="1:5" x14ac:dyDescent="0.3">
      <c r="A13" s="18"/>
      <c r="B13" s="18"/>
      <c r="C13" s="18"/>
      <c r="E13" s="1"/>
    </row>
    <row r="14" spans="1:5" x14ac:dyDescent="0.3">
      <c r="A14" s="18"/>
      <c r="B14" s="18"/>
      <c r="C14" s="18"/>
      <c r="E14" s="1"/>
    </row>
    <row r="15" spans="1:5" x14ac:dyDescent="0.3">
      <c r="A15" s="18"/>
      <c r="B15" s="18"/>
      <c r="C15" s="18"/>
      <c r="E15" s="1"/>
    </row>
  </sheetData>
  <sheetProtection formatCells="0" formatColumns="0" formatRows="0"/>
  <mergeCells count="1">
    <mergeCell ref="E1:E2"/>
  </mergeCells>
  <pageMargins left="0.7" right="0.7" top="0.78749999999999998" bottom="0.78749999999999998" header="0.51180555555555551" footer="0.51180555555555551"/>
  <pageSetup paperSize="9" scale="84" firstPageNumber="0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A9D4-256D-4FE5-9FB4-0BA8071B1F94}">
  <sheetPr>
    <tabColor theme="5" tint="0.39997558519241921"/>
    <pageSetUpPr fitToPage="1"/>
  </sheetPr>
  <dimension ref="A1:E18"/>
  <sheetViews>
    <sheetView zoomScale="85" zoomScaleNormal="85" zoomScaleSheetLayoutView="55" workbookViewId="0">
      <selection activeCell="A14" sqref="A14:E18"/>
    </sheetView>
  </sheetViews>
  <sheetFormatPr defaultColWidth="8.44140625" defaultRowHeight="14.4" x14ac:dyDescent="0.3"/>
  <cols>
    <col min="1" max="1" width="22.33203125" style="5" customWidth="1"/>
    <col min="2" max="2" width="26.5546875" style="5" customWidth="1"/>
    <col min="3" max="3" width="22.109375" style="5" customWidth="1"/>
    <col min="4" max="4" width="2.44140625" style="5" customWidth="1"/>
    <col min="5" max="5" width="33.44140625" style="5" customWidth="1"/>
    <col min="6" max="6" width="3.44140625" style="5" customWidth="1"/>
    <col min="7" max="16384" width="8.44140625" style="5"/>
  </cols>
  <sheetData>
    <row r="1" spans="1:5" ht="55.5" customHeight="1" x14ac:dyDescent="0.3">
      <c r="A1" s="10"/>
      <c r="B1" s="11"/>
      <c r="C1" s="11"/>
      <c r="D1" s="4"/>
      <c r="E1" s="22" t="s">
        <v>18</v>
      </c>
    </row>
    <row r="2" spans="1:5" ht="43.2" customHeight="1" x14ac:dyDescent="0.3">
      <c r="A2" s="14" t="s">
        <v>12</v>
      </c>
      <c r="B2" s="14" t="s">
        <v>13</v>
      </c>
      <c r="C2" s="14" t="s">
        <v>14</v>
      </c>
      <c r="E2" s="23"/>
    </row>
    <row r="3" spans="1:5" x14ac:dyDescent="0.3">
      <c r="A3" s="15" t="s">
        <v>27</v>
      </c>
      <c r="B3" s="16"/>
      <c r="C3" s="16"/>
      <c r="E3" s="15" t="s">
        <v>27</v>
      </c>
    </row>
    <row r="4" spans="1:5" ht="16.5" customHeight="1" x14ac:dyDescent="0.3">
      <c r="A4" s="13" t="s">
        <v>48</v>
      </c>
      <c r="B4" s="17" t="s">
        <v>46</v>
      </c>
      <c r="C4" s="18"/>
      <c r="D4" s="6"/>
      <c r="E4" s="1"/>
    </row>
    <row r="5" spans="1:5" ht="16.5" customHeight="1" x14ac:dyDescent="0.3">
      <c r="A5" s="13" t="s">
        <v>49</v>
      </c>
      <c r="B5" s="17" t="s">
        <v>50</v>
      </c>
      <c r="C5" s="18"/>
      <c r="D5" s="6"/>
      <c r="E5" s="1"/>
    </row>
    <row r="6" spans="1:5" ht="16.5" customHeight="1" x14ac:dyDescent="0.3">
      <c r="A6" s="13" t="s">
        <v>51</v>
      </c>
      <c r="B6" s="17">
        <v>2</v>
      </c>
      <c r="C6" s="18"/>
      <c r="D6" s="6"/>
      <c r="E6" s="1"/>
    </row>
    <row r="7" spans="1:5" ht="16.5" customHeight="1" x14ac:dyDescent="0.3">
      <c r="A7" s="13" t="s">
        <v>52</v>
      </c>
      <c r="B7" s="17" t="s">
        <v>53</v>
      </c>
      <c r="C7" s="18"/>
      <c r="D7" s="6"/>
      <c r="E7" s="1"/>
    </row>
    <row r="8" spans="1:5" ht="16.5" customHeight="1" x14ac:dyDescent="0.3">
      <c r="A8" s="13" t="s">
        <v>54</v>
      </c>
      <c r="B8" s="17" t="s">
        <v>55</v>
      </c>
      <c r="C8" s="18"/>
      <c r="D8" s="6"/>
      <c r="E8" s="1"/>
    </row>
    <row r="9" spans="1:5" ht="16.5" customHeight="1" x14ac:dyDescent="0.3">
      <c r="A9" s="13" t="s">
        <v>56</v>
      </c>
      <c r="B9" s="17" t="s">
        <v>57</v>
      </c>
      <c r="C9" s="18"/>
      <c r="D9" s="6"/>
      <c r="E9" s="1"/>
    </row>
    <row r="10" spans="1:5" ht="16.5" customHeight="1" x14ac:dyDescent="0.3">
      <c r="A10" s="13" t="s">
        <v>67</v>
      </c>
      <c r="B10" s="17" t="s">
        <v>59</v>
      </c>
      <c r="C10" s="18"/>
      <c r="D10" s="6"/>
      <c r="E10" s="1"/>
    </row>
    <row r="11" spans="1:5" ht="16.5" customHeight="1" x14ac:dyDescent="0.3">
      <c r="A11" s="13" t="s">
        <v>58</v>
      </c>
      <c r="B11" s="17" t="s">
        <v>59</v>
      </c>
      <c r="C11" s="18"/>
      <c r="D11" s="6"/>
      <c r="E11" s="1"/>
    </row>
    <row r="12" spans="1:5" ht="16.5" customHeight="1" x14ac:dyDescent="0.3">
      <c r="A12" s="13" t="s">
        <v>21</v>
      </c>
      <c r="B12" s="17" t="s">
        <v>60</v>
      </c>
      <c r="C12" s="18"/>
      <c r="D12" s="6"/>
      <c r="E12" s="1"/>
    </row>
    <row r="13" spans="1:5" x14ac:dyDescent="0.3">
      <c r="A13" s="13" t="s">
        <v>61</v>
      </c>
      <c r="B13" s="12" t="s">
        <v>62</v>
      </c>
      <c r="C13" s="12"/>
      <c r="E13" s="1"/>
    </row>
    <row r="14" spans="1:5" x14ac:dyDescent="0.3">
      <c r="A14" s="15" t="s">
        <v>88</v>
      </c>
      <c r="B14" s="16"/>
      <c r="C14" s="16"/>
      <c r="E14" s="15" t="s">
        <v>88</v>
      </c>
    </row>
    <row r="15" spans="1:5" x14ac:dyDescent="0.3">
      <c r="A15" s="18"/>
      <c r="B15" s="18"/>
      <c r="C15" s="18"/>
      <c r="E15" s="1"/>
    </row>
    <row r="16" spans="1:5" x14ac:dyDescent="0.3">
      <c r="A16" s="18"/>
      <c r="B16" s="18"/>
      <c r="C16" s="18"/>
      <c r="E16" s="1"/>
    </row>
    <row r="17" spans="1:5" x14ac:dyDescent="0.3">
      <c r="A17" s="18"/>
      <c r="B17" s="18"/>
      <c r="C17" s="18"/>
      <c r="E17" s="1"/>
    </row>
    <row r="18" spans="1:5" x14ac:dyDescent="0.3">
      <c r="A18" s="18"/>
      <c r="B18" s="18"/>
      <c r="C18" s="18"/>
      <c r="E18" s="1"/>
    </row>
  </sheetData>
  <sheetProtection formatCells="0" formatColumns="0" formatRows="0"/>
  <mergeCells count="1">
    <mergeCell ref="E1:E2"/>
  </mergeCells>
  <pageMargins left="0.7" right="0.7" top="0.78749999999999998" bottom="0.78749999999999998" header="0.51180555555555551" footer="0.51180555555555551"/>
  <pageSetup paperSize="9" scale="83" firstPageNumber="0" orientation="portrait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27F3D-1B0D-49AE-9C8E-4BEAC244F0D9}">
  <sheetPr>
    <tabColor theme="5" tint="0.39997558519241921"/>
    <pageSetUpPr fitToPage="1"/>
  </sheetPr>
  <dimension ref="A1:E12"/>
  <sheetViews>
    <sheetView zoomScale="85" zoomScaleNormal="85" zoomScaleSheetLayoutView="55" workbookViewId="0">
      <selection activeCell="A8" sqref="A8:E12"/>
    </sheetView>
  </sheetViews>
  <sheetFormatPr defaultColWidth="8.44140625" defaultRowHeight="14.4" x14ac:dyDescent="0.3"/>
  <cols>
    <col min="1" max="1" width="25.5546875" style="5" customWidth="1"/>
    <col min="2" max="2" width="25.6640625" style="5" customWidth="1"/>
    <col min="3" max="3" width="22.109375" style="5" customWidth="1"/>
    <col min="4" max="4" width="2.44140625" style="5" customWidth="1"/>
    <col min="5" max="5" width="33.44140625" style="5" customWidth="1"/>
    <col min="6" max="6" width="3.44140625" style="5" customWidth="1"/>
    <col min="7" max="16384" width="8.44140625" style="5"/>
  </cols>
  <sheetData>
    <row r="1" spans="1:5" ht="55.5" customHeight="1" x14ac:dyDescent="0.3">
      <c r="A1" s="10"/>
      <c r="B1" s="11"/>
      <c r="C1" s="11"/>
      <c r="D1" s="4"/>
      <c r="E1" s="22" t="s">
        <v>18</v>
      </c>
    </row>
    <row r="2" spans="1:5" ht="43.2" customHeight="1" x14ac:dyDescent="0.3">
      <c r="A2" s="14" t="s">
        <v>12</v>
      </c>
      <c r="B2" s="14" t="s">
        <v>13</v>
      </c>
      <c r="C2" s="14" t="s">
        <v>14</v>
      </c>
      <c r="E2" s="23"/>
    </row>
    <row r="3" spans="1:5" x14ac:dyDescent="0.3">
      <c r="A3" s="15" t="s">
        <v>87</v>
      </c>
      <c r="B3" s="16"/>
      <c r="C3" s="16"/>
      <c r="E3" s="15" t="s">
        <v>87</v>
      </c>
    </row>
    <row r="4" spans="1:5" ht="16.5" customHeight="1" x14ac:dyDescent="0.3">
      <c r="A4" s="13" t="s">
        <v>44</v>
      </c>
      <c r="B4" s="17" t="s">
        <v>81</v>
      </c>
      <c r="C4" s="18"/>
      <c r="D4" s="6"/>
      <c r="E4" s="1"/>
    </row>
    <row r="5" spans="1:5" ht="16.5" customHeight="1" x14ac:dyDescent="0.3">
      <c r="A5" s="13" t="s">
        <v>49</v>
      </c>
      <c r="B5" s="17"/>
      <c r="C5" s="21" t="s">
        <v>82</v>
      </c>
      <c r="D5" s="6"/>
      <c r="E5" s="1"/>
    </row>
    <row r="6" spans="1:5" ht="16.5" customHeight="1" x14ac:dyDescent="0.3">
      <c r="A6" s="13" t="s">
        <v>63</v>
      </c>
      <c r="B6" s="17" t="s">
        <v>65</v>
      </c>
      <c r="C6" s="18"/>
      <c r="D6" s="6"/>
      <c r="E6" s="1"/>
    </row>
    <row r="7" spans="1:5" ht="16.5" customHeight="1" x14ac:dyDescent="0.3">
      <c r="A7" s="13" t="s">
        <v>64</v>
      </c>
      <c r="B7" s="17" t="s">
        <v>66</v>
      </c>
      <c r="C7" s="18"/>
      <c r="D7" s="6"/>
      <c r="E7" s="1"/>
    </row>
    <row r="8" spans="1:5" x14ac:dyDescent="0.3">
      <c r="A8" s="15" t="s">
        <v>88</v>
      </c>
      <c r="B8" s="16"/>
      <c r="C8" s="16"/>
      <c r="E8" s="15" t="s">
        <v>88</v>
      </c>
    </row>
    <row r="9" spans="1:5" x14ac:dyDescent="0.3">
      <c r="A9" s="18"/>
      <c r="B9" s="18"/>
      <c r="C9" s="18"/>
      <c r="E9" s="1"/>
    </row>
    <row r="10" spans="1:5" x14ac:dyDescent="0.3">
      <c r="A10" s="18"/>
      <c r="B10" s="18"/>
      <c r="C10" s="18"/>
      <c r="E10" s="1"/>
    </row>
    <row r="11" spans="1:5" x14ac:dyDescent="0.3">
      <c r="A11" s="18"/>
      <c r="B11" s="18"/>
      <c r="C11" s="18"/>
      <c r="E11" s="1"/>
    </row>
    <row r="12" spans="1:5" x14ac:dyDescent="0.3">
      <c r="A12" s="18"/>
      <c r="B12" s="18"/>
      <c r="C12" s="18"/>
      <c r="E12" s="1"/>
    </row>
  </sheetData>
  <sheetProtection formatCells="0" formatColumns="0" formatRows="0"/>
  <mergeCells count="1">
    <mergeCell ref="E1:E2"/>
  </mergeCells>
  <pageMargins left="0.7" right="0.7" top="0.78749999999999998" bottom="0.78749999999999998" header="0.51180555555555551" footer="0.51180555555555551"/>
  <pageSetup paperSize="9" scale="81" firstPageNumber="0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9879B-09A3-4143-AA89-F9F71939CB2C}">
  <sheetPr>
    <tabColor theme="5" tint="0.39997558519241921"/>
    <pageSetUpPr fitToPage="1"/>
  </sheetPr>
  <dimension ref="A1:E15"/>
  <sheetViews>
    <sheetView zoomScale="85" zoomScaleNormal="85" zoomScaleSheetLayoutView="55" workbookViewId="0">
      <selection activeCell="A11" sqref="A11:E15"/>
    </sheetView>
  </sheetViews>
  <sheetFormatPr defaultColWidth="8.44140625" defaultRowHeight="14.4" x14ac:dyDescent="0.3"/>
  <cols>
    <col min="1" max="1" width="22.33203125" style="5" customWidth="1"/>
    <col min="2" max="2" width="31.5546875" style="5" customWidth="1"/>
    <col min="3" max="3" width="22.109375" style="5" customWidth="1"/>
    <col min="4" max="4" width="2.44140625" style="5" customWidth="1"/>
    <col min="5" max="5" width="33.44140625" style="5" customWidth="1"/>
    <col min="6" max="6" width="3.44140625" style="5" customWidth="1"/>
    <col min="7" max="16384" width="8.44140625" style="5"/>
  </cols>
  <sheetData>
    <row r="1" spans="1:5" ht="55.5" customHeight="1" x14ac:dyDescent="0.3">
      <c r="A1" s="10"/>
      <c r="B1" s="11"/>
      <c r="C1" s="11"/>
      <c r="D1" s="4"/>
      <c r="E1" s="22" t="s">
        <v>18</v>
      </c>
    </row>
    <row r="2" spans="1:5" ht="43.2" customHeight="1" x14ac:dyDescent="0.3">
      <c r="A2" s="14" t="s">
        <v>12</v>
      </c>
      <c r="B2" s="14" t="s">
        <v>13</v>
      </c>
      <c r="C2" s="14" t="s">
        <v>14</v>
      </c>
      <c r="E2" s="23"/>
    </row>
    <row r="3" spans="1:5" x14ac:dyDescent="0.3">
      <c r="A3" s="15" t="s">
        <v>87</v>
      </c>
      <c r="B3" s="16"/>
      <c r="C3" s="16"/>
      <c r="E3" s="15" t="s">
        <v>87</v>
      </c>
    </row>
    <row r="4" spans="1:5" ht="16.5" customHeight="1" x14ac:dyDescent="0.3">
      <c r="A4" s="13" t="s">
        <v>48</v>
      </c>
      <c r="B4" s="17" t="s">
        <v>78</v>
      </c>
      <c r="C4" s="18"/>
      <c r="D4" s="6"/>
      <c r="E4" s="1"/>
    </row>
    <row r="5" spans="1:5" ht="16.5" customHeight="1" x14ac:dyDescent="0.3">
      <c r="A5" s="13" t="s">
        <v>30</v>
      </c>
      <c r="B5" s="17" t="s">
        <v>31</v>
      </c>
      <c r="C5" s="18"/>
      <c r="D5" s="6"/>
      <c r="E5" s="1"/>
    </row>
    <row r="6" spans="1:5" ht="16.5" customHeight="1" x14ac:dyDescent="0.3">
      <c r="A6" s="13" t="s">
        <v>72</v>
      </c>
      <c r="B6" s="17"/>
      <c r="C6" s="18" t="s">
        <v>73</v>
      </c>
      <c r="D6" s="6"/>
      <c r="E6" s="1"/>
    </row>
    <row r="7" spans="1:5" ht="16.5" customHeight="1" x14ac:dyDescent="0.3">
      <c r="A7" s="13" t="s">
        <v>79</v>
      </c>
      <c r="B7" s="17" t="s">
        <v>74</v>
      </c>
      <c r="C7" s="18"/>
      <c r="D7" s="6"/>
      <c r="E7" s="1"/>
    </row>
    <row r="8" spans="1:5" ht="16.5" customHeight="1" x14ac:dyDescent="0.3">
      <c r="A8" s="13" t="s">
        <v>75</v>
      </c>
      <c r="B8" s="17"/>
      <c r="C8" s="17" t="s">
        <v>89</v>
      </c>
      <c r="D8" s="6"/>
      <c r="E8" s="1"/>
    </row>
    <row r="9" spans="1:5" ht="16.5" customHeight="1" x14ac:dyDescent="0.3">
      <c r="A9" s="13" t="s">
        <v>76</v>
      </c>
      <c r="B9" s="17"/>
      <c r="C9" s="17" t="s">
        <v>90</v>
      </c>
      <c r="D9" s="6"/>
      <c r="E9" s="1"/>
    </row>
    <row r="10" spans="1:5" x14ac:dyDescent="0.3">
      <c r="A10" s="13" t="s">
        <v>77</v>
      </c>
      <c r="B10" s="12"/>
      <c r="C10" s="17" t="s">
        <v>91</v>
      </c>
      <c r="E10" s="1"/>
    </row>
    <row r="11" spans="1:5" x14ac:dyDescent="0.3">
      <c r="A11" s="15" t="s">
        <v>88</v>
      </c>
      <c r="B11" s="16"/>
      <c r="C11" s="16"/>
      <c r="E11" s="15" t="s">
        <v>88</v>
      </c>
    </row>
    <row r="12" spans="1:5" x14ac:dyDescent="0.3">
      <c r="A12" s="18"/>
      <c r="B12" s="18"/>
      <c r="C12" s="18"/>
      <c r="E12" s="1"/>
    </row>
    <row r="13" spans="1:5" x14ac:dyDescent="0.3">
      <c r="A13" s="18"/>
      <c r="B13" s="18"/>
      <c r="C13" s="18"/>
      <c r="E13" s="1"/>
    </row>
    <row r="14" spans="1:5" x14ac:dyDescent="0.3">
      <c r="A14" s="18"/>
      <c r="B14" s="18"/>
      <c r="C14" s="18"/>
      <c r="E14" s="1"/>
    </row>
    <row r="15" spans="1:5" x14ac:dyDescent="0.3">
      <c r="A15" s="18"/>
      <c r="B15" s="18"/>
      <c r="C15" s="18"/>
      <c r="E15" s="1"/>
    </row>
  </sheetData>
  <sheetProtection formatCells="0" formatColumns="0" formatRows="0"/>
  <mergeCells count="1">
    <mergeCell ref="E1:E2"/>
  </mergeCells>
  <pageMargins left="0.7" right="0.7" top="0.78749999999999998" bottom="0.78749999999999998" header="0.51180555555555551" footer="0.51180555555555551"/>
  <pageSetup paperSize="9" scale="79" firstPageNumber="0" orientation="portrait" horizontalDpi="4294967295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03564-2954-4A91-B10A-6657D08305A7}">
  <sheetPr>
    <tabColor theme="5" tint="0.39997558519241921"/>
    <pageSetUpPr fitToPage="1"/>
  </sheetPr>
  <dimension ref="A1:E12"/>
  <sheetViews>
    <sheetView zoomScale="85" zoomScaleNormal="85" zoomScaleSheetLayoutView="55" workbookViewId="0">
      <selection activeCell="E18" sqref="E18"/>
    </sheetView>
  </sheetViews>
  <sheetFormatPr defaultColWidth="8.44140625" defaultRowHeight="14.4" x14ac:dyDescent="0.3"/>
  <cols>
    <col min="1" max="1" width="20.6640625" style="5" customWidth="1"/>
    <col min="2" max="2" width="22.88671875" style="5" customWidth="1"/>
    <col min="3" max="3" width="22.109375" style="5" customWidth="1"/>
    <col min="4" max="4" width="2.44140625" style="5" customWidth="1"/>
    <col min="5" max="5" width="33.44140625" style="5" customWidth="1"/>
    <col min="6" max="6" width="3.44140625" style="5" customWidth="1"/>
    <col min="7" max="16384" width="8.44140625" style="5"/>
  </cols>
  <sheetData>
    <row r="1" spans="1:5" ht="55.5" customHeight="1" x14ac:dyDescent="0.3">
      <c r="A1" s="10"/>
      <c r="B1" s="11"/>
      <c r="C1" s="11"/>
      <c r="D1" s="4"/>
      <c r="E1" s="22" t="s">
        <v>18</v>
      </c>
    </row>
    <row r="2" spans="1:5" ht="43.2" customHeight="1" x14ac:dyDescent="0.3">
      <c r="A2" s="14" t="s">
        <v>12</v>
      </c>
      <c r="B2" s="14" t="s">
        <v>13</v>
      </c>
      <c r="C2" s="14" t="s">
        <v>14</v>
      </c>
      <c r="E2" s="23"/>
    </row>
    <row r="3" spans="1:5" x14ac:dyDescent="0.3">
      <c r="A3" s="15" t="s">
        <v>87</v>
      </c>
      <c r="B3" s="16"/>
      <c r="C3" s="16"/>
      <c r="E3" s="15" t="s">
        <v>87</v>
      </c>
    </row>
    <row r="4" spans="1:5" ht="16.5" customHeight="1" x14ac:dyDescent="0.3">
      <c r="A4" s="13" t="s">
        <v>68</v>
      </c>
      <c r="B4" s="17"/>
      <c r="C4" s="21" t="s">
        <v>70</v>
      </c>
      <c r="D4" s="6"/>
      <c r="E4" s="1"/>
    </row>
    <row r="5" spans="1:5" ht="16.5" customHeight="1" x14ac:dyDescent="0.3">
      <c r="A5" s="13" t="s">
        <v>44</v>
      </c>
      <c r="B5" s="17" t="s">
        <v>45</v>
      </c>
      <c r="C5" s="18"/>
      <c r="D5" s="6"/>
      <c r="E5" s="1"/>
    </row>
    <row r="6" spans="1:5" ht="16.5" customHeight="1" x14ac:dyDescent="0.3">
      <c r="A6" s="13" t="s">
        <v>61</v>
      </c>
      <c r="B6" s="17" t="s">
        <v>71</v>
      </c>
      <c r="C6" s="18"/>
      <c r="D6" s="6"/>
      <c r="E6" s="1"/>
    </row>
    <row r="7" spans="1:5" ht="16.5" customHeight="1" x14ac:dyDescent="0.3">
      <c r="A7" s="13" t="s">
        <v>69</v>
      </c>
      <c r="B7" s="17" t="s">
        <v>47</v>
      </c>
      <c r="C7" s="18"/>
      <c r="D7" s="6"/>
      <c r="E7" s="1"/>
    </row>
    <row r="8" spans="1:5" x14ac:dyDescent="0.3">
      <c r="A8" s="15" t="s">
        <v>88</v>
      </c>
      <c r="B8" s="16"/>
      <c r="C8" s="16"/>
      <c r="E8" s="15" t="s">
        <v>88</v>
      </c>
    </row>
    <row r="9" spans="1:5" x14ac:dyDescent="0.3">
      <c r="A9" s="18"/>
      <c r="B9" s="18"/>
      <c r="C9" s="18"/>
      <c r="E9" s="1"/>
    </row>
    <row r="10" spans="1:5" x14ac:dyDescent="0.3">
      <c r="A10" s="18"/>
      <c r="B10" s="18"/>
      <c r="C10" s="18"/>
      <c r="E10" s="1"/>
    </row>
    <row r="11" spans="1:5" x14ac:dyDescent="0.3">
      <c r="A11" s="18"/>
      <c r="B11" s="18"/>
      <c r="C11" s="18"/>
      <c r="E11" s="1"/>
    </row>
    <row r="12" spans="1:5" x14ac:dyDescent="0.3">
      <c r="A12" s="18"/>
      <c r="B12" s="18"/>
      <c r="C12" s="18"/>
      <c r="E12" s="1"/>
    </row>
  </sheetData>
  <sheetProtection formatCells="0" formatColumns="0" formatRows="0"/>
  <mergeCells count="1">
    <mergeCell ref="E1:E2"/>
  </mergeCells>
  <pageMargins left="0.7" right="0.7" top="0.78749999999999998" bottom="0.78749999999999998" header="0.51180555555555551" footer="0.51180555555555551"/>
  <pageSetup paperSize="9" scale="88" firstPageNumber="0" orientation="portrait" horizontalDpi="4294967295" vertic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B04EC0CE1599489912BC3BB6A99D24" ma:contentTypeVersion="9" ma:contentTypeDescription="Vytvoří nový dokument" ma:contentTypeScope="" ma:versionID="61b8f9d34bdaae4c1c0733490690f8dd">
  <xsd:schema xmlns:xsd="http://www.w3.org/2001/XMLSchema" xmlns:xs="http://www.w3.org/2001/XMLSchema" xmlns:p="http://schemas.microsoft.com/office/2006/metadata/properties" xmlns:ns2="a52a04cd-abfc-406f-bfff-83bfc995ebc5" xmlns:ns3="acc1ca2e-2cf7-4662-8ef0-124cc34299fe" targetNamespace="http://schemas.microsoft.com/office/2006/metadata/properties" ma:root="true" ma:fieldsID="2fd072adb33a450aa3a6fa8071a80c44" ns2:_="" ns3:_="">
    <xsd:import namespace="a52a04cd-abfc-406f-bfff-83bfc995ebc5"/>
    <xsd:import namespace="acc1ca2e-2cf7-4662-8ef0-124cc3429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2a04cd-abfc-406f-bfff-83bfc995e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c1ca2e-2cf7-4662-8ef0-124cc34299f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44D6E2-4C43-401D-ABAD-7758483F6747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acc1ca2e-2cf7-4662-8ef0-124cc34299fe"/>
    <ds:schemaRef ds:uri="a52a04cd-abfc-406f-bfff-83bfc995ebc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42B34F0-A260-43F9-BE24-CE249E2E41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21E70C-0843-41F2-8DC9-8AFDC186AA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2a04cd-abfc-406f-bfff-83bfc995ebc5"/>
    <ds:schemaRef ds:uri="acc1ca2e-2cf7-4662-8ef0-124cc3429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2</vt:i4>
      </vt:variant>
    </vt:vector>
  </HeadingPairs>
  <TitlesOfParts>
    <vt:vector size="10" baseType="lpstr">
      <vt:lpstr>Tabulka nabídkové ceny</vt:lpstr>
      <vt:lpstr>Obecná část</vt:lpstr>
      <vt:lpstr>1. CPU</vt:lpstr>
      <vt:lpstr>2. deska</vt:lpstr>
      <vt:lpstr>3. paměť</vt:lpstr>
      <vt:lpstr>4. disk SSD</vt:lpstr>
      <vt:lpstr>5. chladič CPU</vt:lpstr>
      <vt:lpstr>6. zdroj</vt:lpstr>
      <vt:lpstr>'Tabulka nabídkové ceny'!Excel_BuiltIn_Print_Area</vt:lpstr>
      <vt:lpstr>'Tabulka nabídkové ceny'!Oblast_tisku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Anna Maškarová</cp:lastModifiedBy>
  <cp:revision/>
  <cp:lastPrinted>2025-04-07T12:29:05Z</cp:lastPrinted>
  <dcterms:created xsi:type="dcterms:W3CDTF">2023-02-28T12:50:40Z</dcterms:created>
  <dcterms:modified xsi:type="dcterms:W3CDTF">2025-06-24T06:19:33Z</dcterms:modified>
  <cp:category/>
  <cp:contentStatus/>
</cp:coreProperties>
</file>