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72 Výzva VZ v DNS 72_2025 lacinova_fialova_prijem nabidek 14.7.25\01_K_odeslání\"/>
    </mc:Choice>
  </mc:AlternateContent>
  <xr:revisionPtr revIDLastSave="0" documentId="13_ncr:1_{8C4FD396-FE1C-4A9D-BD1F-5159933BA0E0}" xr6:coauthVersionLast="47" xr6:coauthVersionMax="47" xr10:uidLastSave="{00000000-0000-0000-0000-000000000000}"/>
  <bookViews>
    <workbookView xWindow="-289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N14" i="1" s="1"/>
  <c r="M15" i="1"/>
  <c r="M16" i="1"/>
  <c r="N16" i="1" s="1"/>
  <c r="M17" i="1"/>
  <c r="N17" i="1" s="1"/>
  <c r="M18" i="1"/>
  <c r="N18" i="1" s="1"/>
  <c r="M19" i="1"/>
  <c r="N19" i="1" s="1"/>
  <c r="M20" i="1"/>
  <c r="N20" i="1" s="1"/>
  <c r="N15" i="1"/>
  <c r="O14" i="1"/>
  <c r="O15" i="1"/>
  <c r="O16" i="1"/>
  <c r="O17" i="1"/>
  <c r="O18" i="1"/>
  <c r="O19" i="1"/>
  <c r="O20" i="1"/>
  <c r="P15" i="1"/>
  <c r="P16" i="1"/>
  <c r="M21" i="1"/>
  <c r="P21" i="1" s="1"/>
  <c r="M22" i="1"/>
  <c r="P22" i="1" s="1"/>
  <c r="O21" i="1"/>
  <c r="O22" i="1"/>
  <c r="M8" i="1"/>
  <c r="N8" i="1" s="1"/>
  <c r="M9" i="1"/>
  <c r="P9" i="1" s="1"/>
  <c r="M10" i="1"/>
  <c r="P10" i="1" s="1"/>
  <c r="M11" i="1"/>
  <c r="N11" i="1" s="1"/>
  <c r="M12" i="1"/>
  <c r="N12" i="1" s="1"/>
  <c r="M13" i="1"/>
  <c r="N13" i="1" s="1"/>
  <c r="O8" i="1"/>
  <c r="O9" i="1"/>
  <c r="O10" i="1"/>
  <c r="O11" i="1"/>
  <c r="O12" i="1"/>
  <c r="O13" i="1"/>
  <c r="P19" i="1" l="1"/>
  <c r="O23" i="1"/>
  <c r="Q16" i="1"/>
  <c r="N22" i="1"/>
  <c r="Q15" i="1"/>
  <c r="P14" i="1"/>
  <c r="Q21" i="1"/>
  <c r="Q19" i="1"/>
  <c r="Q14" i="1"/>
  <c r="N21" i="1"/>
  <c r="Q22" i="1"/>
  <c r="P17" i="1"/>
  <c r="Q17" i="1" s="1"/>
  <c r="P18" i="1"/>
  <c r="Q18" i="1" s="1"/>
  <c r="P20" i="1"/>
  <c r="Q20" i="1" s="1"/>
  <c r="P12" i="1"/>
  <c r="Q12" i="1" s="1"/>
  <c r="P13" i="1"/>
  <c r="Q13" i="1" s="1"/>
  <c r="P11" i="1"/>
  <c r="Q11" i="1" s="1"/>
  <c r="N10" i="1"/>
  <c r="N9" i="1"/>
  <c r="P8" i="1"/>
  <c r="Q8" i="1" s="1"/>
  <c r="Q9" i="1"/>
  <c r="Q10" i="1"/>
  <c r="P23" i="1" l="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tc={48FAA07B-94A1-4775-A8E0-877C9220AFB9}</author>
    <author>tc={6FBC2FE1-FC95-40F7-BFD0-891CEC52BAC2}</author>
    <author>tc={36FD5361-19F9-4DC6-A142-C9F44FF2F312}</author>
  </authors>
  <commentList>
    <comment ref="AE7" authorId="0" shapeId="0" xr:uid="{48FAA07B-94A1-4775-A8E0-877C9220AFB9}">
      <text>
        <t>[Komentář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t>
      </text>
    </comment>
    <comment ref="AF7" authorId="1" shapeId="0" xr:uid="{6FBC2FE1-FC95-40F7-BFD0-891CEC52BAC2}">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
</t>
      </text>
    </comment>
    <comment ref="AG7" authorId="2" shapeId="0" xr:uid="{36FD5361-19F9-4DC6-A142-C9F44FF2F312}">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
</t>
      </text>
    </comment>
  </commentList>
</comments>
</file>

<file path=xl/sharedStrings.xml><?xml version="1.0" encoding="utf-8"?>
<sst xmlns="http://schemas.openxmlformats.org/spreadsheetml/2006/main" count="7413" uniqueCount="6920">
  <si>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</si>
  <si>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</si>
  <si>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</si>
  <si>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</si>
  <si>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</si>
  <si>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</si>
  <si>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</si>
  <si>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</si>
  <si>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</si>
  <si>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</si>
  <si>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</si>
  <si>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</si>
  <si>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</si>
  <si>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</si>
  <si>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</si>
  <si>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</si>
  <si>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</si>
  <si>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</si>
  <si>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</si>
  <si>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</si>
  <si>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</si>
  <si>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</si>
  <si>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</si>
  <si>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</si>
  <si>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</si>
  <si>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</si>
  <si>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</si>
  <si>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</si>
  <si>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</si>
  <si>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</si>
  <si>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</si>
  <si>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</si>
  <si>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</si>
  <si>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</si>
  <si>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</si>
  <si>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</si>
  <si>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</si>
  <si>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</si>
  <si>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</si>
  <si>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</si>
  <si>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</si>
  <si>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</si>
  <si>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</si>
  <si>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</si>
  <si>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</si>
  <si>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</si>
  <si>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</si>
  <si>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</si>
  <si>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</si>
  <si>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</si>
  <si>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</si>
  <si>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</si>
  <si>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</si>
  <si>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</si>
  <si>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</si>
  <si>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</si>
  <si>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</si>
  <si>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</si>
  <si>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</si>
  <si>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</si>
  <si>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</si>
  <si>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</si>
  <si>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</si>
  <si>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</si>
  <si>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</si>
  <si>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</si>
  <si>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</si>
  <si>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</si>
  <si>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</si>
  <si>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</si>
  <si>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</si>
  <si>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</si>
  <si>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</si>
  <si>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</si>
  <si>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</si>
  <si>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</si>
  <si>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</si>
  <si>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</si>
  <si>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</si>
  <si>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</si>
  <si>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</si>
  <si>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</si>
  <si>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</si>
  <si>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</si>
  <si>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</si>
  <si>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</si>
  <si>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</si>
  <si>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</si>
  <si>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</si>
  <si>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</si>
  <si>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</si>
  <si>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</si>
  <si>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</si>
  <si>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</si>
  <si>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</si>
  <si>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</si>
  <si>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</si>
  <si>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</si>
  <si>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</si>
  <si>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</si>
  <si>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</si>
  <si>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</si>
  <si>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</si>
  <si>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</si>
  <si>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</si>
  <si>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</si>
  <si>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</si>
  <si>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</si>
  <si>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</si>
  <si>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</si>
  <si>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</si>
  <si>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</si>
  <si>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</si>
  <si>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</si>
  <si>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</si>
  <si>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</si>
  <si>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</si>
  <si>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</si>
  <si>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</si>
  <si>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</si>
  <si>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</si>
  <si>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</si>
  <si>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</si>
  <si>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</si>
  <si>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</si>
  <si>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</si>
  <si>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</si>
  <si>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</si>
  <si>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</si>
  <si>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</si>
  <si>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</si>
  <si>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</si>
  <si>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</si>
  <si>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</si>
  <si>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</si>
  <si>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</si>
  <si>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</si>
  <si>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</si>
  <si>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</si>
  <si>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</si>
  <si>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</si>
  <si>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</si>
  <si>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</si>
  <si>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</si>
  <si>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</si>
  <si>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</si>
  <si>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</si>
  <si>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</si>
  <si>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</si>
  <si>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</si>
  <si>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</si>
  <si>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</si>
  <si>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</si>
  <si>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</si>
  <si>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</si>
  <si>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</si>
  <si>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</si>
  <si>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</si>
  <si>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</si>
  <si>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</si>
  <si>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</si>
  <si>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</si>
  <si>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</si>
  <si>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</si>
  <si>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</si>
  <si>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</si>
  <si>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</si>
  <si>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</si>
  <si>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</si>
  <si>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</si>
  <si>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</si>
  <si>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</si>
  <si>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</si>
  <si>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</si>
  <si>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</si>
  <si>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</si>
  <si>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</si>
  <si>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</si>
  <si>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</si>
  <si>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</si>
  <si>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</si>
  <si>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</si>
  <si>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</si>
  <si>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</si>
  <si>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</si>
  <si>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</si>
  <si>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</si>
  <si>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</si>
  <si>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</si>
  <si>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</si>
  <si>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</si>
  <si>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</si>
  <si>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</si>
  <si>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</si>
  <si>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</si>
  <si>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</si>
  <si>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</si>
  <si>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</si>
  <si>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</si>
  <si>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</si>
  <si>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</si>
  <si>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</si>
  <si>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</si>
  <si>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</si>
  <si>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</si>
  <si>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</si>
  <si>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</si>
  <si>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</si>
  <si>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</si>
  <si>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</si>
  <si>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</si>
  <si>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</si>
  <si>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</si>
  <si>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</si>
  <si>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</si>
  <si>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</si>
  <si>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</si>
  <si>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</si>
  <si>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</si>
  <si>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</si>
  <si>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</si>
  <si>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</si>
  <si>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</si>
  <si>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</si>
  <si>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</si>
  <si>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</si>
  <si>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</si>
  <si>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</si>
  <si>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</si>
  <si>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</si>
  <si>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</si>
  <si>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</si>
  <si>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</si>
  <si>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</si>
  <si>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</si>
  <si>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</si>
  <si>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</si>
  <si>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</si>
  <si>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</si>
  <si>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</si>
  <si>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</si>
  <si>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</si>
  <si>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</si>
  <si>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</si>
  <si>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</si>
  <si>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</si>
  <si>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</si>
  <si>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</si>
  <si>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</si>
  <si>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</si>
  <si>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</si>
  <si>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</si>
  <si>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</si>
  <si>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</si>
  <si>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</si>
  <si>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</si>
  <si>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</si>
  <si>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</si>
  <si>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</si>
  <si>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</si>
  <si>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</si>
  <si>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</si>
  <si>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</si>
  <si>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</si>
  <si>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</si>
  <si>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</si>
  <si>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</si>
  <si>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</si>
  <si>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</si>
  <si>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</si>
  <si>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</si>
  <si>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</si>
  <si>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</si>
  <si>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</si>
  <si>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</si>
  <si>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</si>
  <si>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</si>
  <si>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</si>
  <si>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</si>
  <si>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</si>
  <si>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</si>
  <si>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</si>
  <si>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</si>
  <si>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</si>
  <si>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</si>
  <si>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</si>
  <si>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</si>
  <si>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</si>
  <si>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</si>
  <si>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</si>
  <si>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</si>
  <si>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</si>
  <si>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</si>
  <si>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</si>
  <si>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</si>
  <si>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</si>
  <si>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</si>
  <si>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</si>
  <si>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</si>
  <si>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</si>
  <si>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</si>
  <si>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</si>
  <si>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</si>
  <si>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</si>
  <si>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</si>
  <si>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</si>
  <si>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</si>
  <si>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</si>
  <si>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</si>
  <si>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</si>
  <si>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</si>
  <si>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</si>
  <si>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</si>
  <si>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</si>
  <si>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</si>
  <si>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</si>
  <si>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</si>
  <si>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</si>
  <si>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</si>
  <si>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</si>
  <si>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</si>
  <si>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</si>
  <si>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</si>
  <si>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</si>
  <si>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</si>
  <si>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</si>
  <si>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</si>
  <si>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</si>
  <si>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</si>
  <si>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</si>
  <si>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</si>
  <si>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</si>
  <si>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</si>
  <si>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</si>
  <si>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</si>
  <si>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</si>
  <si>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</si>
  <si>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</si>
  <si>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</si>
  <si>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</si>
  <si>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</si>
  <si>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</si>
  <si>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</si>
  <si>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</si>
  <si>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</si>
  <si>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</si>
  <si>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</si>
  <si>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</si>
  <si>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</si>
  <si>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</si>
  <si>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</si>
  <si>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</si>
  <si>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</si>
  <si>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</si>
  <si>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</si>
  <si>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</si>
  <si>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</si>
  <si>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</si>
  <si>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</si>
  <si>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</si>
  <si>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</si>
  <si>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</si>
  <si>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</si>
  <si>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</si>
  <si>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</si>
  <si>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</si>
  <si>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</si>
  <si>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</si>
  <si>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</si>
  <si>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</si>
  <si>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</si>
  <si>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</si>
  <si>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</si>
  <si>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</si>
  <si>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</si>
  <si>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</si>
  <si>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</si>
  <si>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</si>
  <si>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</si>
  <si>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</si>
  <si>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</si>
  <si>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</si>
  <si>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</si>
  <si>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</si>
  <si>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</si>
  <si>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</si>
  <si>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</si>
  <si>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</si>
  <si>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</si>
  <si>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</si>
  <si>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</si>
  <si>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</si>
  <si>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</si>
  <si>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</si>
  <si>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</si>
  <si>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</si>
  <si>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</si>
  <si>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</si>
  <si>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</si>
  <si>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</si>
  <si>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</si>
  <si>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</si>
  <si>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</si>
  <si>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</si>
  <si>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</si>
  <si>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</si>
  <si>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</si>
  <si>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</si>
  <si>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</si>
  <si>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</si>
  <si>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</si>
  <si>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</si>
  <si>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</si>
  <si>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</si>
  <si>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</si>
  <si>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</si>
  <si>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</si>
  <si>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</si>
  <si>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</si>
  <si>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</si>
  <si>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</si>
  <si>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</si>
  <si>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</si>
  <si>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</si>
  <si>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</si>
  <si>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</si>
  <si>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</si>
  <si>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</si>
  <si>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</si>
  <si>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</si>
  <si>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</si>
  <si>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</si>
  <si>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</si>
  <si>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</si>
  <si>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</si>
  <si>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</si>
  <si>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</si>
  <si>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</si>
  <si>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</si>
  <si>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</si>
  <si>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</si>
  <si>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</si>
  <si>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</si>
  <si>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</si>
  <si>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</si>
  <si>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</si>
  <si>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</si>
  <si>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</si>
  <si>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</si>
  <si>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</si>
  <si>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</si>
  <si>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</si>
  <si>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</si>
  <si>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</si>
  <si>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</si>
  <si>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</si>
  <si>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</si>
  <si>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</si>
  <si>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</si>
  <si>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</si>
  <si>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</si>
  <si>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</si>
  <si>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</si>
  <si>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</si>
  <si>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</si>
  <si>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</si>
  <si>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</si>
  <si>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</si>
  <si>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</si>
  <si>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</si>
  <si>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</si>
  <si>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</si>
  <si>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</si>
  <si>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</si>
  <si>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</si>
  <si>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</si>
  <si>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</si>
  <si>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</si>
  <si>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</si>
  <si>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</si>
  <si>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</si>
  <si>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</si>
  <si>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</si>
  <si>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</si>
  <si>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</si>
  <si>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</si>
  <si>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</si>
  <si>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</si>
  <si>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</si>
  <si>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</si>
  <si>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</si>
  <si>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</si>
  <si>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</si>
  <si>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</si>
  <si>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</si>
  <si>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</si>
  <si>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</si>
  <si>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</si>
  <si>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</si>
  <si>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</si>
  <si>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</si>
  <si>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</si>
  <si>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</si>
  <si>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</si>
  <si>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</si>
  <si>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</si>
  <si>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</si>
  <si>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</si>
  <si>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</si>
  <si>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</si>
  <si>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</si>
  <si>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</si>
  <si>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</si>
  <si>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</si>
  <si>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</si>
  <si>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</si>
  <si>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</si>
  <si>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</si>
  <si>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</si>
  <si>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</si>
  <si>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</si>
  <si>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</si>
  <si>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</si>
  <si>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</si>
  <si>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</si>
  <si>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</si>
  <si>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</si>
  <si>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</si>
  <si>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</si>
  <si>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</si>
  <si>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</si>
  <si>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</si>
  <si>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</si>
  <si>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</si>
  <si>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</si>
  <si>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</si>
  <si>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</si>
  <si>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</si>
  <si>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</si>
  <si>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</si>
  <si>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</si>
  <si>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</si>
  <si>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</si>
  <si>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</si>
  <si>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</si>
  <si>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</si>
  <si>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</si>
  <si>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</si>
  <si>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</si>
  <si>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</si>
  <si>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</si>
  <si>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</si>
  <si>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</si>
  <si>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</si>
  <si>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</si>
  <si>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</si>
  <si>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</si>
  <si>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</si>
  <si>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</si>
  <si>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</si>
  <si>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</si>
  <si>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</si>
  <si>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</si>
  <si>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</si>
  <si>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</si>
  <si>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</si>
  <si>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</si>
  <si>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</si>
  <si>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</si>
  <si>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</si>
  <si>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</si>
  <si>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</si>
  <si>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</si>
  <si>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</si>
  <si>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</si>
  <si>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</si>
  <si>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</si>
  <si>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</si>
  <si>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</si>
  <si>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</si>
  <si>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</si>
  <si>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</si>
  <si>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</si>
  <si>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</si>
  <si>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</si>
  <si>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</si>
  <si>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</si>
  <si>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</si>
  <si>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</si>
  <si>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</si>
  <si>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</si>
  <si>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</si>
  <si>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</si>
  <si>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</si>
  <si>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</si>
  <si>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</si>
  <si>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</si>
  <si>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</si>
  <si>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</si>
  <si>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</si>
  <si>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</si>
  <si>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</si>
  <si>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</si>
  <si>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</si>
  <si>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</si>
  <si>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</si>
  <si>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</si>
  <si>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</si>
  <si>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</si>
  <si>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</si>
  <si>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</si>
  <si>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</si>
  <si>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</si>
  <si>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</si>
  <si>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</si>
  <si>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</si>
  <si>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</si>
  <si>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</si>
  <si>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</si>
  <si>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</si>
  <si>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</si>
  <si>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</si>
  <si>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</si>
  <si>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</si>
  <si>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</si>
  <si>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</si>
  <si>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</si>
  <si>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</si>
  <si>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</si>
  <si>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</si>
  <si>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</si>
  <si>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</si>
  <si>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</si>
  <si>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</si>
  <si>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</si>
  <si>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</si>
  <si>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</si>
  <si>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</si>
  <si>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</si>
  <si>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</si>
  <si>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</si>
  <si>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</si>
  <si>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</si>
  <si>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</si>
  <si>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</si>
  <si>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</si>
  <si>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</si>
  <si>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</si>
  <si>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</si>
  <si>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</si>
  <si>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</si>
  <si>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</si>
  <si>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</si>
  <si>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</si>
  <si>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</si>
  <si>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</si>
  <si>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</si>
  <si>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</si>
  <si>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</si>
  <si>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</si>
  <si>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</si>
  <si>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</si>
  <si>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</si>
  <si>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</si>
  <si>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</si>
  <si>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</si>
  <si>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</si>
  <si>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</si>
  <si>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</si>
  <si>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</si>
  <si>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</si>
  <si>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</si>
  <si>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</si>
  <si>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</si>
  <si>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</si>
  <si>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</si>
  <si>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</si>
  <si>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</si>
  <si>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</si>
  <si>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</si>
  <si>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</si>
  <si>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</si>
  <si>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</si>
  <si>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</si>
  <si>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</si>
  <si>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</si>
  <si>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</si>
  <si>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</si>
  <si>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</si>
  <si>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</si>
  <si>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</si>
  <si>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</si>
  <si>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</si>
  <si>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</si>
  <si>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</si>
  <si>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</si>
  <si>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</si>
  <si>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</si>
  <si>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</si>
  <si>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</si>
  <si>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</si>
  <si>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</si>
  <si>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</si>
  <si>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</si>
  <si>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</si>
  <si>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</si>
  <si>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</si>
  <si>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</si>
  <si>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</si>
  <si>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</si>
  <si>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</si>
  <si>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</si>
  <si>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</si>
  <si>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</si>
  <si>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</si>
  <si>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</si>
  <si>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</si>
  <si>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</si>
  <si>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</si>
  <si>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</si>
  <si>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</si>
  <si>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</si>
  <si>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</si>
  <si>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</si>
  <si>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</si>
  <si>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</si>
  <si>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</si>
  <si>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</si>
  <si>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</si>
  <si>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</si>
  <si>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</si>
  <si>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</si>
  <si>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</si>
  <si>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</si>
  <si>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</si>
  <si>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</si>
  <si>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</si>
  <si>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</si>
  <si>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</si>
  <si>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</si>
  <si>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</si>
  <si>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</si>
  <si>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</si>
  <si>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</si>
  <si>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</si>
  <si>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</si>
  <si>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</si>
  <si>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</si>
  <si>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</si>
  <si>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</si>
  <si>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</si>
  <si>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</si>
  <si>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</si>
  <si>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</si>
  <si>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</si>
  <si>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</si>
  <si>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</si>
  <si>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</si>
  <si>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</si>
  <si>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</si>
  <si>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</si>
  <si>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</si>
  <si>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</si>
  <si>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</si>
  <si>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</si>
  <si>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</si>
  <si>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</si>
  <si>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</si>
  <si>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</si>
  <si>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</si>
  <si>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</si>
  <si>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</si>
  <si>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</si>
  <si>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</si>
  <si>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</si>
  <si>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</si>
  <si>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</si>
  <si>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</si>
  <si>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</si>
  <si>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</si>
  <si>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</si>
  <si>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</si>
  <si>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</si>
  <si>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</si>
  <si>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</si>
  <si>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</si>
  <si>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</si>
  <si>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</si>
  <si>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</si>
  <si>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</si>
  <si>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</si>
  <si>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</si>
  <si>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</si>
  <si>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</si>
  <si>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</si>
  <si>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</si>
  <si>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</si>
  <si>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</si>
  <si>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</si>
  <si>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</si>
  <si>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</si>
  <si>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</si>
  <si>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</si>
  <si>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</si>
  <si>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</si>
  <si>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</si>
  <si>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</si>
  <si>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</si>
  <si>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</si>
  <si>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</si>
  <si>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</si>
  <si>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</si>
  <si>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</si>
  <si>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</si>
  <si>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</si>
  <si>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</si>
  <si>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</si>
  <si>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</si>
  <si>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</si>
  <si>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</si>
  <si>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</si>
  <si>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</si>
  <si>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</si>
  <si>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</si>
  <si>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</si>
  <si>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</si>
  <si>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</si>
  <si>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</si>
  <si>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</si>
  <si>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</si>
  <si>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</si>
  <si>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</si>
  <si>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</si>
  <si>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</si>
  <si>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</si>
  <si>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</si>
  <si>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</si>
  <si>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</si>
  <si>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</si>
  <si>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</si>
  <si>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</si>
  <si>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</si>
  <si>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</si>
  <si>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</si>
  <si>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</si>
  <si>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</si>
  <si>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</si>
  <si>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</si>
  <si>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</si>
  <si>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</si>
  <si>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</si>
  <si>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</si>
  <si>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</si>
  <si>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</si>
  <si>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</si>
  <si>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</si>
  <si>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</si>
  <si>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</si>
  <si>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</si>
  <si>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</si>
  <si>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</si>
  <si>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</si>
  <si>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</si>
  <si>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</si>
  <si>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</si>
  <si>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</si>
  <si>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</si>
  <si>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</si>
  <si>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</si>
  <si>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</si>
  <si>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</si>
  <si>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</si>
  <si>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</si>
  <si>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</si>
  <si>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</si>
  <si>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</si>
  <si>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</si>
  <si>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</si>
  <si>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</si>
  <si>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</si>
  <si>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</si>
  <si>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</si>
  <si>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</si>
  <si>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</si>
  <si>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</si>
  <si>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</si>
  <si>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</si>
  <si>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</si>
  <si>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</si>
  <si>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</si>
  <si>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</si>
  <si>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</si>
  <si>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</si>
  <si>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</si>
  <si>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</si>
  <si>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</si>
  <si>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</si>
  <si>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</si>
  <si>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</si>
  <si>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</si>
  <si>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</si>
  <si>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</si>
  <si>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</si>
  <si>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</si>
  <si>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</si>
  <si>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</si>
  <si>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</si>
  <si>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</si>
  <si>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</si>
  <si>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</si>
  <si>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</si>
  <si>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</si>
  <si>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</si>
  <si>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</si>
  <si>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</si>
  <si>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</si>
  <si>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</si>
  <si>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</si>
  <si>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</si>
  <si>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</si>
  <si>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</si>
  <si>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</si>
  <si>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</si>
  <si>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</si>
  <si>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</si>
  <si>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</si>
  <si>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</si>
  <si>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</si>
  <si>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</si>
  <si>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</si>
  <si>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</si>
  <si>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</si>
  <si>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</si>
  <si>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</si>
  <si>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</si>
  <si>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</si>
  <si>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</si>
  <si>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</si>
  <si>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</si>
  <si>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</si>
  <si>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</si>
  <si>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</si>
  <si>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</si>
  <si>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</si>
  <si>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</si>
  <si>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</si>
  <si>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</si>
  <si>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</si>
  <si>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</si>
  <si>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</si>
  <si>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</si>
  <si>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</si>
  <si>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</si>
  <si>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</si>
  <si>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</si>
  <si>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</si>
  <si>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</si>
  <si>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</si>
  <si>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</si>
  <si>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</si>
  <si>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</si>
  <si>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</si>
  <si>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</si>
  <si>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</si>
  <si>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</si>
  <si>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</si>
  <si>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</si>
  <si>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</si>
  <si>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</si>
  <si>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</si>
  <si>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</si>
  <si>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</si>
  <si>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</si>
  <si>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</si>
  <si>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</si>
  <si>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</si>
  <si>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</si>
  <si>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</si>
  <si>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</si>
  <si>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</si>
  <si>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</si>
  <si>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</si>
  <si>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</si>
  <si>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</si>
  <si>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</si>
  <si>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</si>
  <si>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</si>
  <si>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</si>
  <si>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</si>
  <si>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</si>
  <si>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</si>
  <si>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</si>
  <si>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</si>
  <si>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</si>
  <si>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</si>
  <si>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</si>
  <si>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</si>
  <si>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</si>
  <si>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</si>
  <si>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</si>
  <si>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</si>
  <si>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</si>
  <si>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</si>
  <si>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</si>
  <si>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</si>
  <si>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</si>
  <si>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</si>
  <si>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</si>
  <si>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</si>
  <si>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</si>
  <si>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</si>
  <si>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</si>
  <si>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</si>
  <si>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</si>
  <si>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</si>
  <si>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</si>
  <si>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</si>
  <si>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</si>
  <si>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</si>
  <si>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</si>
  <si>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</si>
  <si>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</si>
  <si>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</si>
  <si>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</si>
  <si>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</si>
  <si>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</si>
  <si>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</si>
  <si>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</si>
  <si>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</si>
  <si>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</si>
  <si>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</si>
  <si>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</si>
  <si>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</si>
  <si>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</si>
  <si>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</si>
  <si>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</si>
  <si>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</si>
  <si>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</si>
  <si>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</si>
  <si>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</si>
  <si>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</si>
  <si>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</si>
  <si>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</si>
  <si>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</si>
  <si>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</si>
  <si>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</si>
  <si>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</si>
  <si>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</si>
  <si>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</si>
  <si>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</si>
  <si>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</si>
  <si>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</si>
  <si>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</si>
  <si>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</si>
  <si>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</si>
  <si>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</si>
  <si>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</si>
  <si>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</si>
  <si>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</si>
  <si>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</si>
  <si>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</si>
  <si>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</si>
  <si>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</si>
  <si>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</si>
  <si>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</si>
  <si>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</si>
  <si>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</si>
  <si>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</si>
  <si>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</si>
  <si>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</si>
  <si>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</si>
  <si>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</si>
  <si>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</si>
  <si>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</si>
  <si>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</si>
  <si>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</si>
  <si>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</si>
  <si>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</si>
  <si>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</si>
  <si>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</si>
  <si>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</si>
  <si>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</si>
  <si>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</si>
  <si>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</si>
  <si>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</si>
  <si>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</si>
  <si>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</si>
  <si>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</si>
  <si>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</si>
  <si>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</si>
  <si>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</si>
  <si>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</si>
  <si>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</si>
  <si>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</si>
  <si>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</si>
  <si>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</si>
  <si>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</si>
  <si>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</si>
  <si>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</si>
  <si>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</si>
  <si>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</si>
  <si>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</si>
  <si>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</si>
  <si>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</si>
  <si>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</si>
  <si>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</si>
  <si>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</si>
  <si>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</si>
  <si>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</si>
  <si>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</si>
  <si>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</si>
  <si>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</si>
  <si>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</si>
  <si>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</si>
  <si>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</si>
  <si>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</si>
  <si>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</si>
  <si>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</si>
  <si>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</si>
  <si>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</si>
  <si>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</si>
  <si>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</si>
  <si>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</si>
  <si>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</si>
  <si>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</si>
  <si>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</si>
  <si>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</si>
  <si>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</si>
  <si>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</si>
  <si>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</si>
  <si>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</si>
  <si>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</si>
  <si>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</si>
  <si>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</si>
  <si>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</si>
  <si>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</si>
  <si>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</si>
  <si>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</si>
  <si>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</si>
  <si>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</si>
  <si>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</si>
  <si>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</si>
  <si>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</si>
  <si>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</si>
  <si>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</si>
  <si>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</si>
  <si>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</si>
  <si>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</si>
  <si>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</si>
  <si>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</si>
  <si>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</si>
  <si>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</si>
  <si>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</si>
  <si>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</si>
  <si>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</si>
  <si>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</si>
  <si>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</si>
  <si>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</si>
  <si>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</si>
  <si>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</si>
  <si>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</si>
  <si>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</si>
  <si>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</si>
  <si>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</si>
  <si>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</si>
  <si>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</si>
  <si>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</si>
  <si>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</si>
  <si>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</si>
  <si>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</si>
  <si>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</si>
  <si>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</si>
  <si>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</si>
  <si>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</si>
  <si>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</si>
  <si>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</si>
  <si>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</si>
  <si>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</si>
  <si>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</si>
  <si>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</si>
  <si>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</si>
  <si>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</si>
  <si>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</si>
  <si>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</si>
  <si>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</si>
  <si>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</si>
  <si>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</si>
  <si>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</si>
  <si>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</si>
  <si>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</si>
  <si>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</si>
  <si>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</si>
  <si>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</si>
  <si>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</si>
  <si>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</si>
  <si>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</si>
  <si>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</si>
  <si>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</si>
  <si>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</si>
  <si>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</si>
  <si>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</si>
  <si>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</si>
  <si>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</si>
  <si>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</si>
  <si>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</si>
  <si>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</si>
  <si>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</si>
  <si>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</si>
  <si>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</si>
  <si>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</si>
  <si>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</si>
  <si>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</si>
  <si>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</si>
  <si>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</si>
  <si>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</si>
  <si>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</si>
  <si>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</si>
  <si>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</si>
  <si>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</si>
  <si>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</si>
  <si>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</si>
  <si>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</si>
  <si>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</si>
  <si>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</si>
  <si>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</si>
  <si>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</si>
  <si>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</si>
  <si>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</si>
  <si>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</si>
  <si>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</si>
  <si>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</si>
  <si>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</si>
  <si>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</si>
  <si>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</si>
  <si>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</si>
  <si>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</si>
  <si>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</si>
  <si>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</si>
  <si>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</si>
  <si>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</si>
  <si>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</si>
  <si>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</si>
  <si>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</si>
  <si>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</si>
  <si>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</si>
  <si>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</si>
  <si>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</si>
  <si>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</si>
  <si>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</si>
  <si>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</si>
  <si>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</si>
  <si>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</si>
  <si>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</si>
  <si>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</si>
  <si>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</si>
  <si>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</si>
  <si>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</si>
  <si>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</si>
  <si>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</si>
  <si>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</si>
  <si>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</si>
  <si>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</si>
  <si>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</si>
  <si>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</si>
  <si>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</si>
  <si>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</si>
  <si>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</si>
  <si>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</si>
  <si>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</si>
  <si>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</si>
  <si>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</si>
  <si>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</si>
  <si>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</si>
  <si>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</si>
  <si>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</si>
  <si>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</si>
  <si>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</si>
  <si>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</si>
  <si>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</si>
  <si>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</si>
  <si>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</si>
  <si>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</si>
  <si>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</si>
  <si>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</si>
  <si>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</si>
  <si>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</si>
  <si>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</si>
  <si>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</si>
  <si>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</si>
  <si>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</si>
  <si>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</si>
  <si>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</si>
  <si>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</si>
  <si>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</si>
  <si>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</si>
  <si>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</si>
  <si>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</si>
  <si>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</si>
  <si>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</si>
  <si>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</si>
  <si>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</si>
  <si>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</si>
  <si>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</si>
  <si>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</si>
  <si>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</si>
  <si>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</si>
  <si>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</si>
  <si>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</si>
  <si>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</si>
  <si>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</si>
  <si>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</si>
  <si>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</si>
  <si>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</si>
  <si>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</si>
  <si>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</si>
  <si>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</si>
  <si>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</si>
  <si>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</si>
  <si>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</si>
  <si>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</si>
  <si>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</si>
  <si>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</si>
  <si>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</si>
  <si>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</si>
  <si>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</si>
  <si>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</si>
  <si>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</si>
  <si>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</si>
  <si>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</si>
  <si>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</si>
  <si>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</si>
  <si>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</si>
  <si>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</si>
  <si>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</si>
  <si>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</si>
  <si>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</si>
  <si>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</si>
  <si>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</si>
  <si>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</si>
  <si>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</si>
  <si>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</si>
  <si>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</si>
  <si>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</si>
  <si>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</si>
  <si>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</si>
  <si>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</si>
  <si>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</si>
  <si>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</si>
  <si>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</si>
  <si>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</si>
  <si>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</si>
  <si>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</si>
  <si>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</si>
  <si>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</si>
  <si>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</si>
  <si>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</si>
  <si>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</si>
  <si>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</si>
  <si>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</si>
  <si>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</si>
  <si>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</si>
  <si>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</si>
  <si>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</si>
  <si>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</si>
  <si>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</si>
  <si>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</si>
  <si>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</si>
  <si>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</si>
  <si>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</si>
  <si>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</si>
  <si>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</si>
  <si>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</si>
  <si>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</si>
  <si>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</si>
  <si>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</si>
  <si>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</si>
  <si>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</si>
  <si>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</si>
  <si>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</si>
  <si>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</si>
  <si>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</si>
  <si>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</si>
  <si>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</si>
  <si>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</si>
  <si>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</si>
  <si>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</si>
  <si>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</si>
  <si>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</si>
  <si>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</si>
  <si>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</si>
  <si>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</si>
  <si>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</si>
  <si>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</si>
  <si>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</si>
  <si>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</si>
  <si>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</si>
  <si>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</si>
  <si>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</si>
  <si>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</si>
  <si>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</si>
  <si>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</si>
  <si>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</si>
  <si>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</si>
  <si>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</si>
  <si>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</si>
  <si>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</si>
  <si>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</si>
  <si>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</si>
  <si>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</si>
  <si>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</si>
  <si>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</si>
  <si>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</si>
  <si>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</si>
  <si>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</si>
  <si>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</si>
  <si>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</si>
  <si>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</si>
  <si>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</si>
  <si>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</si>
  <si>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</si>
  <si>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</si>
  <si>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</si>
  <si>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</si>
  <si>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</si>
  <si>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</si>
  <si>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</si>
  <si>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</si>
  <si>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</si>
  <si>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</si>
  <si>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</si>
  <si>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</si>
  <si>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</si>
  <si>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</si>
  <si>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</si>
  <si>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</si>
  <si>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</si>
  <si>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</si>
  <si>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</si>
  <si>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</si>
  <si>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</si>
  <si>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</si>
  <si>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</si>
  <si>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</si>
  <si>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</si>
  <si>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</si>
  <si>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</si>
  <si>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</si>
  <si>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</si>
  <si>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</si>
  <si>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</si>
  <si>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</si>
  <si>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</si>
  <si>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</si>
  <si>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</si>
  <si>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</si>
  <si>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</si>
  <si>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</si>
  <si>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</si>
  <si>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</si>
  <si>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</si>
  <si>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</si>
  <si>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</si>
  <si>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</si>
  <si>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</si>
  <si>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</si>
  <si>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</si>
  <si>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</si>
  <si>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</si>
  <si>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</si>
  <si>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</si>
  <si>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</si>
  <si>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</si>
  <si>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</si>
  <si>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</si>
  <si>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</si>
  <si>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</si>
  <si>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</si>
  <si>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</si>
  <si>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</si>
  <si>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</si>
  <si>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</si>
  <si>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</si>
  <si>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</si>
  <si>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</si>
  <si>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</si>
  <si>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</si>
  <si>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</si>
  <si>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</si>
  <si>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</si>
  <si>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</si>
  <si>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</si>
  <si>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</si>
  <si>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</si>
  <si>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</si>
  <si>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</si>
  <si>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</si>
  <si>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</si>
  <si>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</si>
  <si>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</si>
  <si>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</si>
  <si>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</si>
  <si>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</si>
  <si>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</si>
  <si>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</si>
  <si>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</si>
  <si>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</si>
  <si>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</si>
  <si>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</si>
  <si>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</si>
  <si>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</si>
  <si>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</si>
  <si>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</si>
  <si>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</si>
  <si>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</si>
  <si>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</si>
  <si>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</si>
  <si>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</si>
  <si>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</si>
  <si>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</si>
  <si>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</si>
  <si>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</si>
  <si>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</si>
  <si>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</si>
  <si>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</si>
  <si>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</si>
  <si>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</si>
  <si>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</si>
  <si>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</si>
  <si>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</si>
  <si>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</si>
  <si>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</si>
  <si>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</si>
  <si>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</si>
  <si>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</si>
  <si>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</si>
  <si>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</si>
  <si>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</si>
  <si>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</si>
  <si>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</si>
  <si>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</si>
  <si>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</si>
  <si>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</si>
  <si>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</si>
  <si>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</si>
  <si>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</si>
  <si>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</si>
  <si>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</si>
  <si>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</si>
  <si>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</si>
  <si>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</si>
  <si>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</si>
  <si>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</si>
  <si>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</si>
  <si>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</si>
  <si>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</si>
  <si>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</si>
  <si>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</si>
  <si>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</si>
  <si>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</si>
  <si>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</si>
  <si>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</si>
  <si>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</si>
  <si>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</si>
  <si>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</si>
  <si>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</si>
  <si>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</si>
  <si>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</si>
  <si>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</si>
  <si>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</si>
  <si>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</si>
  <si>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</si>
  <si>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</si>
  <si>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</si>
  <si>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</si>
  <si>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</si>
  <si>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</si>
  <si>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</si>
  <si>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</si>
  <si>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</si>
  <si>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</si>
  <si>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</si>
  <si>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</si>
  <si>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</si>
  <si>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</si>
  <si>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</si>
  <si>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</si>
  <si>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</si>
  <si>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</si>
  <si>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</si>
  <si>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</si>
  <si>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</si>
  <si>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</si>
  <si>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</si>
  <si>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</si>
  <si>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</si>
  <si>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</si>
  <si>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</si>
  <si>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</si>
  <si>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</si>
  <si>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</si>
  <si>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</si>
  <si>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</si>
  <si>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</si>
  <si>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</si>
  <si>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</si>
  <si>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</si>
  <si>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</si>
  <si>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</si>
  <si>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</si>
  <si>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</si>
  <si>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</si>
  <si>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</si>
  <si>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</si>
  <si>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</si>
  <si>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</si>
  <si>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</si>
  <si>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</si>
  <si>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</si>
  <si>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</si>
  <si>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</si>
  <si>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</si>
  <si>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</si>
  <si>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</si>
  <si>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</si>
  <si>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</si>
  <si>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</si>
  <si>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</si>
  <si>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</si>
  <si>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</si>
  <si>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</si>
  <si>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</si>
  <si>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</si>
  <si>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</si>
  <si>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</si>
  <si>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</si>
  <si>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</si>
  <si>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</si>
  <si>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</si>
  <si>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</si>
  <si>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</si>
  <si>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</si>
  <si>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</si>
  <si>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</si>
  <si>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</si>
  <si>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</si>
  <si>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</si>
  <si>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</si>
  <si>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</si>
  <si>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</si>
  <si>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</si>
  <si>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</si>
  <si>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</si>
  <si>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</si>
  <si>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</si>
  <si>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</si>
  <si>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</si>
  <si>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</si>
  <si>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</si>
  <si>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</si>
  <si>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</si>
  <si>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</si>
  <si>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</si>
  <si>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</si>
  <si>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</si>
  <si>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</si>
  <si>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</si>
  <si>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</si>
  <si>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</si>
  <si>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</si>
  <si>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</si>
  <si>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</si>
  <si>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</si>
  <si>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</si>
  <si>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</si>
  <si>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</si>
  <si>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</si>
  <si>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</si>
  <si>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</si>
  <si>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</si>
  <si>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</si>
  <si>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</si>
  <si>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</si>
  <si>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</si>
  <si>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</si>
  <si>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</si>
  <si>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</si>
  <si>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</si>
  <si>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</si>
  <si>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</si>
  <si>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</si>
  <si>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</si>
  <si>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</si>
  <si>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</si>
  <si>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</si>
  <si>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</si>
  <si>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</si>
  <si>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</si>
  <si>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</si>
  <si>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</si>
  <si>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</si>
  <si>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</si>
  <si>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</si>
  <si>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</si>
  <si>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</si>
  <si>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</si>
  <si>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</si>
  <si>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</si>
  <si>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</si>
  <si>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</si>
  <si>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</si>
  <si>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</si>
  <si>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</si>
  <si>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</si>
  <si>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</si>
  <si>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</si>
  <si>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</si>
  <si>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</si>
  <si>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</si>
  <si>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</si>
  <si>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</si>
  <si>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</si>
  <si>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</si>
  <si>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</si>
  <si>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</si>
  <si>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</si>
  <si>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</si>
  <si>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</si>
  <si>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</si>
  <si>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</si>
  <si>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</si>
  <si>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</si>
  <si>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</si>
  <si>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</si>
  <si>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</si>
  <si>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</si>
  <si>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</si>
  <si>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</si>
  <si>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</si>
  <si>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</si>
  <si>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</si>
  <si>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</si>
  <si>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</si>
  <si>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</si>
  <si>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</si>
  <si>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</si>
  <si>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</si>
  <si>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</si>
  <si>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</si>
  <si>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</si>
  <si>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</si>
  <si>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</si>
  <si>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</si>
  <si>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</si>
  <si>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</si>
  <si>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</si>
  <si>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</si>
  <si>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</si>
  <si>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</si>
  <si>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</si>
  <si>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</si>
  <si>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</si>
  <si>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</si>
  <si>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</si>
  <si>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</si>
  <si>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</si>
  <si>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</si>
  <si>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</si>
  <si>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</si>
  <si>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</si>
  <si>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</si>
  <si>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</si>
  <si>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</si>
  <si>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</si>
  <si>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</si>
  <si>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</si>
  <si>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</si>
  <si>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</si>
  <si>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</si>
  <si>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</si>
  <si>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</si>
  <si>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</si>
  <si>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</si>
  <si>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</si>
  <si>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</si>
  <si>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</si>
  <si>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</si>
  <si>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</si>
  <si>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</si>
  <si>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</si>
  <si>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</si>
  <si>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</si>
  <si>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</si>
  <si>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</si>
  <si>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</si>
  <si>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</si>
  <si>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</si>
  <si>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</si>
  <si>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</si>
  <si>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</si>
  <si>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</si>
  <si>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</si>
  <si>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</si>
  <si>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</si>
  <si>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</si>
  <si>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</si>
  <si>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</si>
  <si>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</si>
  <si>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</si>
  <si>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</si>
  <si>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</si>
  <si>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</si>
  <si>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</si>
  <si>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</si>
  <si>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</si>
  <si>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</si>
  <si>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</si>
  <si>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</si>
  <si>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</si>
  <si>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</si>
  <si>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</si>
  <si>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</si>
  <si>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</si>
  <si>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</si>
  <si>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</si>
  <si>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</si>
  <si>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</si>
  <si>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</si>
  <si>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</si>
  <si>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</si>
  <si>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</si>
  <si>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</si>
  <si>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</si>
  <si>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</si>
  <si>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</si>
  <si>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</si>
  <si>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</si>
  <si>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</si>
  <si>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</si>
  <si>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</si>
  <si>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</si>
  <si>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</si>
  <si>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</si>
  <si>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</si>
  <si>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</si>
  <si>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</si>
  <si>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</si>
  <si>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</si>
  <si>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</si>
  <si>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</si>
  <si>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</si>
  <si>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</si>
  <si>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</si>
  <si>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</si>
  <si>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</si>
  <si>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</si>
  <si>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</si>
  <si>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</si>
  <si>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</si>
  <si>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</si>
  <si>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</si>
  <si>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</si>
  <si>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</si>
  <si>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</si>
  <si>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</si>
  <si>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</si>
  <si>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</si>
  <si>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</si>
  <si>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</si>
  <si>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</si>
  <si>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</si>
  <si>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</si>
  <si>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</si>
  <si>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</si>
  <si>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</si>
  <si>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</si>
  <si>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</si>
  <si>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</si>
  <si>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</si>
  <si>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</si>
  <si>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</si>
  <si>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</si>
  <si>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</si>
  <si>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</si>
  <si>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</si>
  <si>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</si>
  <si>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</si>
  <si>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</si>
  <si>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</si>
  <si>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</si>
  <si>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</si>
  <si>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</si>
  <si>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</si>
  <si>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</si>
  <si>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</si>
  <si>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</si>
  <si>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</si>
  <si>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</si>
  <si>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</si>
  <si>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</si>
  <si>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</si>
  <si>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</si>
  <si>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</si>
  <si>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</si>
  <si>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</si>
  <si>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</si>
  <si>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</si>
  <si>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</si>
  <si>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</si>
  <si>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</si>
  <si>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</si>
  <si>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</si>
  <si>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</si>
  <si>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</si>
  <si>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</si>
  <si>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</si>
  <si>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</si>
  <si>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</si>
  <si>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</si>
  <si>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</si>
  <si>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</si>
  <si>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</si>
  <si>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</si>
  <si>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</si>
  <si>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</si>
  <si>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</si>
  <si>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</si>
  <si>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</si>
  <si>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</si>
  <si>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</si>
  <si>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</si>
  <si>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</si>
  <si>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</si>
  <si>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</si>
  <si>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</si>
  <si>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</si>
  <si>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</si>
  <si>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</si>
  <si>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</si>
  <si>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</si>
  <si>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</si>
  <si>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</si>
  <si>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</si>
  <si>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</si>
  <si>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</si>
  <si>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</si>
  <si>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</si>
  <si>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</si>
  <si>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</si>
  <si>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</si>
  <si>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</si>
  <si>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</si>
  <si>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</si>
  <si>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</si>
  <si>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</si>
  <si>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</si>
  <si>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</si>
  <si>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</si>
  <si>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</si>
  <si>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</si>
  <si>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</si>
  <si>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</si>
  <si>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</si>
  <si>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</si>
  <si>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</si>
  <si>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</si>
  <si>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</si>
  <si>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</si>
  <si>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</si>
  <si>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</si>
  <si>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</si>
  <si>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</si>
  <si>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</si>
  <si>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</si>
  <si>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</si>
  <si>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</si>
  <si>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</si>
  <si>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</si>
  <si>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</si>
  <si>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</si>
  <si>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</si>
  <si>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</si>
  <si>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</si>
  <si>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</si>
  <si>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</si>
  <si>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</si>
  <si>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</si>
  <si>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</si>
  <si>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</si>
  <si>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</si>
  <si>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</si>
  <si>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</si>
  <si>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</si>
  <si>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</si>
  <si>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</si>
  <si>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</si>
  <si>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</si>
  <si>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</si>
  <si>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</si>
  <si>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</si>
  <si>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</si>
  <si>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</si>
  <si>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</si>
  <si>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</si>
  <si>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</si>
  <si>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</si>
  <si>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</si>
  <si>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</si>
  <si>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</si>
  <si>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</si>
  <si>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</si>
  <si>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</si>
  <si>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</si>
  <si>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</si>
  <si>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</si>
  <si>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</si>
  <si>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</si>
  <si>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</si>
  <si>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</si>
  <si>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</si>
  <si>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</si>
  <si>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</si>
  <si>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</si>
  <si>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</si>
  <si>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</si>
  <si>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</si>
  <si>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</si>
  <si>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</si>
  <si>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</si>
  <si>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</si>
  <si>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</si>
  <si>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</si>
  <si>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</si>
  <si>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</si>
  <si>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</si>
  <si>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</si>
  <si>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</si>
  <si>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</si>
  <si>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</si>
  <si>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</si>
  <si>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</si>
  <si>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</si>
  <si>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</si>
  <si>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</si>
  <si>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</si>
  <si>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</si>
  <si>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</si>
  <si>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</si>
  <si>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</si>
  <si>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</si>
  <si>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</si>
  <si>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</si>
  <si>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</si>
  <si>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</si>
  <si>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</si>
  <si>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</si>
  <si>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</si>
  <si>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</si>
  <si>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</si>
  <si>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</si>
  <si>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</si>
  <si>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</si>
  <si>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</si>
  <si>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</si>
  <si>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</si>
  <si>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</si>
  <si>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</si>
  <si>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</si>
  <si>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</si>
  <si>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</si>
  <si>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</si>
  <si>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</si>
  <si>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</si>
  <si>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</si>
  <si>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</si>
  <si>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</si>
  <si>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</si>
  <si>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</si>
  <si>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</si>
  <si>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</si>
  <si>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</si>
  <si>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</si>
  <si>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</si>
  <si>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</si>
  <si>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</si>
  <si>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</si>
  <si>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</si>
  <si>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</si>
  <si>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</si>
  <si>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</si>
  <si>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</si>
  <si>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</si>
  <si>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</si>
  <si>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</si>
  <si>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</si>
  <si>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</si>
  <si>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</si>
  <si>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</si>
  <si>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</si>
  <si>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</si>
  <si>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</si>
  <si>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</si>
  <si>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</si>
  <si>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</si>
  <si>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</si>
  <si>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</si>
  <si>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</si>
  <si>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</si>
  <si>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</si>
  <si>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</si>
  <si>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</si>
  <si>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</si>
  <si>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</si>
  <si>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</si>
  <si>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</si>
  <si>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</si>
  <si>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</si>
  <si>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</si>
  <si>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</si>
  <si>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</si>
  <si>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</si>
  <si>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</si>
  <si>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</si>
  <si>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</si>
  <si>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</si>
  <si>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</si>
  <si>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</si>
  <si>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</si>
  <si>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</si>
  <si>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</si>
  <si>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</si>
  <si>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</si>
  <si>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</si>
  <si>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</si>
  <si>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</si>
  <si>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</si>
  <si>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</si>
  <si>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</si>
  <si>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</si>
  <si>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</si>
  <si>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</si>
  <si>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</si>
  <si>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</si>
  <si>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</si>
  <si>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</si>
  <si>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</si>
  <si>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</si>
  <si>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</si>
  <si>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</si>
  <si>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</si>
  <si>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</si>
  <si>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</si>
  <si>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</si>
  <si>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</si>
  <si>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</si>
  <si>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</si>
  <si>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</si>
  <si>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</si>
  <si>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</si>
  <si>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</si>
  <si>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</si>
  <si>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</si>
  <si>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</si>
  <si>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</si>
  <si>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</si>
  <si>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</si>
  <si>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</si>
  <si>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</si>
  <si>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</si>
  <si>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</si>
  <si>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</si>
  <si>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</si>
  <si>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</si>
  <si>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</si>
  <si>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</si>
  <si>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</si>
  <si>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</si>
  <si>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</si>
  <si>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</si>
  <si>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</si>
  <si>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</si>
  <si>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</si>
  <si>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</si>
  <si>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</si>
  <si>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</si>
  <si>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</si>
  <si>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</si>
  <si>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</si>
  <si>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</si>
  <si>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</si>
  <si>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</si>
  <si>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</si>
  <si>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</si>
  <si>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</si>
  <si>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</si>
  <si>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</si>
  <si>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</si>
  <si>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</si>
  <si>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</si>
  <si>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</si>
  <si>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</si>
  <si>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</si>
  <si>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</si>
  <si>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</si>
  <si>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</si>
  <si>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</si>
  <si>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</si>
  <si>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</si>
  <si>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</si>
  <si>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</si>
  <si>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</si>
  <si>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</si>
  <si>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</si>
  <si>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</si>
  <si>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</si>
  <si>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</si>
  <si>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</si>
  <si>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</si>
  <si>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</si>
  <si>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</si>
  <si>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</si>
  <si>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</si>
  <si>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</si>
  <si>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</si>
  <si>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</si>
  <si>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</si>
  <si>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</si>
  <si>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</si>
  <si>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</si>
  <si>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</si>
  <si>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</si>
  <si>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</si>
  <si>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</si>
  <si>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</si>
  <si>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</si>
  <si>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</si>
  <si>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</si>
  <si>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</si>
  <si>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</si>
  <si>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</si>
  <si>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</si>
  <si>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</si>
  <si>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</si>
  <si>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</si>
  <si>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</si>
  <si>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</si>
  <si>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</si>
  <si>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</si>
  <si>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</si>
  <si>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</si>
  <si>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</si>
  <si>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</si>
  <si>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</si>
  <si>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</si>
  <si>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</si>
  <si>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</si>
  <si>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</si>
  <si>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</si>
  <si>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</si>
  <si>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</si>
  <si>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</si>
  <si>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</si>
  <si>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</si>
  <si>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</si>
  <si>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</si>
  <si>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</si>
  <si>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</si>
  <si>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</si>
  <si>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</si>
  <si>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</si>
  <si>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</si>
  <si>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</si>
  <si>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</si>
  <si>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</si>
  <si>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</si>
  <si>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</si>
  <si>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</si>
  <si>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</si>
  <si>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</si>
  <si>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</si>
  <si>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</si>
  <si>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</si>
  <si>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</si>
  <si>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</si>
  <si>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</si>
  <si>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</si>
  <si>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</si>
  <si>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</si>
  <si>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</si>
  <si>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</si>
  <si>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</si>
  <si>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</si>
  <si>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</si>
  <si>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</si>
  <si>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</si>
  <si>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</si>
  <si>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</si>
  <si>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</si>
  <si>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</si>
  <si>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</si>
  <si>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</si>
  <si>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</si>
  <si>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</si>
  <si>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</si>
  <si>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</si>
  <si>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</si>
  <si>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</si>
  <si>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</si>
  <si>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</si>
  <si>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</si>
  <si>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</si>
  <si>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</si>
  <si>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</si>
  <si>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</si>
  <si>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</si>
  <si>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</si>
  <si>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</si>
  <si>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</si>
  <si>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</si>
  <si>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</si>
  <si>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</si>
  <si>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</si>
  <si>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</si>
  <si>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</si>
  <si>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</si>
  <si>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</si>
  <si>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</si>
  <si>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</si>
  <si>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</si>
  <si>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</si>
  <si>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</si>
  <si>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</si>
  <si>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</si>
  <si>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</si>
  <si>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</si>
  <si>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</si>
  <si>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</si>
  <si>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</si>
  <si>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</si>
  <si>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</si>
  <si>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</si>
  <si>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</si>
  <si>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</si>
  <si>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</si>
  <si>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</si>
  <si>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</si>
  <si>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</si>
  <si>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</si>
  <si>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</si>
  <si>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</si>
  <si>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</si>
  <si>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</si>
  <si>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</si>
  <si>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</si>
  <si>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</si>
  <si>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</si>
  <si>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</si>
  <si>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</si>
  <si>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</si>
  <si>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</si>
  <si>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</si>
  <si>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</si>
  <si>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</si>
  <si>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</si>
  <si>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</si>
  <si>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</si>
  <si>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</si>
  <si>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</si>
  <si>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</si>
  <si>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</si>
  <si>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</si>
  <si>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</si>
  <si>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</si>
  <si>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</si>
  <si>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</si>
  <si>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</si>
  <si>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</si>
  <si>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</si>
  <si>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</si>
  <si>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</si>
  <si>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</si>
  <si>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</si>
  <si>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</si>
  <si>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</si>
  <si>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</si>
  <si>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</si>
  <si>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</si>
  <si>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</si>
  <si>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</si>
  <si>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</si>
  <si>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</si>
  <si>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</si>
  <si>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</si>
  <si>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</si>
  <si>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</si>
  <si>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</si>
  <si>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</si>
  <si>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</si>
  <si>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</si>
  <si>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</si>
  <si>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</si>
  <si>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</si>
  <si>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</si>
  <si>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</si>
  <si>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</si>
  <si>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</si>
  <si>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</si>
  <si>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</si>
  <si>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</si>
  <si>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</si>
  <si>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</si>
  <si>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</si>
  <si>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</si>
  <si>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</si>
  <si>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</si>
  <si>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</si>
  <si>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</si>
  <si>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</si>
  <si>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</si>
  <si>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</si>
  <si>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</si>
  <si>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</si>
  <si>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</si>
  <si>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</si>
  <si>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</si>
  <si>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</si>
  <si>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</si>
  <si>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</si>
  <si>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</si>
  <si>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</si>
  <si>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</si>
  <si>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</si>
  <si>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</si>
  <si>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</si>
  <si>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</si>
  <si>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</si>
  <si>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</si>
  <si>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</si>
  <si>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</si>
  <si>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</si>
  <si>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</si>
  <si>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</si>
  <si>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</si>
  <si>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</si>
  <si>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</si>
  <si>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</si>
  <si>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</si>
  <si>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</si>
  <si>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</si>
  <si>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</si>
  <si>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</si>
  <si>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</si>
  <si>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</si>
  <si>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</si>
  <si>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</si>
  <si>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</si>
  <si>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</si>
  <si>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</si>
  <si>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</si>
  <si>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</si>
  <si>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</si>
  <si>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</si>
  <si>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</si>
  <si>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</si>
  <si>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</si>
  <si>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</si>
  <si>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</si>
  <si>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</si>
  <si>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</si>
  <si>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</si>
  <si>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</si>
  <si>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</si>
  <si>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</si>
  <si>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</si>
  <si>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</si>
  <si>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</si>
  <si>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</si>
  <si>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</si>
  <si>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</si>
  <si>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</si>
  <si>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</si>
  <si>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</si>
  <si>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</si>
  <si>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</si>
  <si>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</si>
  <si>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</si>
  <si>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</si>
  <si>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</si>
  <si>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</si>
  <si>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</si>
  <si>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</si>
  <si>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</si>
  <si>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</si>
  <si>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</si>
  <si>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</si>
  <si>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</si>
  <si>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</si>
  <si>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</si>
  <si>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</si>
  <si>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</si>
  <si>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</si>
  <si>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</si>
  <si>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</si>
  <si>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</si>
  <si>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</si>
  <si>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</si>
  <si>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</si>
  <si>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</si>
  <si>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</si>
  <si>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</si>
  <si>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</si>
  <si>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</si>
  <si>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</si>
  <si>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</si>
  <si>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</si>
  <si>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</si>
  <si>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</si>
  <si>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</si>
  <si>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</si>
  <si>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</si>
  <si>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</si>
  <si>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</si>
  <si>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</si>
  <si>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</si>
  <si>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</si>
  <si>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</si>
  <si>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</si>
  <si>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</si>
  <si>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</si>
  <si>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</si>
  <si>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</si>
  <si>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</si>
  <si>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</si>
  <si>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</si>
  <si>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</si>
  <si>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</si>
  <si>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</si>
  <si>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</si>
  <si>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</si>
  <si>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</si>
  <si>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</si>
  <si>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</si>
  <si>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</si>
  <si>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</si>
  <si>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</si>
  <si>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</si>
  <si>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</si>
  <si>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</si>
  <si>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</si>
  <si>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</si>
  <si>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</si>
  <si>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</si>
  <si>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</si>
  <si>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</si>
  <si>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</si>
  <si>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</si>
  <si>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</si>
  <si>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</si>
  <si>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</si>
  <si>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</si>
  <si>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</si>
  <si>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</si>
  <si>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</si>
  <si>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</si>
  <si>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</si>
  <si>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</si>
  <si>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</si>
  <si>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</si>
  <si>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</si>
  <si>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</si>
  <si>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</si>
  <si>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</si>
  <si>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</si>
  <si>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</si>
  <si>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</si>
  <si>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</si>
  <si>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</si>
  <si>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</si>
  <si>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</si>
  <si>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</si>
  <si>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</si>
  <si>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</si>
  <si>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</si>
  <si>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</si>
  <si>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</si>
  <si>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</si>
  <si>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</si>
  <si>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</si>
  <si>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</si>
  <si>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</si>
  <si>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</si>
  <si>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</si>
  <si>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</si>
  <si>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</si>
  <si>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</si>
  <si>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</si>
  <si>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</si>
  <si>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</si>
  <si>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</si>
  <si>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</si>
  <si>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</si>
  <si>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</si>
  <si>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</si>
  <si>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</si>
  <si>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</si>
  <si>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</si>
  <si>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</si>
  <si>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</si>
  <si>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</si>
  <si>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</si>
  <si>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</si>
  <si>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</si>
  <si>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</si>
  <si>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</si>
  <si>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</si>
  <si>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</si>
  <si>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</si>
  <si>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</si>
  <si>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</si>
  <si>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</si>
  <si>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</si>
  <si>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</si>
  <si>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</si>
  <si>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</si>
  <si>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</si>
  <si>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</si>
  <si>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</si>
  <si>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</si>
  <si>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</si>
  <si>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</si>
  <si>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</si>
  <si>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</si>
  <si>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</si>
  <si>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</si>
  <si>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</si>
  <si>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</si>
  <si>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</si>
  <si>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</si>
  <si>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</si>
  <si>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</si>
  <si>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</si>
  <si>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</si>
  <si>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</si>
  <si>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</si>
  <si>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</si>
  <si>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</si>
  <si>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</si>
  <si>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</si>
  <si>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</si>
  <si>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</si>
  <si>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</si>
  <si>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</si>
  <si>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</si>
  <si>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</si>
  <si>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</si>
  <si>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</si>
  <si>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</si>
  <si>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</si>
  <si>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</si>
  <si>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</si>
  <si>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</si>
  <si>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</si>
  <si>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</si>
  <si>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</si>
  <si>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</si>
  <si>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</si>
  <si>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</si>
  <si>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</si>
  <si>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</si>
  <si>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</si>
  <si>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</si>
  <si>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</si>
  <si>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</si>
  <si>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</si>
  <si>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</si>
  <si>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</si>
  <si>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</si>
  <si>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</si>
  <si>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</si>
  <si>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</si>
  <si>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</si>
  <si>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</si>
  <si>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</si>
  <si>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</si>
  <si>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</si>
  <si>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</si>
  <si>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</si>
  <si>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</si>
  <si>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</si>
  <si>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</si>
  <si>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</si>
  <si>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</si>
  <si>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</si>
  <si>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</si>
  <si>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</si>
  <si>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</si>
  <si>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</si>
  <si>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</si>
  <si>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</si>
  <si>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</si>
  <si>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</si>
  <si>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</si>
  <si>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</si>
  <si>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</si>
  <si>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</si>
  <si>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</si>
  <si>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</si>
  <si>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</si>
  <si>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</si>
  <si>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</si>
  <si>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</si>
  <si>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</si>
  <si>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</si>
  <si>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</si>
  <si>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</si>
  <si>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</si>
  <si>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</si>
  <si>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</si>
  <si>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</si>
  <si>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</si>
  <si>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</si>
  <si>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</si>
  <si>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</si>
  <si>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</si>
  <si>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</si>
  <si>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</si>
  <si>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</si>
  <si>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</si>
  <si>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</si>
  <si>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</si>
  <si>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</si>
  <si>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</si>
  <si>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</si>
  <si>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</si>
  <si>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</si>
  <si>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</si>
  <si>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</si>
  <si>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</si>
  <si>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</si>
  <si>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</si>
  <si>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</si>
  <si>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</si>
  <si>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</si>
  <si>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</si>
  <si>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</si>
  <si>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</si>
  <si>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</si>
  <si>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</si>
  <si>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</si>
  <si>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</si>
  <si>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</si>
  <si>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</si>
  <si>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</si>
  <si>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</si>
  <si>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</si>
  <si>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</si>
  <si>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</si>
  <si>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</si>
  <si>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</si>
  <si>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</si>
  <si>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</si>
  <si>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</si>
  <si>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</si>
  <si>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</si>
  <si>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</si>
  <si>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</si>
  <si>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</si>
  <si>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</si>
  <si>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</si>
  <si>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</si>
  <si>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</si>
  <si>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</si>
  <si>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</si>
  <si>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</si>
  <si>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</si>
  <si>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</si>
  <si>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</si>
  <si>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</si>
  <si>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</si>
  <si>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</si>
  <si>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</si>
  <si>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</si>
  <si>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</si>
  <si>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</si>
  <si>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</si>
  <si>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</si>
  <si>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</si>
  <si>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</si>
  <si>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</si>
  <si>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</si>
  <si>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</si>
  <si>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</si>
  <si>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</si>
  <si>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</si>
  <si>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</si>
  <si>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</si>
  <si>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</si>
  <si>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</si>
  <si>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</si>
  <si>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</si>
  <si>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</si>
  <si>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</si>
  <si>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</si>
  <si>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</si>
  <si>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</si>
  <si>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</si>
  <si>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</si>
  <si>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</si>
  <si>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</si>
  <si>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</si>
  <si>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</si>
  <si>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</si>
  <si>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</si>
  <si>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</si>
  <si>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</si>
  <si>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</si>
  <si>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</si>
  <si>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</si>
  <si>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</si>
  <si>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</si>
  <si>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</si>
  <si>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</si>
  <si>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</si>
  <si>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</si>
  <si>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</si>
  <si>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</si>
  <si>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</si>
  <si>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</si>
  <si>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</si>
  <si>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</si>
  <si>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</si>
  <si>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</si>
  <si>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</si>
  <si>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</si>
  <si>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</si>
  <si>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</si>
  <si>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</si>
  <si>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</si>
  <si>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</si>
  <si>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</si>
  <si>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</si>
  <si>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</si>
  <si>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</si>
  <si>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</si>
  <si>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</si>
  <si>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</si>
  <si>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</si>
  <si>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</si>
  <si>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</si>
  <si>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</si>
  <si>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</si>
  <si>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</si>
  <si>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</si>
  <si>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</si>
  <si>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</si>
  <si>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</si>
  <si>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</si>
  <si>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</si>
  <si>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</si>
  <si>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</si>
  <si>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</si>
  <si>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</si>
  <si>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</si>
  <si>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</si>
  <si>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</si>
  <si>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</si>
  <si>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</si>
  <si>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</si>
  <si>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</si>
  <si>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</si>
  <si>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</si>
  <si>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</si>
  <si>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</si>
  <si>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</si>
  <si>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</si>
  <si>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</si>
  <si>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</si>
  <si>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</si>
  <si>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</si>
  <si>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</si>
  <si>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</si>
  <si>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</si>
  <si>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</si>
  <si>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</si>
  <si>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</si>
  <si>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</si>
  <si>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</si>
  <si>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</si>
  <si>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</si>
  <si>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</si>
  <si>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</si>
  <si>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</si>
  <si>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</si>
  <si>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</si>
  <si>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</si>
  <si>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</si>
  <si>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</si>
  <si>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</si>
  <si>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</si>
  <si>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</si>
  <si>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</si>
  <si>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</si>
  <si>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</si>
  <si>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</si>
  <si>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</si>
  <si>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</si>
  <si>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</si>
  <si>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</si>
  <si>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</si>
  <si>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</si>
  <si>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</si>
  <si>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</si>
  <si>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</si>
  <si>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</si>
  <si>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</si>
  <si>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</si>
  <si>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</si>
  <si>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</si>
  <si>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</si>
  <si>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</si>
  <si>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</si>
  <si>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</si>
  <si>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</si>
  <si>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</si>
  <si>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</si>
  <si>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</si>
  <si>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</si>
  <si>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</si>
  <si>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</si>
  <si>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</si>
  <si>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</si>
  <si>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</si>
  <si>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</si>
  <si>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</si>
  <si>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</si>
  <si>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</si>
  <si>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</si>
  <si>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</si>
  <si>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</si>
  <si>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</si>
  <si>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</si>
  <si>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</si>
  <si>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</si>
  <si>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</si>
  <si>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</si>
  <si>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</si>
  <si>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</si>
  <si>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</si>
  <si>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</si>
  <si>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</si>
  <si>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</si>
  <si>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</si>
  <si>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</si>
  <si>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</si>
  <si>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</si>
  <si>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</si>
  <si>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</si>
  <si>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</si>
  <si>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</si>
  <si>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</si>
  <si>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</si>
  <si>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</si>
  <si>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</si>
  <si>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</si>
  <si>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</si>
  <si>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</si>
  <si>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</si>
  <si>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</si>
  <si>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</si>
  <si>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</si>
  <si>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</si>
  <si>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</si>
  <si>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</si>
  <si>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</si>
  <si>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</si>
  <si>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</si>
  <si>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</si>
  <si>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</si>
  <si>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</si>
  <si>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</si>
  <si>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</si>
  <si>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</si>
  <si>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</si>
  <si>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</si>
  <si>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</si>
  <si>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</si>
  <si>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</si>
  <si>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</si>
  <si>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</si>
  <si>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</si>
  <si>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</si>
  <si>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</si>
  <si>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</si>
  <si>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</si>
  <si>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</si>
  <si>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</si>
  <si>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</si>
  <si>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</si>
  <si>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</si>
  <si>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</si>
  <si>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</si>
  <si>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</si>
  <si>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</si>
  <si>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</si>
  <si>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</si>
  <si>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</si>
  <si>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</si>
  <si>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</si>
  <si>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</si>
  <si>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</si>
  <si>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</si>
  <si>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</si>
  <si>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</si>
  <si>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</si>
  <si>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</si>
  <si>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</si>
  <si>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</si>
  <si>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</si>
  <si>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</si>
  <si>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</si>
  <si>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</si>
  <si>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</si>
  <si>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</si>
  <si>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</si>
  <si>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</si>
  <si>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</si>
  <si>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</si>
  <si>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</si>
  <si>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</si>
  <si>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</si>
  <si>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</si>
  <si>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</si>
  <si>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</si>
  <si>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</si>
  <si>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</si>
  <si>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</si>
  <si>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</si>
  <si>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</si>
  <si>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</si>
  <si>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</si>
  <si>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</si>
  <si>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</si>
  <si>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</si>
  <si>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</si>
  <si>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</si>
  <si>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</si>
  <si>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</si>
  <si>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</si>
  <si>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</si>
  <si>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</si>
  <si>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</si>
  <si>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</si>
  <si>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</si>
  <si>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</si>
  <si>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</si>
  <si>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</si>
  <si>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</si>
  <si>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</si>
  <si>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</si>
  <si>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</si>
  <si>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</si>
  <si>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</si>
  <si>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</si>
  <si>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</si>
  <si>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</si>
  <si>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</si>
  <si>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</si>
  <si>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</si>
  <si>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</si>
  <si>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</si>
  <si>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</si>
  <si>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</si>
  <si>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</si>
  <si>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</si>
  <si>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</si>
  <si>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</si>
  <si>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</si>
  <si>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</si>
  <si>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</si>
  <si>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</si>
  <si>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</si>
  <si>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</si>
  <si>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</si>
  <si>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</si>
  <si>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</si>
  <si>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</si>
  <si>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</si>
  <si>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</si>
  <si>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</si>
  <si>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</si>
  <si>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</si>
  <si>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</si>
  <si>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</si>
  <si>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</si>
  <si>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</si>
  <si>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</si>
  <si>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</si>
  <si>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</si>
  <si>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</si>
  <si>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</si>
  <si>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</si>
  <si>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</si>
  <si>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</si>
  <si>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</si>
  <si>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</si>
  <si>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</si>
  <si>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</si>
  <si>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</si>
  <si>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</si>
  <si>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</si>
  <si>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</si>
  <si>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</si>
  <si>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</si>
  <si>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</si>
  <si>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</si>
  <si>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</si>
  <si>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</si>
  <si>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</si>
  <si>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</si>
  <si>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</si>
  <si>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</si>
  <si>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</si>
  <si>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</si>
  <si>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</si>
  <si>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</si>
  <si>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</si>
  <si>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</si>
  <si>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</si>
  <si>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</si>
  <si>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</si>
  <si>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</si>
  <si>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</si>
  <si>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</si>
  <si>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</si>
  <si>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</si>
  <si>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</si>
  <si>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</si>
  <si>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</si>
  <si>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</si>
  <si>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</si>
  <si>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</si>
  <si>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</si>
  <si>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</si>
  <si>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</si>
  <si>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</si>
  <si>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</si>
  <si>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</si>
  <si>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</si>
  <si>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</si>
  <si>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</si>
  <si>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</si>
  <si>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</si>
  <si>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</si>
  <si>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</si>
  <si>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</si>
  <si>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</si>
  <si>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</si>
  <si>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</si>
  <si>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</si>
  <si>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</si>
  <si>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</si>
  <si>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</si>
  <si>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</si>
  <si>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</si>
  <si>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</si>
  <si>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</si>
  <si>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</si>
  <si>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</si>
  <si>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</si>
  <si>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</si>
  <si>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</si>
  <si>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</si>
  <si>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</si>
  <si>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</si>
  <si>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</si>
  <si>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</si>
  <si>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</si>
  <si>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</si>
  <si>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</si>
  <si>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</si>
  <si>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</si>
  <si>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</si>
  <si>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</si>
  <si>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</si>
  <si>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</si>
  <si>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</si>
  <si>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</si>
  <si>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</si>
  <si>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</si>
  <si>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</si>
  <si>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</si>
  <si>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</si>
  <si>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</si>
  <si>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</si>
  <si>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</si>
  <si>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</si>
  <si>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</si>
  <si>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</si>
  <si>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</si>
  <si>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</si>
  <si>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</si>
  <si>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</si>
  <si>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</si>
  <si>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</si>
  <si>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</si>
  <si>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</si>
  <si>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</si>
  <si>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</si>
  <si>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</si>
  <si>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</si>
  <si>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</si>
  <si>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</si>
  <si>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</si>
  <si>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</si>
  <si>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</si>
  <si>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</si>
  <si>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</si>
  <si>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</si>
  <si>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</si>
  <si>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</si>
  <si>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</si>
  <si>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</si>
  <si>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</si>
  <si>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</si>
  <si>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</si>
  <si>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</si>
  <si>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</si>
  <si>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</si>
  <si>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</si>
  <si>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</si>
  <si>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</si>
  <si>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</si>
  <si>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</si>
  <si>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</si>
  <si>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</si>
  <si>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</si>
  <si>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</si>
  <si>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</si>
  <si>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</si>
  <si>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</si>
  <si>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</si>
  <si>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</si>
  <si>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</si>
  <si>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</si>
  <si>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</si>
  <si>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</si>
  <si>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</si>
  <si>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</si>
  <si>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</si>
  <si>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</si>
  <si>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</si>
  <si>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</si>
  <si>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</si>
  <si>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</si>
  <si>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</si>
  <si>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</si>
  <si>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</si>
  <si>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</si>
  <si>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</si>
  <si>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</si>
  <si>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</si>
  <si>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</si>
  <si>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</si>
  <si>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</si>
  <si>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</si>
  <si>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</si>
  <si>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</si>
  <si>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</si>
  <si>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</si>
  <si>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</si>
  <si>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</si>
  <si>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</si>
  <si>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</si>
  <si>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</si>
  <si>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</si>
  <si>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</si>
  <si>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</si>
  <si>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</si>
  <si>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</si>
  <si>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</si>
  <si>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</si>
  <si>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</si>
  <si>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</si>
  <si>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</si>
  <si>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</si>
  <si>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</si>
  <si>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</si>
  <si>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</si>
  <si>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</si>
  <si>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</si>
  <si>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</si>
  <si>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</si>
  <si>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</si>
  <si>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</si>
  <si>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</si>
  <si>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</si>
  <si>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</si>
  <si>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</si>
  <si>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</si>
  <si>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</si>
  <si>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</si>
  <si>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</si>
  <si>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</si>
  <si>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</si>
  <si>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</si>
  <si>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</si>
  <si>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</si>
  <si>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</si>
  <si>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</si>
  <si>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</si>
  <si>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</si>
  <si>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</si>
  <si>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</si>
  <si>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</si>
  <si>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</si>
  <si>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</si>
  <si>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</si>
  <si>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</si>
  <si>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</si>
  <si>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</si>
  <si>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</si>
  <si>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</si>
  <si>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</si>
  <si>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</si>
  <si>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</si>
  <si>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</si>
  <si>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</si>
  <si>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</si>
  <si>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</si>
  <si>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</si>
  <si>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</si>
  <si>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</si>
  <si>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</si>
  <si>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</si>
  <si>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</si>
  <si>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</si>
  <si>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</si>
  <si>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</si>
  <si>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</si>
  <si>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</si>
  <si>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</si>
  <si>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</si>
  <si>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</si>
  <si>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</si>
  <si>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</si>
  <si>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</si>
  <si>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</si>
  <si>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</si>
  <si>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</si>
  <si>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</si>
  <si>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</si>
  <si>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</si>
  <si>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</si>
  <si>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</si>
  <si>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</si>
  <si>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</si>
  <si>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</si>
  <si>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</si>
  <si>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</si>
  <si>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</si>
  <si>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</si>
  <si>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</si>
  <si>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</si>
  <si>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</si>
  <si>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</si>
  <si>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</si>
  <si>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</si>
  <si>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</si>
  <si>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</si>
  <si>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</si>
  <si>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</si>
  <si>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</si>
  <si>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</si>
  <si>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</si>
  <si>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</si>
  <si>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</si>
  <si>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</si>
  <si>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</si>
  <si>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</si>
  <si>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</si>
  <si>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</si>
  <si>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</si>
  <si>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</si>
  <si>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</si>
  <si>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</si>
  <si>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</si>
  <si>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</si>
  <si>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</si>
  <si>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</si>
  <si>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</si>
  <si>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</si>
  <si>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</si>
  <si>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</si>
  <si>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</si>
  <si>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</si>
  <si>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</si>
  <si>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</si>
  <si>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</si>
  <si>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</si>
  <si>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</si>
  <si>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</si>
  <si>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</si>
  <si>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</si>
  <si>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</si>
  <si>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</si>
  <si>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</si>
  <si>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</si>
  <si>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</si>
  <si>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</si>
  <si>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</si>
  <si>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</si>
  <si>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</si>
  <si>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</si>
  <si>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</si>
  <si>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</si>
  <si>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</si>
  <si>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</si>
  <si>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</si>
  <si>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</si>
  <si>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</si>
  <si>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</si>
  <si>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</si>
  <si>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</si>
  <si>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</si>
  <si>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</si>
  <si>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</si>
  <si>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</si>
  <si>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</si>
  <si>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</si>
  <si>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</si>
  <si>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</si>
  <si>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</si>
  <si>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</si>
  <si>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</si>
  <si>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</si>
  <si>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</si>
  <si>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</si>
  <si>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</si>
  <si>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</si>
  <si>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</si>
  <si>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</si>
  <si>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</si>
  <si>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</si>
  <si>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</si>
  <si>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</si>
  <si>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</si>
  <si>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</si>
  <si>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</si>
  <si>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</si>
  <si>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</si>
  <si>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</si>
  <si>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</si>
  <si>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</si>
  <si>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</si>
  <si>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</si>
  <si>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</si>
  <si>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</si>
  <si>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</si>
  <si>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</si>
  <si>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</si>
  <si>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</si>
  <si>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</si>
  <si>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</si>
  <si>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</si>
  <si>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</si>
  <si>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</si>
  <si>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</si>
  <si>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</si>
  <si>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</si>
  <si>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</si>
  <si>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</si>
  <si>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</si>
  <si>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</si>
  <si>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</si>
  <si>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</si>
  <si>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</si>
  <si>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</si>
  <si>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</si>
  <si>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</si>
  <si>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</si>
  <si>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</si>
  <si>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</si>
  <si>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</si>
  <si>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</si>
  <si>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</si>
  <si>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</si>
  <si>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</si>
  <si>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</si>
  <si>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</si>
  <si>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</si>
  <si>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</si>
  <si>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</si>
  <si>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</si>
  <si>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</si>
  <si>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</si>
  <si>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</si>
  <si>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</si>
  <si>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</si>
  <si>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</si>
  <si>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</si>
  <si>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</si>
  <si>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</si>
  <si>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</si>
  <si>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</si>
  <si>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</si>
  <si>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</si>
  <si>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</si>
  <si>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</si>
  <si>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</si>
  <si>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</si>
  <si>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</si>
  <si>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</si>
  <si>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</si>
  <si>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</si>
  <si>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</si>
  <si>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</si>
  <si>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</si>
  <si>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</si>
  <si>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</si>
  <si>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</si>
  <si>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</si>
  <si>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</si>
  <si>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</si>
  <si>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</si>
  <si>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</si>
  <si>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</si>
  <si>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</si>
  <si>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</si>
  <si>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</si>
  <si>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</si>
  <si>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</si>
  <si>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</si>
  <si>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</si>
  <si>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</si>
  <si>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</si>
  <si>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</si>
  <si>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</si>
  <si>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</si>
  <si>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</si>
  <si>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</si>
  <si>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</si>
  <si>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</si>
  <si>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</si>
  <si>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</si>
  <si>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</si>
  <si>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</si>
  <si>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</si>
  <si>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</si>
  <si>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</si>
  <si>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</si>
  <si>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</si>
  <si>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</si>
  <si>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</si>
  <si>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</si>
  <si>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</si>
  <si>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</si>
  <si>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</si>
  <si>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</si>
  <si>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</si>
  <si>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</si>
  <si>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</si>
  <si>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</si>
  <si>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</si>
  <si>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</si>
  <si>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</si>
  <si>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</si>
  <si>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</si>
  <si>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</si>
  <si>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</si>
  <si>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</si>
  <si>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</si>
  <si>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</si>
  <si>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</si>
  <si>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</si>
  <si>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</si>
  <si>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</si>
  <si>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</si>
  <si>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</si>
  <si>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</si>
  <si>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</si>
  <si>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</si>
  <si>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</si>
  <si>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</si>
  <si>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</si>
  <si>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</si>
  <si>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</si>
  <si>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</si>
  <si>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</si>
  <si>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</si>
  <si>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</si>
  <si>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</si>
  <si>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</si>
  <si>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</si>
  <si>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</si>
  <si>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</si>
  <si>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</si>
  <si>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</si>
  <si>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</si>
  <si>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</si>
  <si>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</si>
  <si>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</si>
  <si>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</si>
  <si>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</si>
  <si>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</si>
  <si>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</si>
  <si>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</si>
  <si>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</si>
  <si>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</si>
  <si>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</si>
  <si>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</si>
  <si>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</si>
  <si>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</si>
  <si>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</si>
  <si>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</si>
  <si>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</si>
  <si>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</si>
  <si>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</si>
  <si>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</si>
  <si>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</si>
  <si>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</si>
  <si>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</si>
  <si>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</si>
  <si>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</si>
  <si>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</si>
  <si>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</si>
  <si>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</si>
  <si>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</si>
  <si>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</si>
  <si>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</si>
  <si>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</si>
  <si>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</si>
  <si>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</si>
  <si>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</si>
  <si>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</si>
  <si>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</si>
  <si>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</si>
  <si>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</si>
  <si>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</si>
  <si>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</si>
  <si>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</si>
  <si>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</si>
  <si>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</si>
  <si>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</si>
  <si>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</si>
  <si>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</si>
  <si>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</si>
  <si>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</si>
  <si>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</si>
  <si>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</si>
  <si>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</si>
  <si>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</si>
  <si>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</si>
  <si>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</si>
  <si>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</si>
  <si>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</si>
  <si>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</si>
  <si>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</si>
  <si>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</si>
  <si>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</si>
  <si>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</si>
  <si>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</si>
  <si>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</si>
  <si>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</si>
  <si>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</si>
  <si>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</si>
  <si>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</si>
  <si>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</si>
  <si>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</si>
  <si>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</si>
  <si>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</si>
  <si>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</si>
  <si>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</si>
  <si>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</si>
  <si>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</si>
  <si>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</si>
  <si>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</si>
  <si>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</si>
  <si>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</si>
  <si>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</si>
  <si>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</si>
  <si>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</si>
  <si>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</si>
  <si>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</si>
  <si>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</si>
  <si>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</si>
  <si>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</si>
  <si>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</si>
  <si>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</si>
  <si>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</si>
  <si>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</si>
  <si>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</si>
  <si>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</si>
  <si>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</si>
  <si>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</si>
  <si>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</si>
  <si>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</si>
  <si>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</si>
  <si>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</si>
  <si>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</si>
  <si>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</si>
  <si>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</si>
  <si>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</si>
  <si>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</si>
  <si>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</si>
  <si>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</si>
  <si>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</si>
  <si>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</si>
  <si>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</si>
  <si>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</si>
  <si>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</si>
  <si>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</si>
  <si>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</si>
  <si>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</si>
  <si>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</si>
  <si>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</si>
  <si>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</si>
  <si>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</si>
  <si>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</si>
  <si>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</si>
  <si>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</si>
  <si>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</si>
  <si>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</si>
  <si>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</si>
  <si>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</si>
  <si>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</si>
  <si>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</si>
  <si>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</si>
  <si>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</si>
  <si>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</si>
  <si>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</si>
  <si>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</si>
  <si>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</si>
  <si>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</si>
  <si>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</si>
  <si>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</si>
  <si>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</si>
  <si>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</si>
  <si>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</si>
  <si>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</si>
  <si>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</si>
  <si>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</si>
  <si>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</si>
  <si>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</si>
  <si>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</si>
  <si>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</si>
  <si>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</si>
  <si>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</si>
  <si>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</si>
  <si>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</si>
  <si>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</si>
  <si>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</si>
  <si>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</si>
  <si>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</si>
  <si>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</si>
  <si>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</si>
  <si>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</si>
  <si>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</si>
  <si>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</si>
  <si>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</si>
  <si>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</si>
  <si>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</si>
  <si>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</si>
  <si>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</si>
  <si>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</si>
  <si>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</si>
  <si>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</si>
  <si>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</si>
  <si>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</si>
  <si>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</si>
  <si>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</si>
  <si>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</si>
  <si>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</si>
  <si>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</si>
  <si>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</si>
  <si>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</si>
  <si>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</si>
  <si>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</si>
  <si>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</si>
  <si>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</si>
  <si>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</si>
  <si>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</si>
  <si>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</si>
  <si>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</si>
  <si>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</si>
  <si>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</si>
  <si>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</si>
  <si>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</si>
  <si>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</si>
  <si>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</si>
  <si>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</si>
  <si>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</si>
  <si>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</si>
  <si>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</si>
  <si>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</si>
  <si>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</si>
  <si>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</si>
  <si>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</si>
  <si>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</si>
  <si>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</si>
  <si>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</si>
  <si>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</si>
  <si>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</si>
  <si>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</si>
  <si>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</si>
  <si>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</si>
  <si>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</si>
  <si>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</si>
  <si>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</si>
  <si>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</si>
  <si>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</si>
  <si>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</si>
  <si>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</si>
  <si>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</si>
  <si>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</si>
  <si>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</si>
  <si>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</si>
  <si>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</si>
  <si>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</si>
  <si>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</si>
  <si>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</si>
  <si>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</si>
  <si>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</si>
  <si>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</si>
  <si>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</si>
  <si>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</si>
  <si>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</si>
  <si>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</si>
  <si>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</si>
  <si>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</si>
  <si>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</si>
  <si>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</si>
  <si>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</si>
  <si>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</si>
  <si>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</si>
  <si>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</si>
  <si>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</si>
  <si>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</si>
  <si>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</si>
  <si>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</si>
  <si>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</si>
  <si>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</si>
  <si>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</si>
  <si>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</si>
  <si>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</si>
  <si>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</si>
  <si>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</si>
  <si>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</si>
  <si>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</si>
  <si>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</si>
  <si>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</si>
  <si>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</si>
  <si>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</si>
  <si>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</si>
  <si>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</si>
  <si>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</si>
  <si>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</si>
  <si>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</si>
  <si>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</si>
  <si>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</si>
  <si>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</si>
  <si>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</si>
  <si>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</si>
  <si>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</si>
  <si>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</si>
  <si>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</si>
  <si>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</si>
  <si>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</si>
  <si>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</si>
  <si>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</si>
  <si>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</si>
  <si>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</si>
  <si>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</si>
  <si>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</si>
  <si>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</si>
  <si>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</si>
  <si>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</si>
  <si>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</si>
  <si>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</si>
  <si>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</si>
  <si>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</si>
  <si>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</si>
  <si>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</si>
  <si>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</si>
  <si>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</si>
  <si>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</si>
  <si>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</si>
  <si>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</si>
  <si>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</si>
  <si>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</si>
  <si>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</si>
  <si>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</si>
  <si>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</si>
  <si>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</si>
  <si>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</si>
  <si>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</si>
  <si>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</si>
  <si>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</si>
  <si>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</si>
  <si>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</si>
  <si>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</si>
  <si>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</si>
  <si>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</si>
  <si>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</si>
  <si>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</si>
  <si>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</si>
  <si>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</si>
  <si>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</si>
  <si>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</si>
  <si>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</si>
  <si>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</si>
  <si>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</si>
  <si>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</si>
  <si>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</si>
  <si>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</si>
  <si>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</si>
  <si>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</si>
  <si>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</si>
  <si>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</si>
  <si>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</si>
  <si>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</si>
  <si>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</si>
  <si>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</si>
  <si>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</si>
  <si>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</si>
  <si>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</si>
  <si>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</si>
  <si>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</si>
  <si>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</si>
  <si>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</si>
  <si>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</si>
  <si>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</si>
  <si>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</si>
  <si>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</si>
  <si>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</si>
  <si>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</si>
  <si>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</si>
  <si>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</si>
  <si>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</si>
  <si>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</si>
  <si>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</si>
  <si>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</si>
  <si>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</si>
  <si>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</si>
  <si>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</si>
  <si>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</si>
  <si>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</si>
  <si>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</si>
  <si>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</si>
  <si>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</si>
  <si>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</si>
  <si>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</si>
  <si>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</si>
  <si>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</si>
  <si>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</si>
  <si>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</si>
  <si>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</si>
  <si>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</si>
  <si>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</si>
  <si>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</si>
  <si>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</si>
  <si>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</si>
  <si>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</si>
  <si>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</si>
  <si>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</si>
  <si>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</si>
  <si>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</si>
  <si>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</si>
  <si>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</si>
  <si>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</si>
  <si>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</si>
  <si>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</si>
  <si>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</si>
  <si>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</si>
  <si>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</si>
  <si>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</si>
  <si>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</si>
  <si>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</si>
  <si>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</si>
  <si>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</si>
  <si>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</si>
  <si>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</si>
  <si>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</si>
  <si>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</si>
  <si>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</si>
  <si>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</si>
  <si>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</si>
  <si>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</si>
  <si>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</si>
  <si>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</si>
  <si>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</si>
  <si>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</si>
  <si>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</si>
  <si>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</si>
  <si>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</si>
  <si>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</si>
  <si>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</si>
  <si>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</si>
  <si>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</si>
  <si>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</si>
  <si>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</si>
  <si>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</si>
  <si>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</si>
  <si>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</si>
  <si>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</si>
  <si>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</si>
  <si>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</si>
  <si>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</si>
  <si>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</si>
  <si>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</si>
  <si>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</si>
  <si>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</si>
  <si>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</si>
  <si>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</si>
  <si>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</si>
  <si>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</si>
  <si>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</si>
  <si>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</si>
  <si>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</si>
  <si>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</si>
  <si>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</si>
  <si>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</si>
  <si>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</si>
  <si>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</si>
  <si>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</si>
  <si>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</si>
  <si>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</si>
  <si>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</si>
  <si>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</si>
  <si>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</si>
  <si>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</si>
  <si>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</si>
  <si>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</si>
  <si>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</si>
  <si>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</si>
  <si>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</si>
  <si>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</si>
  <si>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</si>
  <si>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</si>
  <si>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</si>
  <si>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</si>
  <si>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</si>
  <si>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</si>
  <si>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</si>
  <si>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</si>
  <si>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</si>
  <si>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</si>
  <si>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</si>
  <si>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</si>
  <si>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</si>
  <si>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</si>
  <si>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</si>
  <si>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</si>
  <si>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</si>
  <si>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</si>
  <si>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</si>
  <si>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</si>
  <si>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</si>
  <si>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</si>
  <si>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</si>
  <si>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</si>
  <si>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</si>
  <si>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</si>
  <si>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</si>
  <si>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</si>
  <si>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</si>
  <si>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</si>
  <si>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</si>
  <si>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</si>
  <si>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</si>
  <si>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</si>
  <si>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</si>
  <si>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</si>
  <si>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</si>
  <si>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</si>
  <si>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</si>
  <si>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</si>
  <si>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</si>
  <si>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</si>
  <si>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</si>
  <si>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</si>
  <si>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</si>
  <si>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</si>
  <si>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</si>
  <si>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</si>
  <si>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</si>
  <si>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</si>
  <si>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</si>
  <si>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</si>
  <si>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</si>
  <si>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</si>
  <si>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</si>
  <si>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</si>
  <si>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</si>
  <si>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</si>
  <si>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</si>
  <si>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</si>
  <si>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</si>
  <si>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</si>
  <si>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</si>
  <si>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</si>
  <si>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</si>
  <si>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</si>
  <si>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</si>
  <si>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</si>
  <si>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</si>
  <si>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</si>
  <si>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</si>
  <si>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</si>
  <si>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</si>
  <si>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</si>
  <si>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</si>
  <si>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</si>
  <si>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</si>
  <si>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</si>
  <si>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</si>
  <si>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</si>
  <si>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</si>
  <si>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</si>
  <si>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</si>
  <si>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</si>
  <si>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</si>
  <si>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</si>
  <si>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</si>
  <si>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</si>
  <si>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</si>
  <si>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</si>
  <si>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</si>
  <si>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</si>
  <si>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</si>
  <si>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</si>
  <si>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</si>
  <si>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</si>
  <si>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</si>
  <si>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</si>
  <si>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</si>
  <si>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</si>
  <si>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</si>
  <si>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</si>
  <si>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</si>
  <si>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</si>
  <si>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</si>
  <si>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</si>
  <si>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</si>
  <si>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</si>
  <si>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</si>
  <si>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</si>
  <si>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</si>
  <si>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</si>
  <si>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</si>
  <si>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</si>
  <si>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</si>
  <si>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</si>
  <si>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</si>
  <si>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</si>
  <si>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</si>
  <si>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</si>
  <si>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</si>
  <si>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</si>
  <si>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</si>
  <si>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</si>
  <si>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</si>
  <si>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</si>
  <si>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</si>
  <si>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</si>
  <si>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</si>
  <si>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</si>
  <si>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</si>
  <si>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</si>
  <si>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</si>
  <si>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</si>
  <si>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</si>
  <si>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</si>
  <si>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</si>
  <si>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</si>
  <si>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</si>
  <si>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</si>
  <si>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</si>
  <si>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</si>
  <si>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</si>
  <si>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</si>
  <si>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</si>
  <si>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</si>
  <si>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</si>
  <si>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</si>
  <si>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</si>
  <si>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</si>
  <si>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</si>
  <si>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</si>
  <si>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</si>
  <si>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</si>
  <si>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</si>
  <si>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</si>
  <si>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</si>
  <si>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</si>
  <si>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</si>
  <si>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</si>
  <si>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</si>
  <si>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</si>
  <si>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</si>
  <si>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</si>
  <si>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</si>
  <si>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</si>
  <si>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</si>
  <si>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</si>
  <si>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</si>
  <si>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</si>
  <si>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</si>
  <si>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</si>
  <si>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</si>
  <si>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</si>
  <si>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</si>
  <si>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</si>
  <si>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</si>
  <si>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</si>
  <si>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</si>
  <si>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</si>
  <si>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</si>
  <si>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</si>
  <si>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</si>
  <si>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</si>
  <si>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</si>
  <si>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</si>
  <si>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</si>
  <si>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</si>
  <si>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</si>
  <si>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</si>
  <si>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</si>
  <si>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</si>
  <si>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</si>
  <si>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</si>
  <si>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</si>
  <si>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</si>
  <si>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</si>
  <si>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</si>
  <si>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</si>
  <si>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</si>
  <si>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</si>
  <si>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</si>
  <si>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</si>
  <si>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</si>
  <si>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</si>
  <si>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</si>
  <si>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</si>
  <si>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</si>
  <si>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</si>
  <si>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</si>
  <si>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</si>
  <si>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</si>
  <si>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</si>
  <si>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</si>
  <si>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</si>
  <si>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</si>
  <si>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</si>
  <si>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</si>
  <si>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</si>
  <si>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</si>
  <si>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</si>
  <si>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</si>
  <si>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</si>
  <si>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</si>
  <si>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</si>
  <si>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</si>
  <si>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</si>
  <si>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</si>
  <si>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</si>
  <si>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</si>
  <si>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</si>
  <si>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</si>
  <si>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</si>
  <si>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</si>
  <si>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</si>
  <si>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</si>
  <si>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</si>
  <si>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</si>
  <si>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</si>
  <si>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</si>
  <si>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</si>
  <si>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</si>
  <si>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</si>
  <si>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</si>
  <si>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</si>
  <si>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</si>
  <si>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</si>
  <si>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</si>
  <si>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</si>
  <si>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</si>
  <si>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</si>
  <si>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</si>
  <si>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</si>
  <si>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</si>
  <si>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</si>
  <si>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</si>
  <si>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</si>
  <si>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</si>
  <si>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</si>
  <si>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</si>
  <si>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</si>
  <si>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</si>
  <si>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</si>
  <si>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</si>
  <si>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</si>
  <si>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</si>
  <si>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</si>
  <si>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</si>
  <si>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</si>
  <si>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</si>
  <si>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</si>
  <si>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</si>
  <si>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</si>
  <si>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</si>
  <si>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</si>
  <si>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</si>
  <si>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</si>
  <si>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</si>
  <si>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</si>
  <si>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</si>
  <si>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</si>
  <si>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</si>
  <si>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</si>
  <si>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</si>
  <si>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</si>
  <si>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</si>
  <si>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</si>
  <si>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</si>
  <si>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</si>
  <si>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</si>
  <si>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</si>
  <si>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</si>
  <si>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</si>
  <si>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</si>
  <si>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</si>
  <si>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</si>
  <si>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</si>
  <si>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</si>
  <si>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</si>
  <si>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</si>
  <si>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</si>
  <si>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</si>
  <si>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</si>
  <si>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</si>
  <si>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</si>
  <si>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</si>
  <si>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</si>
  <si>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</si>
  <si>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</si>
  <si>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</si>
  <si>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</si>
  <si>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</si>
  <si>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</si>
  <si>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</si>
  <si>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</si>
  <si>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</si>
  <si>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</si>
  <si>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</si>
  <si>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</si>
  <si>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</si>
  <si>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</si>
  <si>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</si>
  <si>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</si>
  <si>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</si>
  <si>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</si>
  <si>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</si>
  <si>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</si>
  <si>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</si>
  <si>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</si>
  <si>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</si>
  <si>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</si>
  <si>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</si>
  <si>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</si>
  <si>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</si>
  <si>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</si>
  <si>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</si>
  <si>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</si>
  <si>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</si>
  <si>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</si>
  <si>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</si>
  <si>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</si>
  <si>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</si>
  <si>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</si>
  <si>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</si>
  <si>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</si>
  <si>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</si>
  <si>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</si>
  <si>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</si>
  <si>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</si>
  <si>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</si>
  <si>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</si>
  <si>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</si>
  <si>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</si>
  <si>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</si>
  <si>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</si>
  <si>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</si>
  <si>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</si>
  <si>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</si>
  <si>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</si>
  <si>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</si>
  <si>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</si>
  <si>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</si>
  <si>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</si>
  <si>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</si>
  <si>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</si>
  <si>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</si>
  <si>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</si>
  <si>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</si>
  <si>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</si>
  <si>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</si>
  <si>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</si>
  <si>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</si>
  <si>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</si>
  <si>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</si>
  <si>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</si>
  <si>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</si>
  <si>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</si>
  <si>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</si>
  <si>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</si>
  <si>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</si>
  <si>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</si>
  <si>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</si>
  <si>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</si>
  <si>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</si>
  <si>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</si>
  <si>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</si>
  <si>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</si>
  <si>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</si>
  <si>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</si>
  <si>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</si>
  <si>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</si>
  <si>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</si>
  <si>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</si>
  <si>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</si>
  <si>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</si>
  <si>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</si>
  <si>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</si>
  <si>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</si>
  <si>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</si>
  <si>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</si>
  <si>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</si>
  <si>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</si>
  <si>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</si>
  <si>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</si>
  <si>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</si>
  <si>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</si>
  <si>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</si>
  <si>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</si>
  <si>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</si>
  <si>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</si>
  <si>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</si>
  <si>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</si>
  <si>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</si>
  <si>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</si>
  <si>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</si>
  <si>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</si>
  <si>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</si>
  <si>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</si>
  <si>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</si>
  <si>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</si>
  <si>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</si>
  <si>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</si>
  <si>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</si>
  <si>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</si>
  <si>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</si>
  <si>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</si>
  <si>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</si>
  <si>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</si>
  <si>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</si>
  <si>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</si>
  <si>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</si>
  <si>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</si>
  <si>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</si>
  <si>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</si>
  <si>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</si>
  <si>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</si>
  <si>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</si>
  <si>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</si>
  <si>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</si>
  <si>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</si>
  <si>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</si>
  <si>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</si>
  <si>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</si>
  <si>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</si>
  <si>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</si>
  <si>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</si>
  <si>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</si>
  <si>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</si>
  <si>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</si>
  <si>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</si>
  <si>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</si>
  <si>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</si>
  <si>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</si>
  <si>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</si>
  <si>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</si>
  <si>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</si>
  <si>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</si>
  <si>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</si>
  <si>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</si>
  <si>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</si>
  <si>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</si>
  <si>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</si>
  <si>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</si>
  <si>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</si>
  <si>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</si>
  <si>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</si>
  <si>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</si>
  <si>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</si>
  <si>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</si>
  <si>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</si>
  <si>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</si>
  <si>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</si>
  <si>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</si>
  <si>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</si>
  <si>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</si>
  <si>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</si>
  <si>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</si>
  <si>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</si>
  <si>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</si>
  <si>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</si>
  <si>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</si>
  <si>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</si>
  <si>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</si>
  <si>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</si>
  <si>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</si>
  <si>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</si>
  <si>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</si>
  <si>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</si>
  <si>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</si>
  <si>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</si>
  <si>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</si>
  <si>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</si>
  <si>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</si>
  <si>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</si>
  <si>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</si>
  <si>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</si>
  <si>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</si>
  <si>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</si>
  <si>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</si>
  <si>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</si>
  <si>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</si>
  <si>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</si>
  <si>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</si>
  <si>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</si>
  <si>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</si>
  <si>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</si>
  <si>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</si>
  <si>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</si>
  <si>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</si>
  <si>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</si>
  <si>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</si>
  <si>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</si>
  <si>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</si>
  <si>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</si>
  <si>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</si>
  <si>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</si>
  <si>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</si>
  <si>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</si>
  <si>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</si>
  <si>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</si>
  <si>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</si>
  <si>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</si>
  <si>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</si>
  <si>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</si>
  <si>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</si>
  <si>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</si>
  <si>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</si>
  <si>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</si>
  <si>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</si>
  <si>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</si>
  <si>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</si>
  <si>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</si>
  <si>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</si>
  <si>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</si>
  <si>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</si>
  <si>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</si>
  <si>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</si>
  <si>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</si>
  <si>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</si>
  <si>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</si>
  <si>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</si>
  <si>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</si>
  <si>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</si>
  <si>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</si>
  <si>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</si>
  <si>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</si>
  <si>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</si>
  <si>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</si>
  <si>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</si>
  <si>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</si>
  <si>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</si>
  <si>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</si>
  <si>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</si>
  <si>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</si>
  <si>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</si>
  <si>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</si>
  <si>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</si>
  <si>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</si>
  <si>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</si>
  <si>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</si>
  <si>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</si>
  <si>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</si>
  <si>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</si>
  <si>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</si>
  <si>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</si>
  <si>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</si>
  <si>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</si>
  <si>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</si>
  <si>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</si>
  <si>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</si>
  <si>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</si>
  <si>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</si>
  <si>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</si>
  <si>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</si>
  <si>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</si>
  <si>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</si>
  <si>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</si>
  <si>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</si>
  <si>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</si>
  <si>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</si>
  <si>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</si>
  <si>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</si>
  <si>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</si>
  <si>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</si>
  <si>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</si>
  <si>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</si>
  <si>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</si>
  <si>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</si>
  <si>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</si>
  <si>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</si>
  <si>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</si>
  <si>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</si>
  <si>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</si>
  <si>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</si>
  <si>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</si>
  <si>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</si>
  <si>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</si>
  <si>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</si>
  <si>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</si>
  <si>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</si>
  <si>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</si>
  <si>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</si>
  <si>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</si>
  <si>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</si>
  <si>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</si>
  <si>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</si>
  <si>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</si>
  <si>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</si>
  <si>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</si>
  <si>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</si>
  <si>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</si>
  <si>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</si>
  <si>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</si>
  <si>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</si>
  <si>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</si>
  <si>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</si>
  <si>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</si>
  <si>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</si>
  <si>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</si>
  <si>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</si>
  <si>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</si>
  <si>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</si>
  <si>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</si>
  <si>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</si>
  <si>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</si>
  <si>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</si>
  <si>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</si>
  <si>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</si>
  <si>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</si>
  <si>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</si>
  <si>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</si>
  <si>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</si>
  <si>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</si>
  <si>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</si>
  <si>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</si>
  <si>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</si>
  <si>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</si>
  <si>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</si>
  <si>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</si>
  <si>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</si>
  <si>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</si>
  <si>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</si>
  <si>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</si>
  <si>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</si>
  <si>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</si>
  <si>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</si>
  <si>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</si>
  <si>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</si>
  <si>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</si>
  <si>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</si>
  <si>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</si>
  <si>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</si>
  <si>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</si>
  <si>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</si>
  <si>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</si>
  <si>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</si>
  <si>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</si>
  <si>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</si>
  <si>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</si>
  <si>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</si>
  <si>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</si>
  <si>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</si>
  <si>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</si>
  <si>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</si>
  <si>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</si>
  <si>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</si>
  <si>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</si>
  <si>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</si>
  <si>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</si>
  <si>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</si>
  <si>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</si>
  <si>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</si>
  <si>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</si>
  <si>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</si>
  <si>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</si>
  <si>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</si>
  <si>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</si>
  <si>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</si>
  <si>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</si>
  <si>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</si>
  <si>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</si>
  <si>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</si>
  <si>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</si>
  <si>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</si>
  <si>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</si>
  <si>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</si>
  <si>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</si>
  <si>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</si>
  <si>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</si>
  <si>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</si>
  <si>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</si>
  <si>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</si>
  <si>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</si>
  <si>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</si>
  <si>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</si>
  <si>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</si>
  <si>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</si>
  <si>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</si>
  <si>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</si>
  <si>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</si>
  <si>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</si>
  <si>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</si>
  <si>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</si>
  <si>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</si>
  <si>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</si>
  <si>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</si>
  <si>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</si>
  <si>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</si>
  <si>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</si>
  <si>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</si>
  <si>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</si>
  <si>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</si>
  <si>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</si>
  <si>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</si>
  <si>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</si>
  <si>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</si>
  <si>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</si>
  <si>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</si>
  <si>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</si>
  <si>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</si>
  <si>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</si>
  <si>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</si>
  <si>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</si>
  <si>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</si>
  <si>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</si>
  <si>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</si>
  <si>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</si>
  <si>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</si>
  <si>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</si>
  <si>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</si>
  <si>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</si>
  <si>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</si>
  <si>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</si>
  <si>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</si>
  <si>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</si>
  <si>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</si>
  <si>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</si>
  <si>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</si>
  <si>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</si>
  <si>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</si>
  <si>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</si>
  <si>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</si>
  <si>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</si>
  <si>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</si>
  <si>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</si>
  <si>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</si>
  <si>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</si>
  <si>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</si>
  <si>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</si>
  <si>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</si>
  <si>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</si>
  <si>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</si>
  <si>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</si>
  <si>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</si>
  <si>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</si>
  <si>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</si>
  <si>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</si>
  <si>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</si>
  <si>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</si>
  <si>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</si>
  <si>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</si>
  <si>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</si>
  <si>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</si>
  <si>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</si>
  <si>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</si>
  <si>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</si>
  <si>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</si>
  <si>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</si>
  <si>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</si>
  <si>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</si>
  <si>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</si>
  <si>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</si>
  <si>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</si>
  <si>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</si>
  <si>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</si>
  <si>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</si>
  <si>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</si>
  <si>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</si>
  <si>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</si>
  <si>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</si>
  <si>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</si>
  <si>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</si>
  <si>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</si>
  <si>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</si>
  <si>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</si>
  <si>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</si>
  <si>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</si>
  <si>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</si>
  <si>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</si>
  <si>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</si>
  <si>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</si>
  <si>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</si>
  <si>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</si>
  <si>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</si>
  <si>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</si>
  <si>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</si>
  <si>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</si>
  <si>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</si>
  <si>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</si>
  <si>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</si>
  <si>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</si>
  <si>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</si>
  <si>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</si>
  <si>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</si>
  <si>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</si>
  <si>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</si>
  <si>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</si>
  <si>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</si>
  <si>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</si>
  <si>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</si>
  <si>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</si>
  <si>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</si>
  <si>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</si>
  <si>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</si>
  <si>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</si>
  <si>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</si>
  <si>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</si>
  <si>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</si>
  <si>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</si>
  <si>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</si>
  <si>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</si>
  <si>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</si>
  <si>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</si>
  <si>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</si>
  <si>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</si>
  <si>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</si>
  <si>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</si>
  <si>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</si>
  <si>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</si>
  <si>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</si>
  <si>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</si>
  <si>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</si>
  <si>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</si>
  <si>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</si>
  <si>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</si>
  <si>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</si>
  <si>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</si>
  <si>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</si>
  <si>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</si>
  <si>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</si>
  <si>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</si>
  <si>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</si>
  <si>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</si>
  <si>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</si>
  <si>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</si>
  <si>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</si>
  <si>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</si>
  <si>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</si>
  <si>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</si>
  <si>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</si>
  <si>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</si>
  <si>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</si>
  <si>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</si>
  <si>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</si>
  <si>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</si>
  <si>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</si>
  <si>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</si>
  <si>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</si>
  <si>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</si>
  <si>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</si>
  <si>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</si>
  <si>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</si>
  <si>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</si>
  <si>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</si>
  <si>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</si>
  <si>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</si>
  <si>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</si>
  <si>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</si>
  <si>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</si>
  <si>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</si>
  <si>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</si>
  <si>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</si>
  <si>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</si>
  <si>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</si>
  <si>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</si>
  <si>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</si>
  <si>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</si>
  <si>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</si>
  <si>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</si>
  <si>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</si>
  <si>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</si>
  <si>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</si>
  <si>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</si>
  <si>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</si>
  <si>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</si>
  <si>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</si>
  <si>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</si>
  <si>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</si>
  <si>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</si>
  <si>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</si>
  <si>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</si>
  <si>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</si>
  <si>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</si>
  <si>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</si>
  <si>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</si>
  <si>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</si>
  <si>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</si>
  <si>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</si>
  <si>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</si>
  <si>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</si>
  <si>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</si>
  <si>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</si>
  <si>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</si>
  <si>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</si>
  <si>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</si>
  <si>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</si>
  <si>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</si>
  <si>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</si>
  <si>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</si>
  <si>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</si>
  <si>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</si>
  <si>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</si>
  <si>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</si>
  <si>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</si>
  <si>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</si>
  <si>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</si>
  <si>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</si>
  <si>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</si>
  <si>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</si>
  <si>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</si>
  <si>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</si>
  <si>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</si>
  <si>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</si>
  <si>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</si>
  <si>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</si>
  <si>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</si>
  <si>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</si>
  <si>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</si>
  <si>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</si>
  <si>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</si>
  <si>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</si>
  <si>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</si>
  <si>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</si>
  <si>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</si>
  <si>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</si>
  <si>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</si>
  <si>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</si>
  <si>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</si>
  <si>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</si>
  <si>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</si>
  <si>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</si>
  <si>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</si>
  <si>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</si>
  <si>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</si>
  <si>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</si>
  <si>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</si>
  <si>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</si>
  <si>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</si>
  <si>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</si>
  <si>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</si>
  <si>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</si>
  <si>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</si>
  <si>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</si>
  <si>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</si>
  <si>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</si>
  <si>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</si>
  <si>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</si>
  <si>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</si>
  <si>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</si>
  <si>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</si>
  <si>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</si>
  <si>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</si>
  <si>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</si>
  <si>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</si>
  <si>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</si>
  <si>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</si>
  <si>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</si>
  <si>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</si>
  <si>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</si>
  <si>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</si>
  <si>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</si>
  <si>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</si>
  <si>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</si>
  <si>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</si>
  <si>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</si>
  <si>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</si>
  <si>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</si>
  <si>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</si>
  <si>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</si>
  <si>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</si>
  <si>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</si>
  <si>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</si>
  <si>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</si>
  <si>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</si>
  <si>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</si>
  <si>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</si>
  <si>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</si>
  <si>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</si>
  <si>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</si>
  <si>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</si>
  <si>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</si>
  <si>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</si>
  <si>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</si>
  <si>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</si>
  <si>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</si>
  <si>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</si>
  <si>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</si>
  <si>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</si>
  <si>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</si>
  <si>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</si>
  <si>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</si>
  <si>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</si>
  <si>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</si>
  <si>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</si>
  <si>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</si>
  <si>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</si>
  <si>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</si>
  <si>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</si>
  <si>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</si>
  <si>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</si>
  <si>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</si>
  <si>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</si>
  <si>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</si>
  <si>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</si>
  <si>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</si>
  <si>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</si>
  <si>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</si>
  <si>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</si>
  <si>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</si>
  <si>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</si>
  <si>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</si>
  <si>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</si>
  <si>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</si>
  <si>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</si>
  <si>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</si>
  <si>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</si>
  <si>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</si>
  <si>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</si>
  <si>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</si>
  <si>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</si>
  <si>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</si>
  <si>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</si>
  <si>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</si>
  <si>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</si>
  <si>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</si>
  <si>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</si>
  <si>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</si>
  <si>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</si>
  <si>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</si>
  <si>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</si>
  <si>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</si>
  <si>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</si>
  <si>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</si>
  <si>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</si>
  <si>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</si>
  <si>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</si>
  <si>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</si>
  <si>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</si>
  <si>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</si>
  <si>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</si>
  <si>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</si>
  <si>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</si>
  <si>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</si>
  <si>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</si>
  <si>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</si>
  <si>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</si>
  <si>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</si>
  <si>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</si>
  <si>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</si>
  <si>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</si>
  <si>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</si>
  <si>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</si>
  <si>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</si>
  <si>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</si>
  <si>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</si>
  <si>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</si>
  <si>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</si>
  <si>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</si>
  <si>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</si>
  <si>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</si>
  <si>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</si>
  <si>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</si>
  <si>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</si>
  <si>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</si>
  <si>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</si>
  <si>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</si>
  <si>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</si>
  <si>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</si>
  <si>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</si>
  <si>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</si>
  <si>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</si>
  <si>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</si>
  <si>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</si>
  <si>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</si>
  <si>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</si>
  <si>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</si>
  <si>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</si>
  <si>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</si>
  <si>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</si>
  <si>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</si>
  <si>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</si>
  <si>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</si>
  <si>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</si>
  <si>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</si>
  <si>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</si>
  <si>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</si>
  <si>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</si>
  <si>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</si>
  <si>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</si>
  <si>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</si>
  <si>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</si>
  <si>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</si>
  <si>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</si>
  <si>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</si>
  <si>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</si>
  <si>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</si>
  <si>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</si>
  <si>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</si>
  <si>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</si>
  <si>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</si>
  <si>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</si>
  <si>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</si>
  <si>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</si>
  <si>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</si>
  <si>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</si>
  <si>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</si>
  <si>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</si>
  <si>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</si>
  <si>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</si>
  <si>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</si>
  <si>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</si>
  <si>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</si>
  <si>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</si>
  <si>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</si>
  <si>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</si>
  <si>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</si>
  <si>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</si>
  <si>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</si>
  <si>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</si>
  <si>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</si>
  <si>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</si>
  <si>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</si>
  <si>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</si>
  <si>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</si>
  <si>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</si>
  <si>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</si>
  <si>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</si>
  <si>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</si>
  <si>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</si>
  <si>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</si>
  <si>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</si>
  <si>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</si>
  <si>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</si>
  <si>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</si>
  <si>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</si>
  <si>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</si>
  <si>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</si>
  <si>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</si>
  <si>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</si>
  <si>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</si>
  <si>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</si>
  <si>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</si>
  <si>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</si>
  <si>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</si>
  <si>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</si>
  <si>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</si>
  <si>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</si>
  <si>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</si>
  <si>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</si>
  <si>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</si>
  <si>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</si>
  <si>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</si>
  <si>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</si>
  <si>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</si>
  <si>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</si>
  <si>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</si>
  <si>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</si>
  <si>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</si>
  <si>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</si>
  <si>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</si>
  <si>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</si>
  <si>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</si>
  <si>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</si>
  <si>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</si>
  <si>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</si>
  <si>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</si>
  <si>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</si>
  <si>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</si>
  <si>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</si>
  <si>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</si>
  <si>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</si>
  <si>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</si>
  <si>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</si>
  <si>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</si>
  <si>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</si>
  <si>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</si>
  <si>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</si>
  <si>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</si>
  <si>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</si>
  <si>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</si>
  <si>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</si>
  <si>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</si>
  <si>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</si>
  <si>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</si>
  <si>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</si>
  <si>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</si>
  <si>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</si>
  <si>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</si>
  <si>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</si>
  <si>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</si>
  <si>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</si>
  <si>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</si>
  <si>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</si>
  <si>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</si>
  <si>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</si>
  <si>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</si>
  <si>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</si>
  <si>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</si>
  <si>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</si>
  <si>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</si>
  <si>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</si>
  <si>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</si>
  <si>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</si>
  <si>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</si>
  <si>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</si>
  <si>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</si>
  <si>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</si>
  <si>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</si>
  <si>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</si>
  <si>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</si>
  <si>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</si>
  <si>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</si>
  <si>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</si>
  <si>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</si>
  <si>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</si>
  <si>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</si>
  <si>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</si>
  <si>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</si>
  <si>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</si>
  <si>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</si>
  <si>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</si>
  <si>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</si>
  <si>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</si>
  <si>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</si>
  <si>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</si>
  <si>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</si>
  <si>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</si>
  <si>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</si>
  <si>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</si>
  <si>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</si>
  <si>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</si>
  <si>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</si>
  <si>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</si>
  <si>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</si>
  <si>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</si>
  <si>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</si>
  <si>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</si>
  <si>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</si>
  <si>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</si>
  <si>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</si>
  <si>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</si>
  <si>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</si>
  <si>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</si>
  <si>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</si>
  <si>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</si>
  <si>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</si>
  <si>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</si>
  <si>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</si>
  <si>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</si>
  <si>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</si>
  <si>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</si>
  <si>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</si>
  <si>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</si>
  <si>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</si>
  <si>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</si>
  <si>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</si>
  <si>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</si>
  <si>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</si>
  <si>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</si>
  <si>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</si>
  <si>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</si>
  <si>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</si>
  <si>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</si>
  <si>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</si>
  <si>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</si>
  <si>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</si>
  <si>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</si>
  <si>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</si>
  <si>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</si>
  <si>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</si>
  <si>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</si>
  <si>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</si>
  <si>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</si>
  <si>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</si>
  <si>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</si>
  <si>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</si>
  <si>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</si>
  <si>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</si>
  <si>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</si>
  <si>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</si>
  <si>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</si>
  <si>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</si>
  <si>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</si>
  <si>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</si>
  <si>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</si>
  <si>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</si>
  <si>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</si>
  <si>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</si>
  <si>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</si>
  <si>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</si>
  <si>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</si>
  <si>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</si>
  <si>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</si>
  <si>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</si>
  <si>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</si>
  <si>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</si>
  <si>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</si>
  <si>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</si>
  <si>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</si>
  <si>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</si>
  <si>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</si>
  <si>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</si>
  <si>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</si>
  <si>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</si>
  <si>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</si>
  <si>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</si>
  <si>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</si>
  <si>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</si>
  <si>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</si>
  <si>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</si>
  <si>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</si>
  <si>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</si>
  <si>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</si>
  <si>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</si>
  <si>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</si>
  <si>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</si>
  <si>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</si>
  <si>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</si>
  <si>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</si>
  <si>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</si>
  <si>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</si>
  <si>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</si>
  <si>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</si>
  <si>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</si>
  <si>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</si>
  <si>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</si>
  <si>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</si>
  <si>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</si>
  <si>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</si>
  <si>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</si>
  <si>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</si>
  <si>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</si>
  <si>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</si>
  <si>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</si>
  <si>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</si>
  <si>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</si>
  <si>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</si>
  <si>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</si>
  <si>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</si>
  <si>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</si>
  <si>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</si>
  <si>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</si>
  <si>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</si>
  <si>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</si>
  <si>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</si>
  <si>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</si>
  <si>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</si>
  <si>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</si>
  <si>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</si>
  <si>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</si>
  <si>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</si>
  <si>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</si>
  <si>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</si>
  <si>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</si>
  <si>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</si>
  <si>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</si>
  <si>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</si>
  <si>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</si>
  <si>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</si>
  <si>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</si>
  <si>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</si>
  <si>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</si>
  <si>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</si>
  <si>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</si>
  <si>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</si>
  <si>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</si>
  <si>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</si>
  <si>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</si>
  <si>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</si>
  <si>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</si>
  <si>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</si>
  <si>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</si>
  <si>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</si>
  <si>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</si>
  <si>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</si>
  <si>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</si>
  <si>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</si>
  <si>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</si>
  <si>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</si>
  <si>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</si>
  <si>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</si>
  <si>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</si>
  <si>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</si>
  <si>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</si>
  <si>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</si>
  <si>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</si>
  <si>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</si>
  <si>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</si>
  <si>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</si>
  <si>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</si>
  <si>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</si>
  <si>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</si>
  <si>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</si>
  <si>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</si>
  <si>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</si>
  <si>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</si>
  <si>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</si>
  <si>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</si>
  <si>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</si>
  <si>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</si>
  <si>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</si>
  <si>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</si>
  <si>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</si>
  <si>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</si>
  <si>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</si>
  <si>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</si>
  <si>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</si>
  <si>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</si>
  <si>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</si>
  <si>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</si>
  <si>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</si>
  <si>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</si>
  <si>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</si>
  <si>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</si>
  <si>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</si>
  <si>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</si>
  <si>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</si>
  <si>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</si>
  <si>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</si>
  <si>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</si>
  <si>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</si>
  <si>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</si>
  <si>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</si>
  <si>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</si>
  <si>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</si>
  <si>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</si>
  <si>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</si>
  <si>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</si>
  <si>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</si>
  <si>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</si>
  <si>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</si>
  <si>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</si>
  <si>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</si>
  <si>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</si>
  <si>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</si>
  <si>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</si>
  <si>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</si>
  <si>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</si>
  <si>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</si>
  <si>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</si>
  <si>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</si>
  <si>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</si>
  <si>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</si>
  <si>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</si>
  <si>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</si>
  <si>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</si>
  <si>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</si>
  <si>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</si>
  <si>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</si>
  <si>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</si>
  <si>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</si>
  <si>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</si>
  <si>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</si>
  <si>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</si>
  <si>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</si>
  <si>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</si>
  <si>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</si>
  <si>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</si>
  <si>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</si>
  <si>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</si>
  <si>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</si>
  <si>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</si>
  <si>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</si>
  <si>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</si>
  <si>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</si>
  <si>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</si>
  <si>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</si>
  <si>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</si>
  <si>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</si>
  <si>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</si>
  <si>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</si>
  <si>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</si>
  <si>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</si>
  <si>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</si>
  <si>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</si>
  <si>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</si>
  <si>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</si>
  <si>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</si>
  <si>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</si>
  <si>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</si>
  <si>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</si>
  <si>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</si>
  <si>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</si>
  <si>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</si>
  <si>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</si>
  <si>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</si>
  <si>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</si>
  <si>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</si>
  <si>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</si>
  <si>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</si>
  <si>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</si>
  <si>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</si>
  <si>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</si>
  <si>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</si>
  <si>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</si>
  <si>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</si>
  <si>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</si>
  <si>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</si>
  <si>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</si>
  <si>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</si>
  <si>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</si>
  <si>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</si>
  <si>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</si>
  <si>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</si>
  <si>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</si>
  <si>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</si>
  <si>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</si>
  <si>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</si>
  <si>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</si>
  <si>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</si>
  <si>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</si>
  <si>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</si>
  <si>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</si>
  <si>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</si>
  <si>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</si>
  <si>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</si>
  <si>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</si>
  <si>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</si>
  <si>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</si>
  <si>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</si>
  <si>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</si>
  <si>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</si>
  <si>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</si>
  <si>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</si>
  <si>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</si>
  <si>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</si>
  <si>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</si>
  <si>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</si>
  <si>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</si>
  <si>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</si>
  <si>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</si>
  <si>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</si>
  <si>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</si>
  <si>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</si>
  <si>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</si>
  <si>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</si>
  <si>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</si>
  <si>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</si>
  <si>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</si>
  <si>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</si>
  <si>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</si>
  <si>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</si>
  <si>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</si>
  <si>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</si>
  <si>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</si>
  <si>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</si>
  <si>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</si>
  <si>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</si>
  <si>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</si>
  <si>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</si>
  <si>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</si>
  <si>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</si>
  <si>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</si>
  <si>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</si>
  <si>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</si>
  <si>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</si>
  <si>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</si>
  <si>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</si>
  <si>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</si>
  <si>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</si>
  <si>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</si>
  <si>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</si>
  <si>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</si>
  <si>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</si>
  <si>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</si>
  <si>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</si>
  <si>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</si>
  <si>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</si>
  <si>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</si>
  <si>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</si>
  <si>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</si>
  <si>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</si>
  <si>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</si>
  <si>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</si>
  <si>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</si>
  <si>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</si>
  <si>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</si>
  <si>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</si>
  <si>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</si>
  <si>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</si>
  <si>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</si>
  <si>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</si>
  <si>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</si>
  <si>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</si>
  <si>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</si>
  <si>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</si>
  <si>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</si>
  <si>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</si>
  <si>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</si>
  <si>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</si>
  <si>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</si>
  <si>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</si>
  <si>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</si>
  <si>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</si>
  <si>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</si>
  <si>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</si>
  <si>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</si>
  <si>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</si>
  <si>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</si>
  <si>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</si>
  <si>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</si>
  <si>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</si>
  <si>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</si>
  <si>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</si>
  <si>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</si>
  <si>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</si>
  <si>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</si>
  <si>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</si>
  <si>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</si>
  <si>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</si>
  <si>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</si>
  <si>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</si>
  <si>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</si>
  <si>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</si>
  <si>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</si>
  <si>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</si>
  <si>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</si>
  <si>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</si>
  <si>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</si>
  <si>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</si>
  <si>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</si>
  <si>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</si>
  <si>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</si>
  <si>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</si>
  <si>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</si>
  <si>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</si>
  <si>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</si>
  <si>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</si>
  <si>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</si>
  <si>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</si>
  <si>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</si>
  <si>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</si>
  <si>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</si>
  <si>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</si>
  <si>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</si>
  <si>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</si>
  <si>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</si>
  <si>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</si>
  <si>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</si>
  <si>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</si>
  <si>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</si>
  <si>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</si>
  <si>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</si>
  <si>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</si>
  <si>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</si>
  <si>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</si>
  <si>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</si>
  <si>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</si>
  <si>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</si>
  <si>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</si>
  <si>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</si>
  <si>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</si>
  <si>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</si>
  <si>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</si>
  <si>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</si>
  <si>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</si>
  <si>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</si>
  <si>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</si>
  <si>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</si>
  <si>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</si>
  <si>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</si>
  <si>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</si>
  <si>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</si>
  <si>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</si>
  <si>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</si>
  <si>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</si>
  <si>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</si>
  <si>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</si>
  <si>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</si>
  <si>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</si>
  <si>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</si>
  <si>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</si>
  <si>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</si>
  <si>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</si>
  <si>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</si>
  <si>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</si>
  <si>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</si>
  <si>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</si>
  <si>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</si>
  <si>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</si>
  <si>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</si>
  <si>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</si>
  <si>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</si>
  <si>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</si>
  <si>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</si>
  <si>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</si>
  <si>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</si>
  <si>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</si>
  <si>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</si>
  <si>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</si>
  <si>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</si>
  <si>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</si>
  <si>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</si>
  <si>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</si>
  <si>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</si>
  <si>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</si>
  <si>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</si>
  <si>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</si>
  <si>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</si>
  <si>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</si>
  <si>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</si>
  <si>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</si>
  <si>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</si>
  <si>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</si>
  <si>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</si>
  <si>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</si>
  <si>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</si>
  <si>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</si>
  <si>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</si>
  <si>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</si>
  <si>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</si>
  <si>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</si>
  <si>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</si>
  <si>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</si>
  <si>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</si>
  <si>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</si>
  <si>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</si>
  <si>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</si>
  <si>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</si>
  <si>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</si>
  <si>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</si>
  <si>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</si>
  <si>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</si>
  <si>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</si>
  <si>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</si>
  <si>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</si>
  <si>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</si>
  <si>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</si>
  <si>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</si>
  <si>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</si>
  <si>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</si>
  <si>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</si>
  <si>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</si>
  <si>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</si>
  <si>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</si>
  <si>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</si>
  <si>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</si>
  <si>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</si>
  <si>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</si>
  <si>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</si>
  <si>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</si>
  <si>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</si>
  <si>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</si>
  <si>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</si>
  <si>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</si>
  <si>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</si>
  <si>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</si>
  <si>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</si>
  <si>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</si>
  <si>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</si>
  <si>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</si>
  <si>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</si>
  <si>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</si>
  <si>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</si>
  <si>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</si>
  <si>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</si>
  <si>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</si>
  <si>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</si>
  <si>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</si>
  <si>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</si>
  <si>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</si>
  <si>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</si>
  <si>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</si>
  <si>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</si>
  <si>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</si>
  <si>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</si>
  <si>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</si>
  <si>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</si>
  <si>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</si>
  <si>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</si>
  <si>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</si>
  <si>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</si>
  <si>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</si>
  <si>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</si>
  <si>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</si>
  <si>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</si>
  <si>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</si>
  <si>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</si>
  <si>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</si>
  <si>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</si>
  <si>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</si>
  <si>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</si>
  <si>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</si>
  <si>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</si>
  <si>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</si>
  <si>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</si>
  <si>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</si>
  <si>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</si>
  <si>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</si>
  <si>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</si>
  <si>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</si>
  <si>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</si>
  <si>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</si>
  <si>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</si>
  <si>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</si>
  <si>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</si>
  <si>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</si>
  <si>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</si>
  <si>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</si>
  <si>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</si>
  <si>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</si>
  <si>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</si>
  <si>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</si>
  <si>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</si>
  <si>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</si>
  <si>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</si>
  <si>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</si>
  <si>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</si>
  <si>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</si>
  <si>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</si>
  <si>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</si>
  <si>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</si>
  <si>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</si>
  <si>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</si>
  <si>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</si>
  <si>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</si>
  <si>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</si>
  <si>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</si>
  <si>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</si>
  <si>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</si>
  <si>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</si>
  <si>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</si>
  <si>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</si>
  <si>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</si>
  <si>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</si>
  <si>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</si>
  <si>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</si>
  <si>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</si>
  <si>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</si>
  <si>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</si>
  <si>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</si>
  <si>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</si>
  <si>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</si>
  <si>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</si>
  <si>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</si>
  <si>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</si>
  <si>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</si>
  <si>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</si>
  <si>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</si>
  <si>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</si>
  <si>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</si>
  <si>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</si>
  <si>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</si>
  <si>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</si>
  <si>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</si>
  <si>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</si>
  <si>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</si>
  <si>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</si>
  <si>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</si>
  <si>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</si>
  <si>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</si>
  <si>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</si>
  <si>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</si>
  <si>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</si>
  <si>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</si>
  <si>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</si>
  <si>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</si>
  <si>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</si>
  <si>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</si>
  <si>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</si>
  <si>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</si>
  <si>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</si>
  <si>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</si>
  <si>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</si>
  <si>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</si>
  <si>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</si>
  <si>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</si>
  <si>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</si>
  <si>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</si>
  <si>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</si>
  <si>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</si>
  <si>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</si>
  <si>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</si>
  <si>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</si>
  <si>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</si>
  <si>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</si>
  <si>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</si>
  <si>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</si>
  <si>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</si>
  <si>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</si>
  <si>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</si>
  <si>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</si>
  <si>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</si>
  <si>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</si>
  <si>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</si>
  <si>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</si>
  <si>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</si>
  <si>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</si>
  <si>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</si>
  <si>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</si>
  <si>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</si>
  <si>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</si>
  <si>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</si>
  <si>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</si>
  <si>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</si>
  <si>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</si>
  <si>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</si>
  <si>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</si>
  <si>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</si>
  <si>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</si>
  <si>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</si>
  <si>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</si>
  <si>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</si>
  <si>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</si>
  <si>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</si>
  <si>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</si>
  <si>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</si>
  <si>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</si>
  <si>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</si>
  <si>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</si>
  <si>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</si>
  <si>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</si>
  <si>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</si>
  <si>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</si>
  <si>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</si>
  <si>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</si>
  <si>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</si>
  <si>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</si>
  <si>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</si>
  <si>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</si>
  <si>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</si>
  <si>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</si>
  <si>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</si>
  <si>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</si>
  <si>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</si>
  <si>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</si>
  <si>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</si>
  <si>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</si>
  <si>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</si>
  <si>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</si>
  <si>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</si>
  <si>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</si>
  <si>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</si>
  <si>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</si>
  <si>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</si>
  <si>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</si>
  <si>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</si>
  <si>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</si>
  <si>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</si>
  <si>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</si>
  <si>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</si>
  <si>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</si>
  <si>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</si>
  <si>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</si>
  <si>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</si>
  <si>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</si>
  <si>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</si>
  <si>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</si>
  <si>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</si>
  <si>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</si>
  <si>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</si>
  <si>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</si>
  <si>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</si>
  <si>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</si>
  <si>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</si>
  <si>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</si>
  <si>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</si>
  <si>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</si>
  <si>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</si>
  <si>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</si>
  <si>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</si>
  <si>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</si>
  <si>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</si>
  <si>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</si>
  <si>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</si>
  <si>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</si>
  <si>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</si>
  <si>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</si>
  <si>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</si>
  <si>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</si>
  <si>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</si>
  <si>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</si>
  <si>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</si>
  <si>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</si>
  <si>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</si>
  <si>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</si>
  <si>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</si>
  <si>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</si>
  <si>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</si>
  <si>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</si>
  <si>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</si>
  <si>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</si>
  <si>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</si>
  <si>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</si>
  <si>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</si>
  <si>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</si>
  <si>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</si>
  <si>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</si>
  <si>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</si>
  <si>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</si>
  <si>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</si>
  <si>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</si>
  <si>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</si>
  <si>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</si>
  <si>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</si>
  <si>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</si>
  <si>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</si>
  <si>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</si>
  <si>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</si>
  <si>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</si>
  <si>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</si>
  <si>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</si>
  <si>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</si>
  <si>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</si>
  <si>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</si>
  <si>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</si>
  <si>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</si>
  <si>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</si>
  <si>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</si>
  <si>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</si>
  <si>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</si>
  <si>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</si>
  <si>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</si>
  <si>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</si>
  <si>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</si>
  <si>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</si>
  <si>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</si>
  <si>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</si>
  <si>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</si>
  <si>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</si>
  <si>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</si>
  <si>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</si>
  <si>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</si>
  <si>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</si>
  <si>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</si>
  <si>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</si>
  <si>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</si>
  <si>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</si>
  <si>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</si>
  <si>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</si>
  <si>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</si>
  <si>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</si>
  <si>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</si>
  <si>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</si>
  <si>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</si>
  <si>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</si>
  <si>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</si>
  <si>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</si>
  <si>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</si>
  <si>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</si>
  <si>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</si>
  <si>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</si>
  <si>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</si>
  <si>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</si>
  <si>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</si>
  <si>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</si>
  <si>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</si>
  <si>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</si>
  <si>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</si>
  <si>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</si>
  <si>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</si>
  <si>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</si>
  <si>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</si>
  <si>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</si>
  <si>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</si>
  <si>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</si>
  <si>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</si>
  <si>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</si>
  <si>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</si>
  <si>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</si>
  <si>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</si>
  <si>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</si>
  <si>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</si>
  <si>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</si>
  <si>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</si>
  <si>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</si>
  <si>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</si>
  <si>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</si>
  <si>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</si>
  <si>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</si>
  <si>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</si>
  <si>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</si>
  <si>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</si>
  <si>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</si>
  <si>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</si>
  <si>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</si>
  <si>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</si>
  <si>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</si>
  <si>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</si>
  <si>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</si>
  <si>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</si>
  <si>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</si>
  <si>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</si>
  <si>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</si>
  <si>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</si>
  <si>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</si>
  <si>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</si>
  <si>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</si>
  <si>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</si>
  <si>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</si>
  <si>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</si>
  <si>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</si>
  <si>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</si>
  <si>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</si>
  <si>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</si>
  <si>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</si>
  <si>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</si>
  <si>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</si>
  <si>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</si>
  <si>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</si>
  <si>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</si>
  <si>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</si>
  <si>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</si>
  <si>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</si>
  <si>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</si>
  <si>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</si>
  <si>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</si>
  <si>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</si>
  <si>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</si>
  <si>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</si>
  <si>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</si>
  <si>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</si>
  <si>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</si>
  <si>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</si>
  <si>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</si>
  <si>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</si>
  <si>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</si>
  <si>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</si>
  <si>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</si>
  <si>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</si>
  <si>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</si>
  <si>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</si>
  <si>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</si>
  <si>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</si>
  <si>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</si>
  <si>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</si>
  <si>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</si>
  <si>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</si>
  <si>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</si>
  <si>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</si>
  <si>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</si>
  <si>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</si>
  <si>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</si>
  <si>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</si>
  <si>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</si>
  <si>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</si>
  <si>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</si>
  <si>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</si>
  <si>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</si>
  <si>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</si>
  <si>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</si>
  <si>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</si>
  <si>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</si>
  <si>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</si>
  <si>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</si>
  <si>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</si>
  <si>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</si>
  <si>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</si>
  <si>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</si>
  <si>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</si>
  <si>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</si>
  <si>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</si>
  <si>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</si>
  <si>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</si>
  <si>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</si>
  <si>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</si>
  <si>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</si>
  <si>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</si>
  <si>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</si>
  <si>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</si>
  <si>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</si>
  <si>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</si>
  <si>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</si>
  <si>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</si>
  <si>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</si>
  <si>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</si>
  <si>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</si>
  <si>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</si>
  <si>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</si>
  <si>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</si>
  <si>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</si>
  <si>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</si>
  <si>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</si>
  <si>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</si>
  <si>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</si>
  <si>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</si>
  <si>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</si>
  <si>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</si>
  <si>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</si>
  <si>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</si>
  <si>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</si>
  <si>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</si>
  <si>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</si>
  <si>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</si>
  <si>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</si>
  <si>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</si>
  <si>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</si>
  <si>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</si>
  <si>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</si>
  <si>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</si>
  <si>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</si>
  <si>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</si>
  <si>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</si>
  <si>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</si>
  <si>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</si>
  <si>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</si>
  <si>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</si>
  <si>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</si>
  <si>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</si>
  <si>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</si>
  <si>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</si>
  <si>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</si>
  <si>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</si>
  <si>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</si>
  <si>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</si>
  <si>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</si>
  <si>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</si>
  <si>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</si>
  <si>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</si>
  <si>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</si>
  <si>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</si>
  <si>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</si>
  <si>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</si>
  <si>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</si>
  <si>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</si>
  <si>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</si>
  <si>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</si>
  <si>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</si>
  <si>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</si>
  <si>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</si>
  <si>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</si>
  <si>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</si>
  <si>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</si>
  <si>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</si>
  <si>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</si>
  <si>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</si>
  <si>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</si>
  <si>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</si>
  <si>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</si>
  <si>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</si>
  <si>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</si>
  <si>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</si>
  <si>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</si>
  <si>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</si>
  <si>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</si>
  <si>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</si>
  <si>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</si>
  <si>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</si>
  <si>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</si>
  <si>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</si>
  <si>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</si>
  <si>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</si>
  <si>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</si>
  <si>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</si>
  <si>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</si>
  <si>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</si>
  <si>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</si>
  <si>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</si>
  <si>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</si>
  <si>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</si>
  <si>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</si>
  <si>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</si>
  <si>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</si>
  <si>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</si>
  <si>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</si>
  <si>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</si>
  <si>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</si>
  <si>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</si>
  <si>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</si>
  <si>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</si>
  <si>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</si>
  <si>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</si>
  <si>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</si>
  <si>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</si>
  <si>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</si>
  <si>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</si>
  <si>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</si>
  <si>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</si>
  <si>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</si>
  <si>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</si>
  <si>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</si>
  <si>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</si>
  <si>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</si>
  <si>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</si>
  <si>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</si>
  <si>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</si>
  <si>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</si>
  <si>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</si>
  <si>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</si>
  <si>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</si>
  <si>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</si>
  <si>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</si>
  <si>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</si>
  <si>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</si>
  <si>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</si>
  <si>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</si>
  <si>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</si>
  <si>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</si>
  <si>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</si>
  <si>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</si>
  <si>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</si>
  <si>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</si>
  <si>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</si>
  <si>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</si>
  <si>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</si>
  <si>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</si>
  <si>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</si>
  <si>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</si>
  <si>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</si>
  <si>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</si>
  <si>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</si>
  <si>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</si>
  <si>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</si>
  <si>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</si>
  <si>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</si>
  <si>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</si>
  <si>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</si>
  <si>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</si>
  <si>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</si>
  <si>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</si>
  <si>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</si>
  <si>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</si>
  <si>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</si>
  <si>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</si>
  <si>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</si>
  <si>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</si>
  <si>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</si>
  <si>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</si>
  <si>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</si>
  <si>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</si>
  <si>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</si>
  <si>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</si>
  <si>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</si>
  <si>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</si>
  <si>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</si>
  <si>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</si>
  <si>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</si>
  <si>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</si>
  <si>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</si>
  <si>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</si>
  <si>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</si>
  <si>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</si>
  <si>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</si>
  <si>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</si>
  <si>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</si>
  <si>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</si>
  <si>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</si>
  <si>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</si>
  <si>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</si>
  <si>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</si>
  <si>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</si>
  <si>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</si>
  <si>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</si>
  <si>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</si>
  <si>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</si>
  <si>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</si>
  <si>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</si>
  <si>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</si>
  <si>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</si>
  <si>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</si>
  <si>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</si>
  <si>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</si>
  <si>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</si>
  <si>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</si>
  <si>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</si>
  <si>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</si>
  <si>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</si>
  <si>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</si>
  <si>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</si>
  <si>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</si>
  <si>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</si>
  <si>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</si>
  <si>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</si>
  <si>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</si>
  <si>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</si>
  <si>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</si>
  <si>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</si>
  <si>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</si>
  <si>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</si>
  <si>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</si>
  <si>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</si>
  <si>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</si>
  <si>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</si>
  <si>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</si>
  <si>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</si>
  <si>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</si>
  <si>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</si>
  <si>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</si>
  <si>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</si>
  <si>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</si>
  <si>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</si>
  <si>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</si>
  <si>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</si>
  <si>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</si>
  <si>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</si>
  <si>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</si>
  <si>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</si>
  <si>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</si>
  <si>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</si>
  <si>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</si>
  <si>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</si>
  <si>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</si>
  <si>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</si>
  <si>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</si>
  <si>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</si>
  <si>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</si>
  <si>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</si>
  <si>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</si>
  <si>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</si>
  <si>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</si>
  <si>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</si>
  <si>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</si>
  <si>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</si>
  <si>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</si>
  <si>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</si>
  <si>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</si>
  <si>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</si>
  <si>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</si>
  <si>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</si>
  <si>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</si>
  <si>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</si>
  <si>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</si>
  <si>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</si>
  <si>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</si>
  <si>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</si>
  <si>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</si>
  <si>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</si>
  <si>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</si>
  <si>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</si>
  <si>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</si>
  <si>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</si>
  <si>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</si>
  <si>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</si>
  <si>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</si>
  <si>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</si>
  <si>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</si>
  <si>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</si>
  <si>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</si>
  <si>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</si>
  <si>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</si>
  <si>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</si>
  <si>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</si>
  <si>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</si>
  <si>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</si>
  <si>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</si>
  <si>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</si>
  <si>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</si>
  <si>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</si>
  <si>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</si>
  <si>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</si>
  <si>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</si>
  <si>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</si>
  <si>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</si>
  <si>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</si>
  <si>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</si>
  <si>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</si>
  <si>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</si>
  <si>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</si>
  <si>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</si>
  <si>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</si>
  <si>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</si>
  <si>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</si>
  <si>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</si>
  <si>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</si>
  <si>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</si>
  <si>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</si>
  <si>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</si>
  <si>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</si>
  <si>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</si>
  <si>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</si>
  <si>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</si>
  <si>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</si>
  <si>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</si>
  <si>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</si>
  <si>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</si>
  <si>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</si>
  <si>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</si>
  <si>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</si>
  <si>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</si>
  <si>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</si>
  <si>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</si>
  <si>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</si>
  <si>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</si>
  <si>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</si>
  <si>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</si>
  <si>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</si>
  <si>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</si>
  <si>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</si>
  <si>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</si>
  <si>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</si>
  <si>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</si>
  <si>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</si>
  <si>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</si>
  <si>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</si>
  <si>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</si>
  <si>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</si>
  <si>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</si>
  <si>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</si>
  <si>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</si>
  <si>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</si>
  <si>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</si>
  <si>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</si>
  <si>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</si>
  <si>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</si>
  <si>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</si>
  <si>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</si>
  <si>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</si>
  <si>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</si>
  <si>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</si>
  <si>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</si>
  <si>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</si>
  <si>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</si>
  <si>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</si>
  <si>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</si>
  <si>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</si>
  <si>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</si>
  <si>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</si>
  <si>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</si>
  <si>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</si>
  <si>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</si>
  <si>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</si>
  <si>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</si>
  <si>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</si>
  <si>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</si>
  <si>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</si>
  <si>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</si>
  <si>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</si>
  <si>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</si>
  <si>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</si>
  <si>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</si>
  <si>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</si>
  <si>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</si>
  <si>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</si>
  <si>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</si>
  <si>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</si>
  <si>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</si>
  <si>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</si>
  <si>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</si>
  <si>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</si>
  <si>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</si>
  <si>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</si>
  <si>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</si>
  <si>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</si>
  <si>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</si>
  <si>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</si>
  <si>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</si>
  <si>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</si>
  <si>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</si>
  <si>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</si>
  <si>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</si>
  <si>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</si>
  <si>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</si>
  <si>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</si>
  <si>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</si>
  <si>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</si>
  <si>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</si>
  <si>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</si>
  <si>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</si>
  <si>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</si>
  <si>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</si>
  <si>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</si>
  <si>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</si>
  <si>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</si>
  <si>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</si>
  <si>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</si>
  <si>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</si>
  <si>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</si>
  <si>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</si>
  <si>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</si>
  <si>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</si>
  <si>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</si>
  <si>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</si>
  <si>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</si>
  <si>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</si>
  <si>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</si>
  <si>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</si>
  <si>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</si>
  <si>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</si>
  <si>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</si>
  <si>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</si>
  <si>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</si>
  <si>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</si>
  <si>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</si>
  <si>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</si>
  <si>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</si>
  <si>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</si>
  <si>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</si>
  <si>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</si>
  <si>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</si>
  <si>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</si>
  <si>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</si>
  <si>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</si>
  <si>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</si>
  <si>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</si>
  <si>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</si>
  <si>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</si>
  <si>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</si>
  <si>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</si>
  <si>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</si>
  <si>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</si>
  <si>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</si>
  <si>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</si>
  <si>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</si>
  <si>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</si>
  <si>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</si>
  <si>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</si>
  <si>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</si>
  <si>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</si>
  <si>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</si>
  <si>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</si>
  <si>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</si>
  <si>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</si>
  <si>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</si>
  <si>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</si>
  <si>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</si>
  <si>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</si>
  <si>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</si>
  <si>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</si>
  <si>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</si>
  <si>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</si>
  <si>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</si>
  <si>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</si>
  <si>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</si>
  <si>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</si>
  <si>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</si>
  <si>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</si>
  <si>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</si>
  <si>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</si>
  <si>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</si>
  <si>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</si>
  <si>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</si>
  <si>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</si>
  <si>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</si>
  <si>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</si>
  <si>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</si>
  <si>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</si>
  <si>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</si>
  <si>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</si>
  <si>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</si>
  <si>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</si>
  <si>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</si>
  <si>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</si>
  <si>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</si>
  <si>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</si>
  <si>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</si>
  <si>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</si>
  <si>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</si>
  <si>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</si>
  <si>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</si>
  <si>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</si>
  <si>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</si>
  <si>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</si>
  <si>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</si>
  <si>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</si>
  <si>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</si>
  <si>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</si>
  <si>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</si>
  <si>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</si>
  <si>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</si>
  <si>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</si>
  <si>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</si>
  <si>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</si>
  <si>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</si>
  <si>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</si>
  <si>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</si>
  <si>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</si>
  <si>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</si>
  <si>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</si>
  <si>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</si>
  <si>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</si>
  <si>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</si>
  <si>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</si>
  <si>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</si>
  <si>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</si>
  <si>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</si>
  <si>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</si>
  <si>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</si>
  <si>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</si>
  <si>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</si>
  <si>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</si>
  <si>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</si>
  <si>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</si>
  <si>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</si>
  <si>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</si>
  <si>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</si>
  <si>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</si>
  <si>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</si>
  <si>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</si>
  <si>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</si>
  <si>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</si>
  <si>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</si>
  <si>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</si>
  <si>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</si>
  <si>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</si>
  <si>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</si>
  <si>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</si>
  <si>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</si>
  <si>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</si>
  <si>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</si>
  <si>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</si>
  <si>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</si>
  <si>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</si>
  <si>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</si>
  <si>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</si>
  <si>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</si>
  <si>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</si>
  <si>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</si>
  <si>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</si>
  <si>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</si>
  <si>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</si>
  <si>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</si>
  <si>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</si>
  <si>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</si>
  <si>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</si>
  <si>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</si>
  <si>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</si>
  <si>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</si>
  <si>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</si>
  <si>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</si>
  <si>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</si>
  <si>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</si>
  <si>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</si>
  <si>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</si>
  <si>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</si>
  <si>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</si>
  <si>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</si>
  <si>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</si>
  <si>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</si>
  <si>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</si>
  <si>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</si>
  <si>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</si>
  <si>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</si>
  <si>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</si>
  <si>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</si>
  <si>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</si>
  <si>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</si>
  <si>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</si>
  <si>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</si>
  <si>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</si>
  <si>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</si>
  <si>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</si>
  <si>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</si>
  <si>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</si>
  <si>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</si>
  <si>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</si>
  <si>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</si>
  <si>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</si>
  <si>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</si>
  <si>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</si>
  <si>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</si>
  <si>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</si>
  <si>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</si>
  <si>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</si>
  <si>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</si>
  <si>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</si>
  <si>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</si>
  <si>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</si>
  <si>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</si>
  <si>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</si>
  <si>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</si>
  <si>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</si>
  <si>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</si>
  <si>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</si>
  <si>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</si>
  <si>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</si>
  <si>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</si>
  <si>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</si>
  <si>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</si>
  <si>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</si>
  <si>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</si>
  <si>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</si>
  <si>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</si>
  <si>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</si>
  <si>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</si>
  <si>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</si>
  <si>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</si>
  <si>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</si>
  <si>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</si>
  <si>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</si>
  <si>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</si>
  <si>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</si>
  <si>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</si>
  <si>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</si>
  <si>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</si>
  <si>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</si>
  <si>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</si>
  <si>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</si>
  <si>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</si>
  <si>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</si>
  <si>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</si>
  <si>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</si>
  <si>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</si>
  <si>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</si>
  <si>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</si>
  <si>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</si>
  <si>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</si>
  <si>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</si>
  <si>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</si>
  <si>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</si>
  <si>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</si>
  <si>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</si>
  <si>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</si>
  <si>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</si>
  <si>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</si>
  <si>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</si>
  <si>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</si>
  <si>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</si>
  <si>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</si>
  <si>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</si>
  <si>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</si>
  <si>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</si>
  <si>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</si>
  <si>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</si>
  <si>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</si>
  <si>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</si>
  <si>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</si>
  <si>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</si>
  <si>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</si>
  <si>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</si>
  <si>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</si>
  <si>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</si>
  <si>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</si>
  <si>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</si>
  <si>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</si>
  <si>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</si>
  <si>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</si>
  <si>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</si>
  <si>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</si>
  <si>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</si>
  <si>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</si>
  <si>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</si>
  <si>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Diagnostické proužky na semikvantitatovní analýzu moče</t>
  </si>
  <si>
    <t>Určené na jednorazové použití, stanovení analytů v moči: jedna reakční zóna na analýzu glukózy</t>
  </si>
  <si>
    <t>tuba obsahuje min 50 proužků</t>
  </si>
  <si>
    <t>1 proužek</t>
  </si>
  <si>
    <t>Určené na jednorazové použití, stanovení analytů v moči: jedna reakční zóna  na analýzu ketolátek</t>
  </si>
  <si>
    <t>Určené na jednorazové použití, stanovení analytů v moči: pět reakčních zón na analýzu pH, bílkovina, krev, ketolátky, glukóza</t>
  </si>
  <si>
    <t>1 prožek</t>
  </si>
  <si>
    <t xml:space="preserve">Diagnostické proužky na semikvantitatovní analýzu moče </t>
  </si>
  <si>
    <t>Určené na jednorazové použití, stanovení analytů v moči: dusitany, pH, bílkoviny, leukocyty, krev</t>
  </si>
  <si>
    <t>Souprava pro kvantitativní stanovení koncentrace kreatininu v lidské plazmě nebo séru a moči</t>
  </si>
  <si>
    <t>Diagnostická souprava pro kvantitativní in vitro stanovení koncentrace kreatininu v lidském séru, plazmě a moči Jaffého metodou. Objem reakční směsi musí být minimálně 1 ml pro měření v 1 ml kyvetách - tuto možnost dodavatel doloží odkazem např. na návod nebo webovou stránku,  návod pro manuální stanovení bude k dispozici. kit pro 500 stanovení</t>
  </si>
  <si>
    <t xml:space="preserve">kit = 500 stanovení </t>
  </si>
  <si>
    <t>tuba obsahuje min 100 proužků</t>
  </si>
  <si>
    <r>
      <t>Systém LAURA</t>
    </r>
    <r>
      <rPr>
        <b/>
        <vertAlign val="superscript"/>
        <sz val="9"/>
        <color rgb="FF000000"/>
        <rFont val="Arial"/>
        <family val="2"/>
        <charset val="238"/>
      </rPr>
      <t>®</t>
    </r>
    <r>
      <rPr>
        <b/>
        <sz val="9"/>
        <color rgb="FF000080"/>
        <rFont val="Arial"/>
        <family val="2"/>
        <charset val="238"/>
      </rPr>
      <t> Smart</t>
    </r>
  </si>
  <si>
    <t>410-130</t>
  </si>
  <si>
    <t>1 provoz (anglická paralelka)</t>
  </si>
  <si>
    <t>provoz (anglická paralelka</t>
  </si>
  <si>
    <t>Určené na jednorazové použití, stanovení 10 parametrů-	Leukocyty, Dusitany, ph, bílkoviny, Glukosa, Ketony, Urobilinogen, Bilirubin, Krev, Hemoglobin</t>
  </si>
  <si>
    <t>není</t>
  </si>
  <si>
    <r>
      <t xml:space="preserve">Diagnostické proužky kompatibilní s přistrojem </t>
    </r>
    <r>
      <rPr>
        <b/>
        <u/>
        <sz val="14"/>
        <rFont val="Calibri"/>
        <family val="2"/>
        <charset val="238"/>
      </rPr>
      <t>Systém LAURA® Smart - současné vybavení laboratoře, jde o přístroj na principu semikvantitativní reflektanční fotometru, Měření pomocí LED a barevného detektoru, Vlnové délky: 470, 540, 650 nm</t>
    </r>
  </si>
  <si>
    <t>72/2025</t>
  </si>
  <si>
    <t>Ústav léksřské biochemie a laboratorní diagnostiky 1. LF UK a VFN, Kateřinská 32, 12108 Praha 2, 2. patro vpravo</t>
  </si>
  <si>
    <t>provoz</t>
  </si>
  <si>
    <t xml:space="preserve">Souprava pro kvantitativní stanovení katalytické koncentrace laktátdehydrogenázy  v lidském séru/plazmě  </t>
  </si>
  <si>
    <t>provoz 410-131</t>
  </si>
  <si>
    <t>Souprava pro kvantitativní stanovení koncentrace celkové bílkoviny v lidské plazmě nebo séru</t>
  </si>
  <si>
    <t>provoz 410-132</t>
  </si>
  <si>
    <t xml:space="preserve">Souprava pro kvantitativní stanovení koncentrace celkového cholesterolu v lidské plazmě nebo séru </t>
  </si>
  <si>
    <t>provoz 410-133</t>
  </si>
  <si>
    <t>Souprava pro kvantitativní stanovení koncentrace triacylglycerolů v lidské plazmě nebo séru</t>
  </si>
  <si>
    <t>provoz 410-134</t>
  </si>
  <si>
    <t xml:space="preserve">Souprava pro kvantitativní stanovení koncentrace fosforu v lidské plazmě nebo séru a moči  </t>
  </si>
  <si>
    <t>provoz 410-135</t>
  </si>
  <si>
    <t xml:space="preserve">Souprava pro kvantitativní stanovení koncentrace celkového vápníku v lidské plazmě nebo séru a moči  </t>
  </si>
  <si>
    <t>provoz 410-136</t>
  </si>
  <si>
    <t xml:space="preserve">Souprava pro kvantitativní stanovení koncentrace urey (močoviny) v lidské plazmě nebo séru a moči  </t>
  </si>
  <si>
    <t>provoz 410-137</t>
  </si>
  <si>
    <t>Souprava pro kvantitativní stanovení katalytické koncentrace celkové alfa-amylázy  v lidském séru nebo plazmě nebo moči</t>
  </si>
  <si>
    <t>Souprava pro kvantitativní stanovení celkové bílkoviny v moči/mozkomíšním moku)</t>
  </si>
  <si>
    <t xml:space="preserve">Diagnostická souprava pro kvantitativní in vitro stanovení katalytické koncentrace LDH (laktátdehydrogenázy) v lidském séru či plazmě metodou IFCC, substrát laktát pro manuální stanovení, objem reakční směsi musí být minimálně 1 ml pro měření v 1 ml kyvetách - tuto možnost dodavatel doloží odkazem např. na návod nebo webovou stránku, návod pro manuální stanovení bude k dispozici.SLOŽENÍ A. Reagencie: N-Metyl-D-glukamin 0,406 mol/L, laktát 62,5 mmol/L,  pH 9,4 B. Reagencie: NAD+ 25 mmol/L  </t>
  </si>
  <si>
    <t>Diagnostická souprava pro kvantitativní in vitro stanovení koncentrace celkového cholesterolu v lidském séru nebo plazmě enzymovou  metodou (cholesterolesteráza, cholesteroloxidáza, peroxidáza).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</si>
  <si>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triacylglycerolů v lidském séru, plazmě enzymovou metodou (lipáza, glycerolkináza, glyceraldehyd-3-fosfátdehydrogenáza, peroxidáza). Objem reakční směsi musí být minimálně 1 ml pro měření v 1 ml kyvetách - tuto možnost dodavatel doloží odkazem např. na návod nebo webovou stránku,  návod pro manuální stanovení bude k dispozici.  Balení činidlo R1 = 250 ml, R2 standard = 3 ml. Dodané zboží musí být v první třetině své expirační doby</t>
  </si>
  <si>
    <t>Diagnostická souprava pro kvantitativní in vitro stanovení koncentrace fosforu v lidském séru, plazmě a moči s molybdenanem amonným .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</si>
  <si>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celkového vápníku v lidském séru, plazmě a moči  metodou pomocí arsenazo III.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</si>
  <si>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urey (močoviny) v lidském séru, plazmě a moči enzymovou metodu (ureáza, glutamátdehydrogenáza). Objem reakční směsi musí být minimálně 1 ml pro měření v 1 ml kyvetách - tuto možnost dodavatel doloží odkazem např. na návod nebo webovou stránku,  návod pro manuální stanovení bude k dispozici . Dodané zboží musí být v první třetině své expirační doby</t>
  </si>
  <si>
    <t>Diagnostická souprava pro kvantitativní in vitro stanovení katalytické koncentrace celkové alfa-amylázy v lidském séru či plazmě či moči, substrát 2-chlor-4-nitrofenyl-malto-triosid pro manuální stanovení, objem reakční směsi musí být minimálně 1 ml pro měření v 1 ml kyvetách - tuto možnost dodavatel doloží odkazem např. na návod nebo webovou stránku, návod pro manuální stanovení bude k dispozici. reagencie A o objemu 6 x 25 mL</t>
  </si>
  <si>
    <t xml:space="preserve">Diagnostická souprava pro kvantitativní in vitro stanovení celkové bílkoviny v moči/mozkomíšním moku metodou s pyrogallolovou červení a molybdenanem amonným , pro manuální stanovení, objem reakční směsi musí být minimálně 1 ml pro měření v 1 ml kyvetách - tuto možnost dodavatel doloží odkazem např. na návod nebo webovou stránku, návod pro manuální stanovení bude k dispozici. Reagencie 3x100 ml pufru, 3x100 ml chromogenu. 
</t>
  </si>
  <si>
    <t xml:space="preserve">MUDr. Lenka Fialová </t>
  </si>
  <si>
    <t>1 kit = 100 stanovení</t>
  </si>
  <si>
    <t>1 kit = 500 stanovení</t>
  </si>
  <si>
    <t>1 kit = 250 stanovení</t>
  </si>
  <si>
    <t>✅ Hotovo: řádky smazány, sloupce a listy skryty.</t>
  </si>
  <si>
    <t>Diagnostická souprava pro kvantitativní in vitro stanovení koncentrace celkové bílkoviny v lidském séru, plazmě biuretovou metodou.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</si>
  <si>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Ústav lékařské biochemie a laboratorní diagnostiky, 1. LF UK a VFN v Praze, Kateřinská 32
121 08 Praha 2
dv.č.: 3.054
k rukám: Bc. Martina Lacinová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</si>
</sst>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7"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9"/>
      <color rgb="FF000080"/>
      <name val="Arial"/>
      <family val="2"/>
      <charset val="238"/>
    </font>
    <font>
      <b/>
      <vertAlign val="superscript"/>
      <sz val="9"/>
      <color rgb="FF000000"/>
      <name val="Arial"/>
      <family val="2"/>
      <charset val="238"/>
    </font>
    <font>
      <b/>
      <u/>
      <sz val="14"/>
      <name val="Calibri"/>
      <family val="2"/>
      <charset val="238"/>
    </font>
    <font>
      <sz val="14"/>
      <name val="Calibri"/>
      <scheme val="minor"/>
    </font>
    <font>
      <u/>
      <sz val="14"/>
      <color theme="10"/>
      <name val="Calibri"/>
      <family val="2"/>
      <charset val="238"/>
      <scheme val="minor"/>
    </font>
    <font>
      <sz val="14"/>
      <name val="Calibri"/>
    </font>
    <font>
      <b/>
      <sz val="14"/>
      <name val="Calibri"/>
    </font>
    <font>
      <sz val="14"/>
      <color rgb="FF000000"/>
      <name val="Calibri"/>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103">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19" fillId="0" borderId="0" xfId="0" applyFont="1" applyAlignment="1">
      <alignment vertical="center"/>
    </xf>
    <xf numFmtId="0" fontId="20" fillId="0" borderId="0" xfId="0" applyFont="1"/>
    <xf numFmtId="0" fontId="21" fillId="0" borderId="0" xfId="0" applyFont="1"/>
    <xf numFmtId="0" fontId="21"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0" fontId="17" fillId="2" borderId="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165" fontId="30"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3" fillId="0" borderId="0" xfId="0" applyFont="1"/>
    <xf numFmtId="0" fontId="33" fillId="37" borderId="0" xfId="0" applyFont="1" applyFill="1"/>
    <xf numFmtId="0" fontId="0" fillId="37" borderId="0" xfId="0" applyFill="1"/>
    <xf numFmtId="0" fontId="22" fillId="0" borderId="0" xfId="0" applyFont="1" applyAlignment="1">
      <alignment vertical="center"/>
    </xf>
    <xf numFmtId="0" fontId="22" fillId="0" borderId="0" xfId="0" applyFont="1" applyAlignment="1">
      <alignment horizontal="center" vertical="center"/>
    </xf>
    <xf numFmtId="0" fontId="33"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0" fillId="0" borderId="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0" borderId="2" xfId="1" applyFont="1" applyFill="1" applyBorder="1" applyAlignment="1">
      <alignment horizontal="center" vertical="center" wrapText="1"/>
    </xf>
    <xf numFmtId="4" fontId="52" fillId="2" borderId="2" xfId="0" applyNumberFormat="1" applyFont="1" applyFill="1" applyBorder="1" applyAlignment="1">
      <alignment horizontal="center" vertical="center" wrapText="1"/>
    </xf>
    <xf numFmtId="1" fontId="52" fillId="2" borderId="10" xfId="0" applyNumberFormat="1" applyFont="1" applyFill="1" applyBorder="1" applyAlignment="1">
      <alignment horizontal="center" vertical="center" wrapText="1"/>
    </xf>
    <xf numFmtId="165" fontId="54" fillId="0" borderId="9" xfId="0" applyNumberFormat="1" applyFont="1" applyFill="1" applyBorder="1" applyAlignment="1">
      <alignment horizontal="center" vertical="center" wrapText="1"/>
    </xf>
    <xf numFmtId="165" fontId="54" fillId="0" borderId="1" xfId="0" applyNumberFormat="1" applyFont="1" applyFill="1" applyBorder="1" applyAlignment="1">
      <alignment horizontal="center" vertical="center" wrapText="1"/>
    </xf>
    <xf numFmtId="165" fontId="55" fillId="0" borderId="2" xfId="0" applyNumberFormat="1" applyFont="1" applyFill="1" applyBorder="1" applyAlignment="1">
      <alignment horizontal="center" vertical="center" wrapText="1"/>
    </xf>
    <xf numFmtId="165" fontId="54" fillId="0" borderId="4" xfId="0" applyNumberFormat="1" applyFont="1" applyFill="1" applyBorder="1" applyAlignment="1">
      <alignment horizontal="center" vertical="center" wrapText="1"/>
    </xf>
    <xf numFmtId="165" fontId="54" fillId="0" borderId="2" xfId="0" applyNumberFormat="1" applyFont="1" applyFill="1" applyBorder="1" applyAlignment="1">
      <alignment horizontal="center" vertical="center" wrapText="1"/>
    </xf>
    <xf numFmtId="4" fontId="54" fillId="0" borderId="2" xfId="0" applyNumberFormat="1" applyFont="1" applyFill="1" applyBorder="1" applyAlignment="1">
      <alignment horizontal="center" vertical="center" wrapText="1"/>
    </xf>
    <xf numFmtId="1" fontId="54" fillId="0"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164" fontId="16" fillId="2" borderId="18" xfId="0" applyNumberFormat="1" applyFont="1" applyFill="1" applyBorder="1" applyAlignment="1">
      <alignment horizontal="center" vertical="center" wrapText="1"/>
    </xf>
    <xf numFmtId="0" fontId="56"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2"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aniela Slováková" id="{427286A0-6BC0-460C-A08C-B9516F60AF3C}" userId="S::37123228@cuni.cz::dbd6a128-2238-448c-9d8b-9d5a8a4ed1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23" totalsRowCount="1" headerRowDxfId="74" dataDxfId="72" totalsRowDxfId="70" headerRowBorderDxfId="73" tableBorderDxfId="71" totalsRowBorderDxfId="69">
  <autoFilter ref="A7:AD22"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E7" dT="2025-05-28T08:50:43.90" personId="{427286A0-6BC0-460C-A08C-B9516F60AF3C}" id="{48FAA07B-94A1-4775-A8E0-877C9220AFB9}">
    <text>Vyplňte v případě, že to vyžaduje Vás správce rozpočtu</text>
  </threadedComment>
  <threadedComment ref="AF7" dT="2025-05-28T08:50:48.34" personId="{427286A0-6BC0-460C-A08C-B9516F60AF3C}" id="{6FBC2FE1-FC95-40F7-BFD0-891CEC52BAC2}">
    <text xml:space="preserve">Vyplňte v případě, že to vyžaduje Vás správce rozpočtu
</text>
  </threadedComment>
  <threadedComment ref="AG7" dT="2025-05-28T08:50:54.52" personId="{427286A0-6BC0-460C-A08C-B9516F60AF3C}" id="{36FD5361-19F9-4DC6-A142-C9F44FF2F312}">
    <text xml:space="preserve">Vyplňte v případě, že to vyžaduje Vás správce rozpočtu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11" zoomScale="70" zoomScaleNormal="70" zoomScaleSheetLayoutView="79" workbookViewId="0">
      <selection activeCell="B15" sqref="B15"/>
    </sheetView>
  </sheetViews>
  <sheetFormatPr defaultRowHeight="18.75" x14ac:dyDescent="0.3"/>
  <cols>
    <col min="1" max="1" width="11.7109375" style="46" customWidth="1"/>
    <col min="2" max="2" width="42.5703125" style="37" customWidth="1"/>
    <col min="3" max="3" width="69.7109375" style="37" customWidth="1"/>
    <col min="4" max="4" width="26.85546875" style="37" customWidth="1"/>
    <col min="5" max="5" width="22.85546875" style="37" hidden="1" customWidth="1"/>
    <col min="6" max="6" width="33.28515625" style="45" customWidth="1"/>
    <col min="7" max="7" width="27.5703125" style="37" customWidth="1"/>
    <col min="8" max="8" width="40.28515625" style="46" customWidth="1"/>
    <col min="9" max="9" width="15.140625" style="37" customWidth="1"/>
    <col min="10" max="10" width="16" style="37" customWidth="1"/>
    <col min="11" max="11" width="22.5703125" style="37" customWidth="1"/>
    <col min="12" max="12" width="20.85546875" style="37" customWidth="1"/>
    <col min="13" max="13" width="19" style="37" customWidth="1"/>
    <col min="14" max="14" width="20.140625" style="37" customWidth="1"/>
    <col min="15" max="15" width="45.28515625" style="37" customWidth="1"/>
    <col min="16" max="16" width="23.7109375" style="37" customWidth="1"/>
    <col min="17" max="17" width="31.5703125" style="37" customWidth="1"/>
    <col min="18" max="18" width="26" style="37" customWidth="1"/>
    <col min="19" max="19" width="33" style="37" customWidth="1"/>
    <col min="20" max="20" width="27.85546875" style="37" customWidth="1"/>
    <col min="21" max="21" width="74" style="37" hidden="1" customWidth="1"/>
    <col min="22" max="22" width="30.7109375" style="37" hidden="1" customWidth="1"/>
    <col min="23" max="23" width="38.7109375" style="37" customWidth="1"/>
    <col min="24" max="24" width="27.85546875" style="37" hidden="1" customWidth="1"/>
    <col min="25" max="25" width="20.7109375" style="38" hidden="1" customWidth="1"/>
    <col min="26" max="26" width="37.85546875" style="38" hidden="1" customWidth="1"/>
    <col min="27" max="27" width="34.7109375" style="38" hidden="1" customWidth="1"/>
    <col min="28" max="28" width="30.7109375" style="38" hidden="1" customWidth="1"/>
    <col min="29" max="29" width="26.7109375" style="38" hidden="1" customWidth="1"/>
    <col min="30" max="30" width="29.85546875" style="38" hidden="1" customWidth="1"/>
    <col min="31" max="31" width="23.28515625" hidden="1" customWidth="1"/>
    <col min="32" max="32" width="21" hidden="1" customWidth="1"/>
    <col min="33" max="33" width="22.140625" hidden="1" customWidth="1"/>
    <col min="34" max="248" width="8.85546875" style="38"/>
    <col min="249" max="249" width="23" style="38" customWidth="1"/>
    <col min="250" max="250" width="51.28515625" style="38" customWidth="1"/>
    <col min="251" max="251" width="36.28515625" style="38" customWidth="1"/>
    <col min="252" max="252" width="13.140625" style="38" customWidth="1"/>
    <col min="253" max="253" width="16.42578125" style="38" customWidth="1"/>
    <col min="254" max="254" width="8.85546875" style="38"/>
    <col min="255" max="255" width="15.42578125" style="38" customWidth="1"/>
    <col min="256" max="256" width="12.42578125" style="38" customWidth="1"/>
    <col min="257" max="257" width="8.85546875" style="38"/>
    <col min="258" max="258" width="12.85546875" style="38" customWidth="1"/>
    <col min="259" max="259" width="17.28515625" style="38" customWidth="1"/>
    <col min="260" max="260" width="8.85546875" style="38"/>
    <col min="261" max="261" width="14.7109375" style="38" customWidth="1"/>
    <col min="262" max="262" width="12.7109375" style="38" customWidth="1"/>
    <col min="263" max="263" width="13.140625" style="38" customWidth="1"/>
    <col min="264" max="264" width="15.140625" style="38" customWidth="1"/>
    <col min="265" max="265" width="13.7109375" style="38" customWidth="1"/>
    <col min="266" max="266" width="13.140625" style="38" customWidth="1"/>
    <col min="267" max="504" width="8.85546875" style="38"/>
    <col min="505" max="505" width="23" style="38" customWidth="1"/>
    <col min="506" max="506" width="51.28515625" style="38" customWidth="1"/>
    <col min="507" max="507" width="36.28515625" style="38" customWidth="1"/>
    <col min="508" max="508" width="13.140625" style="38" customWidth="1"/>
    <col min="509" max="509" width="16.42578125" style="38" customWidth="1"/>
    <col min="510" max="510" width="8.85546875" style="38"/>
    <col min="511" max="511" width="15.42578125" style="38" customWidth="1"/>
    <col min="512" max="512" width="12.42578125" style="38" customWidth="1"/>
    <col min="513" max="513" width="8.85546875" style="38"/>
    <col min="514" max="514" width="12.85546875" style="38" customWidth="1"/>
    <col min="515" max="515" width="17.28515625" style="38" customWidth="1"/>
    <col min="516" max="516" width="8.85546875" style="38"/>
    <col min="517" max="517" width="14.7109375" style="38" customWidth="1"/>
    <col min="518" max="518" width="12.7109375" style="38" customWidth="1"/>
    <col min="519" max="519" width="13.140625" style="38" customWidth="1"/>
    <col min="520" max="520" width="15.140625" style="38" customWidth="1"/>
    <col min="521" max="521" width="13.7109375" style="38" customWidth="1"/>
    <col min="522" max="522" width="13.140625" style="38" customWidth="1"/>
    <col min="523" max="760" width="8.85546875" style="38"/>
    <col min="761" max="761" width="23" style="38" customWidth="1"/>
    <col min="762" max="762" width="51.28515625" style="38" customWidth="1"/>
    <col min="763" max="763" width="36.28515625" style="38" customWidth="1"/>
    <col min="764" max="764" width="13.140625" style="38" customWidth="1"/>
    <col min="765" max="765" width="16.42578125" style="38" customWidth="1"/>
    <col min="766" max="766" width="8.85546875" style="38"/>
    <col min="767" max="767" width="15.42578125" style="38" customWidth="1"/>
    <col min="768" max="768" width="12.42578125" style="38" customWidth="1"/>
    <col min="769" max="769" width="8.85546875" style="38"/>
    <col min="770" max="770" width="12.85546875" style="38" customWidth="1"/>
    <col min="771" max="771" width="17.28515625" style="38" customWidth="1"/>
    <col min="772" max="772" width="8.85546875" style="38"/>
    <col min="773" max="773" width="14.7109375" style="38" customWidth="1"/>
    <col min="774" max="774" width="12.7109375" style="38" customWidth="1"/>
    <col min="775" max="775" width="13.140625" style="38" customWidth="1"/>
    <col min="776" max="776" width="15.140625" style="38" customWidth="1"/>
    <col min="777" max="777" width="13.7109375" style="38" customWidth="1"/>
    <col min="778" max="778" width="13.140625" style="38" customWidth="1"/>
    <col min="779" max="1016" width="8.85546875" style="38"/>
    <col min="1017" max="1017" width="23" style="38" customWidth="1"/>
    <col min="1018" max="1018" width="51.28515625" style="38" customWidth="1"/>
    <col min="1019" max="1019" width="36.28515625" style="38" customWidth="1"/>
    <col min="1020" max="1020" width="13.140625" style="38" customWidth="1"/>
    <col min="1021" max="1021" width="16.42578125" style="38" customWidth="1"/>
    <col min="1022" max="1022" width="8.85546875" style="38"/>
    <col min="1023" max="1023" width="15.42578125" style="38" customWidth="1"/>
    <col min="1024" max="1024" width="12.42578125" style="38" customWidth="1"/>
    <col min="1025" max="1025" width="8.85546875" style="38"/>
    <col min="1026" max="1026" width="12.85546875" style="38" customWidth="1"/>
    <col min="1027" max="1027" width="17.28515625" style="38" customWidth="1"/>
    <col min="1028" max="1028" width="8.85546875" style="38"/>
    <col min="1029" max="1029" width="14.7109375" style="38" customWidth="1"/>
    <col min="1030" max="1030" width="12.7109375" style="38" customWidth="1"/>
    <col min="1031" max="1031" width="13.140625" style="38" customWidth="1"/>
    <col min="1032" max="1032" width="15.140625" style="38" customWidth="1"/>
    <col min="1033" max="1033" width="13.7109375" style="38" customWidth="1"/>
    <col min="1034" max="1034" width="13.140625" style="38" customWidth="1"/>
    <col min="1035" max="1272" width="8.85546875" style="38"/>
    <col min="1273" max="1273" width="23" style="38" customWidth="1"/>
    <col min="1274" max="1274" width="51.28515625" style="38" customWidth="1"/>
    <col min="1275" max="1275" width="36.28515625" style="38" customWidth="1"/>
    <col min="1276" max="1276" width="13.140625" style="38" customWidth="1"/>
    <col min="1277" max="1277" width="16.42578125" style="38" customWidth="1"/>
    <col min="1278" max="1278" width="8.85546875" style="38"/>
    <col min="1279" max="1279" width="15.42578125" style="38" customWidth="1"/>
    <col min="1280" max="1280" width="12.42578125" style="38" customWidth="1"/>
    <col min="1281" max="1281" width="8.85546875" style="38"/>
    <col min="1282" max="1282" width="12.85546875" style="38" customWidth="1"/>
    <col min="1283" max="1283" width="17.28515625" style="38" customWidth="1"/>
    <col min="1284" max="1284" width="8.85546875" style="38"/>
    <col min="1285" max="1285" width="14.7109375" style="38" customWidth="1"/>
    <col min="1286" max="1286" width="12.7109375" style="38" customWidth="1"/>
    <col min="1287" max="1287" width="13.140625" style="38" customWidth="1"/>
    <col min="1288" max="1288" width="15.140625" style="38" customWidth="1"/>
    <col min="1289" max="1289" width="13.7109375" style="38" customWidth="1"/>
    <col min="1290" max="1290" width="13.140625" style="38" customWidth="1"/>
    <col min="1291" max="1528" width="8.85546875" style="38"/>
    <col min="1529" max="1529" width="23" style="38" customWidth="1"/>
    <col min="1530" max="1530" width="51.28515625" style="38" customWidth="1"/>
    <col min="1531" max="1531" width="36.28515625" style="38" customWidth="1"/>
    <col min="1532" max="1532" width="13.140625" style="38" customWidth="1"/>
    <col min="1533" max="1533" width="16.42578125" style="38" customWidth="1"/>
    <col min="1534" max="1534" width="8.85546875" style="38"/>
    <col min="1535" max="1535" width="15.42578125" style="38" customWidth="1"/>
    <col min="1536" max="1536" width="12.42578125" style="38" customWidth="1"/>
    <col min="1537" max="1537" width="8.85546875" style="38"/>
    <col min="1538" max="1538" width="12.85546875" style="38" customWidth="1"/>
    <col min="1539" max="1539" width="17.28515625" style="38" customWidth="1"/>
    <col min="1540" max="1540" width="8.85546875" style="38"/>
    <col min="1541" max="1541" width="14.7109375" style="38" customWidth="1"/>
    <col min="1542" max="1542" width="12.7109375" style="38" customWidth="1"/>
    <col min="1543" max="1543" width="13.140625" style="38" customWidth="1"/>
    <col min="1544" max="1544" width="15.140625" style="38" customWidth="1"/>
    <col min="1545" max="1545" width="13.7109375" style="38" customWidth="1"/>
    <col min="1546" max="1546" width="13.140625" style="38" customWidth="1"/>
    <col min="1547" max="1784" width="8.85546875" style="38"/>
    <col min="1785" max="1785" width="23" style="38" customWidth="1"/>
    <col min="1786" max="1786" width="51.28515625" style="38" customWidth="1"/>
    <col min="1787" max="1787" width="36.28515625" style="38" customWidth="1"/>
    <col min="1788" max="1788" width="13.140625" style="38" customWidth="1"/>
    <col min="1789" max="1789" width="16.42578125" style="38" customWidth="1"/>
    <col min="1790" max="1790" width="8.85546875" style="38"/>
    <col min="1791" max="1791" width="15.42578125" style="38" customWidth="1"/>
    <col min="1792" max="1792" width="12.42578125" style="38" customWidth="1"/>
    <col min="1793" max="1793" width="8.85546875" style="38"/>
    <col min="1794" max="1794" width="12.85546875" style="38" customWidth="1"/>
    <col min="1795" max="1795" width="17.28515625" style="38" customWidth="1"/>
    <col min="1796" max="1796" width="8.85546875" style="38"/>
    <col min="1797" max="1797" width="14.7109375" style="38" customWidth="1"/>
    <col min="1798" max="1798" width="12.7109375" style="38" customWidth="1"/>
    <col min="1799" max="1799" width="13.140625" style="38" customWidth="1"/>
    <col min="1800" max="1800" width="15.140625" style="38" customWidth="1"/>
    <col min="1801" max="1801" width="13.7109375" style="38" customWidth="1"/>
    <col min="1802" max="1802" width="13.140625" style="38" customWidth="1"/>
    <col min="1803" max="2040" width="8.85546875" style="38"/>
    <col min="2041" max="2041" width="23" style="38" customWidth="1"/>
    <col min="2042" max="2042" width="51.28515625" style="38" customWidth="1"/>
    <col min="2043" max="2043" width="36.28515625" style="38" customWidth="1"/>
    <col min="2044" max="2044" width="13.140625" style="38" customWidth="1"/>
    <col min="2045" max="2045" width="16.42578125" style="38" customWidth="1"/>
    <col min="2046" max="2046" width="8.85546875" style="38"/>
    <col min="2047" max="2047" width="15.42578125" style="38" customWidth="1"/>
    <col min="2048" max="2048" width="12.42578125" style="38" customWidth="1"/>
    <col min="2049" max="2049" width="8.85546875" style="38"/>
    <col min="2050" max="2050" width="12.85546875" style="38" customWidth="1"/>
    <col min="2051" max="2051" width="17.28515625" style="38" customWidth="1"/>
    <col min="2052" max="2052" width="8.85546875" style="38"/>
    <col min="2053" max="2053" width="14.7109375" style="38" customWidth="1"/>
    <col min="2054" max="2054" width="12.7109375" style="38" customWidth="1"/>
    <col min="2055" max="2055" width="13.140625" style="38" customWidth="1"/>
    <col min="2056" max="2056" width="15.140625" style="38" customWidth="1"/>
    <col min="2057" max="2057" width="13.7109375" style="38" customWidth="1"/>
    <col min="2058" max="2058" width="13.140625" style="38" customWidth="1"/>
    <col min="2059" max="2296" width="8.85546875" style="38"/>
    <col min="2297" max="2297" width="23" style="38" customWidth="1"/>
    <col min="2298" max="2298" width="51.28515625" style="38" customWidth="1"/>
    <col min="2299" max="2299" width="36.28515625" style="38" customWidth="1"/>
    <col min="2300" max="2300" width="13.140625" style="38" customWidth="1"/>
    <col min="2301" max="2301" width="16.42578125" style="38" customWidth="1"/>
    <col min="2302" max="2302" width="8.85546875" style="38"/>
    <col min="2303" max="2303" width="15.42578125" style="38" customWidth="1"/>
    <col min="2304" max="2304" width="12.42578125" style="38" customWidth="1"/>
    <col min="2305" max="2305" width="8.85546875" style="38"/>
    <col min="2306" max="2306" width="12.85546875" style="38" customWidth="1"/>
    <col min="2307" max="2307" width="17.28515625" style="38" customWidth="1"/>
    <col min="2308" max="2308" width="8.85546875" style="38"/>
    <col min="2309" max="2309" width="14.7109375" style="38" customWidth="1"/>
    <col min="2310" max="2310" width="12.7109375" style="38" customWidth="1"/>
    <col min="2311" max="2311" width="13.140625" style="38" customWidth="1"/>
    <col min="2312" max="2312" width="15.140625" style="38" customWidth="1"/>
    <col min="2313" max="2313" width="13.7109375" style="38" customWidth="1"/>
    <col min="2314" max="2314" width="13.140625" style="38" customWidth="1"/>
    <col min="2315" max="2552" width="8.85546875" style="38"/>
    <col min="2553" max="2553" width="23" style="38" customWidth="1"/>
    <col min="2554" max="2554" width="51.28515625" style="38" customWidth="1"/>
    <col min="2555" max="2555" width="36.28515625" style="38" customWidth="1"/>
    <col min="2556" max="2556" width="13.140625" style="38" customWidth="1"/>
    <col min="2557" max="2557" width="16.42578125" style="38" customWidth="1"/>
    <col min="2558" max="2558" width="8.85546875" style="38"/>
    <col min="2559" max="2559" width="15.42578125" style="38" customWidth="1"/>
    <col min="2560" max="2560" width="12.42578125" style="38" customWidth="1"/>
    <col min="2561" max="2561" width="8.85546875" style="38"/>
    <col min="2562" max="2562" width="12.85546875" style="38" customWidth="1"/>
    <col min="2563" max="2563" width="17.28515625" style="38" customWidth="1"/>
    <col min="2564" max="2564" width="8.85546875" style="38"/>
    <col min="2565" max="2565" width="14.7109375" style="38" customWidth="1"/>
    <col min="2566" max="2566" width="12.7109375" style="38" customWidth="1"/>
    <col min="2567" max="2567" width="13.140625" style="38" customWidth="1"/>
    <col min="2568" max="2568" width="15.140625" style="38" customWidth="1"/>
    <col min="2569" max="2569" width="13.7109375" style="38" customWidth="1"/>
    <col min="2570" max="2570" width="13.140625" style="38" customWidth="1"/>
    <col min="2571" max="2808" width="8.85546875" style="38"/>
    <col min="2809" max="2809" width="23" style="38" customWidth="1"/>
    <col min="2810" max="2810" width="51.28515625" style="38" customWidth="1"/>
    <col min="2811" max="2811" width="36.28515625" style="38" customWidth="1"/>
    <col min="2812" max="2812" width="13.140625" style="38" customWidth="1"/>
    <col min="2813" max="2813" width="16.42578125" style="38" customWidth="1"/>
    <col min="2814" max="2814" width="8.85546875" style="38"/>
    <col min="2815" max="2815" width="15.42578125" style="38" customWidth="1"/>
    <col min="2816" max="2816" width="12.42578125" style="38" customWidth="1"/>
    <col min="2817" max="2817" width="8.85546875" style="38"/>
    <col min="2818" max="2818" width="12.85546875" style="38" customWidth="1"/>
    <col min="2819" max="2819" width="17.28515625" style="38" customWidth="1"/>
    <col min="2820" max="2820" width="8.85546875" style="38"/>
    <col min="2821" max="2821" width="14.7109375" style="38" customWidth="1"/>
    <col min="2822" max="2822" width="12.7109375" style="38" customWidth="1"/>
    <col min="2823" max="2823" width="13.140625" style="38" customWidth="1"/>
    <col min="2824" max="2824" width="15.140625" style="38" customWidth="1"/>
    <col min="2825" max="2825" width="13.7109375" style="38" customWidth="1"/>
    <col min="2826" max="2826" width="13.140625" style="38" customWidth="1"/>
    <col min="2827" max="3064" width="8.85546875" style="38"/>
    <col min="3065" max="3065" width="23" style="38" customWidth="1"/>
    <col min="3066" max="3066" width="51.28515625" style="38" customWidth="1"/>
    <col min="3067" max="3067" width="36.28515625" style="38" customWidth="1"/>
    <col min="3068" max="3068" width="13.140625" style="38" customWidth="1"/>
    <col min="3069" max="3069" width="16.42578125" style="38" customWidth="1"/>
    <col min="3070" max="3070" width="8.85546875" style="38"/>
    <col min="3071" max="3071" width="15.42578125" style="38" customWidth="1"/>
    <col min="3072" max="3072" width="12.42578125" style="38" customWidth="1"/>
    <col min="3073" max="3073" width="8.85546875" style="38"/>
    <col min="3074" max="3074" width="12.85546875" style="38" customWidth="1"/>
    <col min="3075" max="3075" width="17.28515625" style="38" customWidth="1"/>
    <col min="3076" max="3076" width="8.85546875" style="38"/>
    <col min="3077" max="3077" width="14.7109375" style="38" customWidth="1"/>
    <col min="3078" max="3078" width="12.7109375" style="38" customWidth="1"/>
    <col min="3079" max="3079" width="13.140625" style="38" customWidth="1"/>
    <col min="3080" max="3080" width="15.140625" style="38" customWidth="1"/>
    <col min="3081" max="3081" width="13.7109375" style="38" customWidth="1"/>
    <col min="3082" max="3082" width="13.140625" style="38" customWidth="1"/>
    <col min="3083" max="3320" width="8.85546875" style="38"/>
    <col min="3321" max="3321" width="23" style="38" customWidth="1"/>
    <col min="3322" max="3322" width="51.28515625" style="38" customWidth="1"/>
    <col min="3323" max="3323" width="36.28515625" style="38" customWidth="1"/>
    <col min="3324" max="3324" width="13.140625" style="38" customWidth="1"/>
    <col min="3325" max="3325" width="16.42578125" style="38" customWidth="1"/>
    <col min="3326" max="3326" width="8.85546875" style="38"/>
    <col min="3327" max="3327" width="15.42578125" style="38" customWidth="1"/>
    <col min="3328" max="3328" width="12.42578125" style="38" customWidth="1"/>
    <col min="3329" max="3329" width="8.85546875" style="38"/>
    <col min="3330" max="3330" width="12.85546875" style="38" customWidth="1"/>
    <col min="3331" max="3331" width="17.28515625" style="38" customWidth="1"/>
    <col min="3332" max="3332" width="8.85546875" style="38"/>
    <col min="3333" max="3333" width="14.7109375" style="38" customWidth="1"/>
    <col min="3334" max="3334" width="12.7109375" style="38" customWidth="1"/>
    <col min="3335" max="3335" width="13.140625" style="38" customWidth="1"/>
    <col min="3336" max="3336" width="15.140625" style="38" customWidth="1"/>
    <col min="3337" max="3337" width="13.7109375" style="38" customWidth="1"/>
    <col min="3338" max="3338" width="13.140625" style="38" customWidth="1"/>
    <col min="3339" max="3576" width="8.85546875" style="38"/>
    <col min="3577" max="3577" width="23" style="38" customWidth="1"/>
    <col min="3578" max="3578" width="51.28515625" style="38" customWidth="1"/>
    <col min="3579" max="3579" width="36.28515625" style="38" customWidth="1"/>
    <col min="3580" max="3580" width="13.140625" style="38" customWidth="1"/>
    <col min="3581" max="3581" width="16.42578125" style="38" customWidth="1"/>
    <col min="3582" max="3582" width="8.85546875" style="38"/>
    <col min="3583" max="3583" width="15.42578125" style="38" customWidth="1"/>
    <col min="3584" max="3584" width="12.42578125" style="38" customWidth="1"/>
    <col min="3585" max="3585" width="8.85546875" style="38"/>
    <col min="3586" max="3586" width="12.85546875" style="38" customWidth="1"/>
    <col min="3587" max="3587" width="17.28515625" style="38" customWidth="1"/>
    <col min="3588" max="3588" width="8.85546875" style="38"/>
    <col min="3589" max="3589" width="14.7109375" style="38" customWidth="1"/>
    <col min="3590" max="3590" width="12.7109375" style="38" customWidth="1"/>
    <col min="3591" max="3591" width="13.140625" style="38" customWidth="1"/>
    <col min="3592" max="3592" width="15.140625" style="38" customWidth="1"/>
    <col min="3593" max="3593" width="13.7109375" style="38" customWidth="1"/>
    <col min="3594" max="3594" width="13.140625" style="38" customWidth="1"/>
    <col min="3595" max="3832" width="8.85546875" style="38"/>
    <col min="3833" max="3833" width="23" style="38" customWidth="1"/>
    <col min="3834" max="3834" width="51.28515625" style="38" customWidth="1"/>
    <col min="3835" max="3835" width="36.28515625" style="38" customWidth="1"/>
    <col min="3836" max="3836" width="13.140625" style="38" customWidth="1"/>
    <col min="3837" max="3837" width="16.42578125" style="38" customWidth="1"/>
    <col min="3838" max="3838" width="8.85546875" style="38"/>
    <col min="3839" max="3839" width="15.42578125" style="38" customWidth="1"/>
    <col min="3840" max="3840" width="12.42578125" style="38" customWidth="1"/>
    <col min="3841" max="3841" width="8.85546875" style="38"/>
    <col min="3842" max="3842" width="12.85546875" style="38" customWidth="1"/>
    <col min="3843" max="3843" width="17.28515625" style="38" customWidth="1"/>
    <col min="3844" max="3844" width="8.85546875" style="38"/>
    <col min="3845" max="3845" width="14.7109375" style="38" customWidth="1"/>
    <col min="3846" max="3846" width="12.7109375" style="38" customWidth="1"/>
    <col min="3847" max="3847" width="13.140625" style="38" customWidth="1"/>
    <col min="3848" max="3848" width="15.140625" style="38" customWidth="1"/>
    <col min="3849" max="3849" width="13.7109375" style="38" customWidth="1"/>
    <col min="3850" max="3850" width="13.140625" style="38" customWidth="1"/>
    <col min="3851" max="4088" width="8.85546875" style="38"/>
    <col min="4089" max="4089" width="23" style="38" customWidth="1"/>
    <col min="4090" max="4090" width="51.28515625" style="38" customWidth="1"/>
    <col min="4091" max="4091" width="36.28515625" style="38" customWidth="1"/>
    <col min="4092" max="4092" width="13.140625" style="38" customWidth="1"/>
    <col min="4093" max="4093" width="16.42578125" style="38" customWidth="1"/>
    <col min="4094" max="4094" width="8.85546875" style="38"/>
    <col min="4095" max="4095" width="15.42578125" style="38" customWidth="1"/>
    <col min="4096" max="4096" width="12.42578125" style="38" customWidth="1"/>
    <col min="4097" max="4097" width="8.85546875" style="38"/>
    <col min="4098" max="4098" width="12.85546875" style="38" customWidth="1"/>
    <col min="4099" max="4099" width="17.28515625" style="38" customWidth="1"/>
    <col min="4100" max="4100" width="8.85546875" style="38"/>
    <col min="4101" max="4101" width="14.7109375" style="38" customWidth="1"/>
    <col min="4102" max="4102" width="12.7109375" style="38" customWidth="1"/>
    <col min="4103" max="4103" width="13.140625" style="38" customWidth="1"/>
    <col min="4104" max="4104" width="15.140625" style="38" customWidth="1"/>
    <col min="4105" max="4105" width="13.7109375" style="38" customWidth="1"/>
    <col min="4106" max="4106" width="13.140625" style="38" customWidth="1"/>
    <col min="4107" max="4344" width="8.85546875" style="38"/>
    <col min="4345" max="4345" width="23" style="38" customWidth="1"/>
    <col min="4346" max="4346" width="51.28515625" style="38" customWidth="1"/>
    <col min="4347" max="4347" width="36.28515625" style="38" customWidth="1"/>
    <col min="4348" max="4348" width="13.140625" style="38" customWidth="1"/>
    <col min="4349" max="4349" width="16.42578125" style="38" customWidth="1"/>
    <col min="4350" max="4350" width="8.85546875" style="38"/>
    <col min="4351" max="4351" width="15.42578125" style="38" customWidth="1"/>
    <col min="4352" max="4352" width="12.42578125" style="38" customWidth="1"/>
    <col min="4353" max="4353" width="8.85546875" style="38"/>
    <col min="4354" max="4354" width="12.85546875" style="38" customWidth="1"/>
    <col min="4355" max="4355" width="17.28515625" style="38" customWidth="1"/>
    <col min="4356" max="4356" width="8.85546875" style="38"/>
    <col min="4357" max="4357" width="14.7109375" style="38" customWidth="1"/>
    <col min="4358" max="4358" width="12.7109375" style="38" customWidth="1"/>
    <col min="4359" max="4359" width="13.140625" style="38" customWidth="1"/>
    <col min="4360" max="4360" width="15.140625" style="38" customWidth="1"/>
    <col min="4361" max="4361" width="13.7109375" style="38" customWidth="1"/>
    <col min="4362" max="4362" width="13.140625" style="38" customWidth="1"/>
    <col min="4363" max="4600" width="8.85546875" style="38"/>
    <col min="4601" max="4601" width="23" style="38" customWidth="1"/>
    <col min="4602" max="4602" width="51.28515625" style="38" customWidth="1"/>
    <col min="4603" max="4603" width="36.28515625" style="38" customWidth="1"/>
    <col min="4604" max="4604" width="13.140625" style="38" customWidth="1"/>
    <col min="4605" max="4605" width="16.42578125" style="38" customWidth="1"/>
    <col min="4606" max="4606" width="8.85546875" style="38"/>
    <col min="4607" max="4607" width="15.42578125" style="38" customWidth="1"/>
    <col min="4608" max="4608" width="12.42578125" style="38" customWidth="1"/>
    <col min="4609" max="4609" width="8.85546875" style="38"/>
    <col min="4610" max="4610" width="12.85546875" style="38" customWidth="1"/>
    <col min="4611" max="4611" width="17.28515625" style="38" customWidth="1"/>
    <col min="4612" max="4612" width="8.85546875" style="38"/>
    <col min="4613" max="4613" width="14.7109375" style="38" customWidth="1"/>
    <col min="4614" max="4614" width="12.7109375" style="38" customWidth="1"/>
    <col min="4615" max="4615" width="13.140625" style="38" customWidth="1"/>
    <col min="4616" max="4616" width="15.140625" style="38" customWidth="1"/>
    <col min="4617" max="4617" width="13.7109375" style="38" customWidth="1"/>
    <col min="4618" max="4618" width="13.140625" style="38" customWidth="1"/>
    <col min="4619" max="4856" width="8.85546875" style="38"/>
    <col min="4857" max="4857" width="23" style="38" customWidth="1"/>
    <col min="4858" max="4858" width="51.28515625" style="38" customWidth="1"/>
    <col min="4859" max="4859" width="36.28515625" style="38" customWidth="1"/>
    <col min="4860" max="4860" width="13.140625" style="38" customWidth="1"/>
    <col min="4861" max="4861" width="16.42578125" style="38" customWidth="1"/>
    <col min="4862" max="4862" width="8.85546875" style="38"/>
    <col min="4863" max="4863" width="15.42578125" style="38" customWidth="1"/>
    <col min="4864" max="4864" width="12.42578125" style="38" customWidth="1"/>
    <col min="4865" max="4865" width="8.85546875" style="38"/>
    <col min="4866" max="4866" width="12.85546875" style="38" customWidth="1"/>
    <col min="4867" max="4867" width="17.28515625" style="38" customWidth="1"/>
    <col min="4868" max="4868" width="8.85546875" style="38"/>
    <col min="4869" max="4869" width="14.7109375" style="38" customWidth="1"/>
    <col min="4870" max="4870" width="12.7109375" style="38" customWidth="1"/>
    <col min="4871" max="4871" width="13.140625" style="38" customWidth="1"/>
    <col min="4872" max="4872" width="15.140625" style="38" customWidth="1"/>
    <col min="4873" max="4873" width="13.7109375" style="38" customWidth="1"/>
    <col min="4874" max="4874" width="13.140625" style="38" customWidth="1"/>
    <col min="4875" max="5112" width="8.85546875" style="38"/>
    <col min="5113" max="5113" width="23" style="38" customWidth="1"/>
    <col min="5114" max="5114" width="51.28515625" style="38" customWidth="1"/>
    <col min="5115" max="5115" width="36.28515625" style="38" customWidth="1"/>
    <col min="5116" max="5116" width="13.140625" style="38" customWidth="1"/>
    <col min="5117" max="5117" width="16.42578125" style="38" customWidth="1"/>
    <col min="5118" max="5118" width="8.85546875" style="38"/>
    <col min="5119" max="5119" width="15.42578125" style="38" customWidth="1"/>
    <col min="5120" max="5120" width="12.42578125" style="38" customWidth="1"/>
    <col min="5121" max="5121" width="8.85546875" style="38"/>
    <col min="5122" max="5122" width="12.85546875" style="38" customWidth="1"/>
    <col min="5123" max="5123" width="17.28515625" style="38" customWidth="1"/>
    <col min="5124" max="5124" width="8.85546875" style="38"/>
    <col min="5125" max="5125" width="14.7109375" style="38" customWidth="1"/>
    <col min="5126" max="5126" width="12.7109375" style="38" customWidth="1"/>
    <col min="5127" max="5127" width="13.140625" style="38" customWidth="1"/>
    <col min="5128" max="5128" width="15.140625" style="38" customWidth="1"/>
    <col min="5129" max="5129" width="13.7109375" style="38" customWidth="1"/>
    <col min="5130" max="5130" width="13.140625" style="38" customWidth="1"/>
    <col min="5131" max="5368" width="8.85546875" style="38"/>
    <col min="5369" max="5369" width="23" style="38" customWidth="1"/>
    <col min="5370" max="5370" width="51.28515625" style="38" customWidth="1"/>
    <col min="5371" max="5371" width="36.28515625" style="38" customWidth="1"/>
    <col min="5372" max="5372" width="13.140625" style="38" customWidth="1"/>
    <col min="5373" max="5373" width="16.42578125" style="38" customWidth="1"/>
    <col min="5374" max="5374" width="8.85546875" style="38"/>
    <col min="5375" max="5375" width="15.42578125" style="38" customWidth="1"/>
    <col min="5376" max="5376" width="12.42578125" style="38" customWidth="1"/>
    <col min="5377" max="5377" width="8.85546875" style="38"/>
    <col min="5378" max="5378" width="12.85546875" style="38" customWidth="1"/>
    <col min="5379" max="5379" width="17.28515625" style="38" customWidth="1"/>
    <col min="5380" max="5380" width="8.85546875" style="38"/>
    <col min="5381" max="5381" width="14.7109375" style="38" customWidth="1"/>
    <col min="5382" max="5382" width="12.7109375" style="38" customWidth="1"/>
    <col min="5383" max="5383" width="13.140625" style="38" customWidth="1"/>
    <col min="5384" max="5384" width="15.140625" style="38" customWidth="1"/>
    <col min="5385" max="5385" width="13.7109375" style="38" customWidth="1"/>
    <col min="5386" max="5386" width="13.140625" style="38" customWidth="1"/>
    <col min="5387" max="5624" width="8.85546875" style="38"/>
    <col min="5625" max="5625" width="23" style="38" customWidth="1"/>
    <col min="5626" max="5626" width="51.28515625" style="38" customWidth="1"/>
    <col min="5627" max="5627" width="36.28515625" style="38" customWidth="1"/>
    <col min="5628" max="5628" width="13.140625" style="38" customWidth="1"/>
    <col min="5629" max="5629" width="16.42578125" style="38" customWidth="1"/>
    <col min="5630" max="5630" width="8.85546875" style="38"/>
    <col min="5631" max="5631" width="15.42578125" style="38" customWidth="1"/>
    <col min="5632" max="5632" width="12.42578125" style="38" customWidth="1"/>
    <col min="5633" max="5633" width="8.85546875" style="38"/>
    <col min="5634" max="5634" width="12.85546875" style="38" customWidth="1"/>
    <col min="5635" max="5635" width="17.28515625" style="38" customWidth="1"/>
    <col min="5636" max="5636" width="8.85546875" style="38"/>
    <col min="5637" max="5637" width="14.7109375" style="38" customWidth="1"/>
    <col min="5638" max="5638" width="12.7109375" style="38" customWidth="1"/>
    <col min="5639" max="5639" width="13.140625" style="38" customWidth="1"/>
    <col min="5640" max="5640" width="15.140625" style="38" customWidth="1"/>
    <col min="5641" max="5641" width="13.7109375" style="38" customWidth="1"/>
    <col min="5642" max="5642" width="13.140625" style="38" customWidth="1"/>
    <col min="5643" max="5880" width="8.85546875" style="38"/>
    <col min="5881" max="5881" width="23" style="38" customWidth="1"/>
    <col min="5882" max="5882" width="51.28515625" style="38" customWidth="1"/>
    <col min="5883" max="5883" width="36.28515625" style="38" customWidth="1"/>
    <col min="5884" max="5884" width="13.140625" style="38" customWidth="1"/>
    <col min="5885" max="5885" width="16.42578125" style="38" customWidth="1"/>
    <col min="5886" max="5886" width="8.85546875" style="38"/>
    <col min="5887" max="5887" width="15.42578125" style="38" customWidth="1"/>
    <col min="5888" max="5888" width="12.42578125" style="38" customWidth="1"/>
    <col min="5889" max="5889" width="8.85546875" style="38"/>
    <col min="5890" max="5890" width="12.85546875" style="38" customWidth="1"/>
    <col min="5891" max="5891" width="17.28515625" style="38" customWidth="1"/>
    <col min="5892" max="5892" width="8.85546875" style="38"/>
    <col min="5893" max="5893" width="14.7109375" style="38" customWidth="1"/>
    <col min="5894" max="5894" width="12.7109375" style="38" customWidth="1"/>
    <col min="5895" max="5895" width="13.140625" style="38" customWidth="1"/>
    <col min="5896" max="5896" width="15.140625" style="38" customWidth="1"/>
    <col min="5897" max="5897" width="13.7109375" style="38" customWidth="1"/>
    <col min="5898" max="5898" width="13.140625" style="38" customWidth="1"/>
    <col min="5899" max="6136" width="8.85546875" style="38"/>
    <col min="6137" max="6137" width="23" style="38" customWidth="1"/>
    <col min="6138" max="6138" width="51.28515625" style="38" customWidth="1"/>
    <col min="6139" max="6139" width="36.28515625" style="38" customWidth="1"/>
    <col min="6140" max="6140" width="13.140625" style="38" customWidth="1"/>
    <col min="6141" max="6141" width="16.42578125" style="38" customWidth="1"/>
    <col min="6142" max="6142" width="8.85546875" style="38"/>
    <col min="6143" max="6143" width="15.42578125" style="38" customWidth="1"/>
    <col min="6144" max="6144" width="12.42578125" style="38" customWidth="1"/>
    <col min="6145" max="6145" width="8.85546875" style="38"/>
    <col min="6146" max="6146" width="12.85546875" style="38" customWidth="1"/>
    <col min="6147" max="6147" width="17.28515625" style="38" customWidth="1"/>
    <col min="6148" max="6148" width="8.85546875" style="38"/>
    <col min="6149" max="6149" width="14.7109375" style="38" customWidth="1"/>
    <col min="6150" max="6150" width="12.7109375" style="38" customWidth="1"/>
    <col min="6151" max="6151" width="13.140625" style="38" customWidth="1"/>
    <col min="6152" max="6152" width="15.140625" style="38" customWidth="1"/>
    <col min="6153" max="6153" width="13.7109375" style="38" customWidth="1"/>
    <col min="6154" max="6154" width="13.140625" style="38" customWidth="1"/>
    <col min="6155" max="6392" width="8.85546875" style="38"/>
    <col min="6393" max="6393" width="23" style="38" customWidth="1"/>
    <col min="6394" max="6394" width="51.28515625" style="38" customWidth="1"/>
    <col min="6395" max="6395" width="36.28515625" style="38" customWidth="1"/>
    <col min="6396" max="6396" width="13.140625" style="38" customWidth="1"/>
    <col min="6397" max="6397" width="16.42578125" style="38" customWidth="1"/>
    <col min="6398" max="6398" width="8.85546875" style="38"/>
    <col min="6399" max="6399" width="15.42578125" style="38" customWidth="1"/>
    <col min="6400" max="6400" width="12.42578125" style="38" customWidth="1"/>
    <col min="6401" max="6401" width="8.85546875" style="38"/>
    <col min="6402" max="6402" width="12.85546875" style="38" customWidth="1"/>
    <col min="6403" max="6403" width="17.28515625" style="38" customWidth="1"/>
    <col min="6404" max="6404" width="8.85546875" style="38"/>
    <col min="6405" max="6405" width="14.7109375" style="38" customWidth="1"/>
    <col min="6406" max="6406" width="12.7109375" style="38" customWidth="1"/>
    <col min="6407" max="6407" width="13.140625" style="38" customWidth="1"/>
    <col min="6408" max="6408" width="15.140625" style="38" customWidth="1"/>
    <col min="6409" max="6409" width="13.7109375" style="38" customWidth="1"/>
    <col min="6410" max="6410" width="13.140625" style="38" customWidth="1"/>
    <col min="6411" max="6648" width="8.85546875" style="38"/>
    <col min="6649" max="6649" width="23" style="38" customWidth="1"/>
    <col min="6650" max="6650" width="51.28515625" style="38" customWidth="1"/>
    <col min="6651" max="6651" width="36.28515625" style="38" customWidth="1"/>
    <col min="6652" max="6652" width="13.140625" style="38" customWidth="1"/>
    <col min="6653" max="6653" width="16.42578125" style="38" customWidth="1"/>
    <col min="6654" max="6654" width="8.85546875" style="38"/>
    <col min="6655" max="6655" width="15.42578125" style="38" customWidth="1"/>
    <col min="6656" max="6656" width="12.42578125" style="38" customWidth="1"/>
    <col min="6657" max="6657" width="8.85546875" style="38"/>
    <col min="6658" max="6658" width="12.85546875" style="38" customWidth="1"/>
    <col min="6659" max="6659" width="17.28515625" style="38" customWidth="1"/>
    <col min="6660" max="6660" width="8.85546875" style="38"/>
    <col min="6661" max="6661" width="14.7109375" style="38" customWidth="1"/>
    <col min="6662" max="6662" width="12.7109375" style="38" customWidth="1"/>
    <col min="6663" max="6663" width="13.140625" style="38" customWidth="1"/>
    <col min="6664" max="6664" width="15.140625" style="38" customWidth="1"/>
    <col min="6665" max="6665" width="13.7109375" style="38" customWidth="1"/>
    <col min="6666" max="6666" width="13.140625" style="38" customWidth="1"/>
    <col min="6667" max="6904" width="8.85546875" style="38"/>
    <col min="6905" max="6905" width="23" style="38" customWidth="1"/>
    <col min="6906" max="6906" width="51.28515625" style="38" customWidth="1"/>
    <col min="6907" max="6907" width="36.28515625" style="38" customWidth="1"/>
    <col min="6908" max="6908" width="13.140625" style="38" customWidth="1"/>
    <col min="6909" max="6909" width="16.42578125" style="38" customWidth="1"/>
    <col min="6910" max="6910" width="8.85546875" style="38"/>
    <col min="6911" max="6911" width="15.42578125" style="38" customWidth="1"/>
    <col min="6912" max="6912" width="12.42578125" style="38" customWidth="1"/>
    <col min="6913" max="6913" width="8.85546875" style="38"/>
    <col min="6914" max="6914" width="12.85546875" style="38" customWidth="1"/>
    <col min="6915" max="6915" width="17.28515625" style="38" customWidth="1"/>
    <col min="6916" max="6916" width="8.85546875" style="38"/>
    <col min="6917" max="6917" width="14.7109375" style="38" customWidth="1"/>
    <col min="6918" max="6918" width="12.7109375" style="38" customWidth="1"/>
    <col min="6919" max="6919" width="13.140625" style="38" customWidth="1"/>
    <col min="6920" max="6920" width="15.140625" style="38" customWidth="1"/>
    <col min="6921" max="6921" width="13.7109375" style="38" customWidth="1"/>
    <col min="6922" max="6922" width="13.140625" style="38" customWidth="1"/>
    <col min="6923" max="7160" width="8.85546875" style="38"/>
    <col min="7161" max="7161" width="23" style="38" customWidth="1"/>
    <col min="7162" max="7162" width="51.28515625" style="38" customWidth="1"/>
    <col min="7163" max="7163" width="36.28515625" style="38" customWidth="1"/>
    <col min="7164" max="7164" width="13.140625" style="38" customWidth="1"/>
    <col min="7165" max="7165" width="16.42578125" style="38" customWidth="1"/>
    <col min="7166" max="7166" width="8.85546875" style="38"/>
    <col min="7167" max="7167" width="15.42578125" style="38" customWidth="1"/>
    <col min="7168" max="7168" width="12.42578125" style="38" customWidth="1"/>
    <col min="7169" max="7169" width="8.85546875" style="38"/>
    <col min="7170" max="7170" width="12.85546875" style="38" customWidth="1"/>
    <col min="7171" max="7171" width="17.28515625" style="38" customWidth="1"/>
    <col min="7172" max="7172" width="8.85546875" style="38"/>
    <col min="7173" max="7173" width="14.7109375" style="38" customWidth="1"/>
    <col min="7174" max="7174" width="12.7109375" style="38" customWidth="1"/>
    <col min="7175" max="7175" width="13.140625" style="38" customWidth="1"/>
    <col min="7176" max="7176" width="15.140625" style="38" customWidth="1"/>
    <col min="7177" max="7177" width="13.7109375" style="38" customWidth="1"/>
    <col min="7178" max="7178" width="13.140625" style="38" customWidth="1"/>
    <col min="7179" max="7416" width="8.85546875" style="38"/>
    <col min="7417" max="7417" width="23" style="38" customWidth="1"/>
    <col min="7418" max="7418" width="51.28515625" style="38" customWidth="1"/>
    <col min="7419" max="7419" width="36.28515625" style="38" customWidth="1"/>
    <col min="7420" max="7420" width="13.140625" style="38" customWidth="1"/>
    <col min="7421" max="7421" width="16.42578125" style="38" customWidth="1"/>
    <col min="7422" max="7422" width="8.85546875" style="38"/>
    <col min="7423" max="7423" width="15.42578125" style="38" customWidth="1"/>
    <col min="7424" max="7424" width="12.42578125" style="38" customWidth="1"/>
    <col min="7425" max="7425" width="8.85546875" style="38"/>
    <col min="7426" max="7426" width="12.85546875" style="38" customWidth="1"/>
    <col min="7427" max="7427" width="17.28515625" style="38" customWidth="1"/>
    <col min="7428" max="7428" width="8.85546875" style="38"/>
    <col min="7429" max="7429" width="14.7109375" style="38" customWidth="1"/>
    <col min="7430" max="7430" width="12.7109375" style="38" customWidth="1"/>
    <col min="7431" max="7431" width="13.140625" style="38" customWidth="1"/>
    <col min="7432" max="7432" width="15.140625" style="38" customWidth="1"/>
    <col min="7433" max="7433" width="13.7109375" style="38" customWidth="1"/>
    <col min="7434" max="7434" width="13.140625" style="38" customWidth="1"/>
    <col min="7435" max="7672" width="8.85546875" style="38"/>
    <col min="7673" max="7673" width="23" style="38" customWidth="1"/>
    <col min="7674" max="7674" width="51.28515625" style="38" customWidth="1"/>
    <col min="7675" max="7675" width="36.28515625" style="38" customWidth="1"/>
    <col min="7676" max="7676" width="13.140625" style="38" customWidth="1"/>
    <col min="7677" max="7677" width="16.42578125" style="38" customWidth="1"/>
    <col min="7678" max="7678" width="8.85546875" style="38"/>
    <col min="7679" max="7679" width="15.42578125" style="38" customWidth="1"/>
    <col min="7680" max="7680" width="12.42578125" style="38" customWidth="1"/>
    <col min="7681" max="7681" width="8.85546875" style="38"/>
    <col min="7682" max="7682" width="12.85546875" style="38" customWidth="1"/>
    <col min="7683" max="7683" width="17.28515625" style="38" customWidth="1"/>
    <col min="7684" max="7684" width="8.85546875" style="38"/>
    <col min="7685" max="7685" width="14.7109375" style="38" customWidth="1"/>
    <col min="7686" max="7686" width="12.7109375" style="38" customWidth="1"/>
    <col min="7687" max="7687" width="13.140625" style="38" customWidth="1"/>
    <col min="7688" max="7688" width="15.140625" style="38" customWidth="1"/>
    <col min="7689" max="7689" width="13.7109375" style="38" customWidth="1"/>
    <col min="7690" max="7690" width="13.140625" style="38" customWidth="1"/>
    <col min="7691" max="7928" width="8.85546875" style="38"/>
    <col min="7929" max="7929" width="23" style="38" customWidth="1"/>
    <col min="7930" max="7930" width="51.28515625" style="38" customWidth="1"/>
    <col min="7931" max="7931" width="36.28515625" style="38" customWidth="1"/>
    <col min="7932" max="7932" width="13.140625" style="38" customWidth="1"/>
    <col min="7933" max="7933" width="16.42578125" style="38" customWidth="1"/>
    <col min="7934" max="7934" width="8.85546875" style="38"/>
    <col min="7935" max="7935" width="15.42578125" style="38" customWidth="1"/>
    <col min="7936" max="7936" width="12.42578125" style="38" customWidth="1"/>
    <col min="7937" max="7937" width="8.85546875" style="38"/>
    <col min="7938" max="7938" width="12.85546875" style="38" customWidth="1"/>
    <col min="7939" max="7939" width="17.28515625" style="38" customWidth="1"/>
    <col min="7940" max="7940" width="8.85546875" style="38"/>
    <col min="7941" max="7941" width="14.7109375" style="38" customWidth="1"/>
    <col min="7942" max="7942" width="12.7109375" style="38" customWidth="1"/>
    <col min="7943" max="7943" width="13.140625" style="38" customWidth="1"/>
    <col min="7944" max="7944" width="15.140625" style="38" customWidth="1"/>
    <col min="7945" max="7945" width="13.7109375" style="38" customWidth="1"/>
    <col min="7946" max="7946" width="13.140625" style="38" customWidth="1"/>
    <col min="7947" max="8184" width="8.85546875" style="38"/>
    <col min="8185" max="8185" width="23" style="38" customWidth="1"/>
    <col min="8186" max="8186" width="51.28515625" style="38" customWidth="1"/>
    <col min="8187" max="8187" width="36.28515625" style="38" customWidth="1"/>
    <col min="8188" max="8188" width="13.140625" style="38" customWidth="1"/>
    <col min="8189" max="8189" width="16.42578125" style="38" customWidth="1"/>
    <col min="8190" max="8190" width="8.85546875" style="38"/>
    <col min="8191" max="8191" width="15.42578125" style="38" customWidth="1"/>
    <col min="8192" max="8192" width="12.42578125" style="38" customWidth="1"/>
    <col min="8193" max="8193" width="8.85546875" style="38"/>
    <col min="8194" max="8194" width="12.85546875" style="38" customWidth="1"/>
    <col min="8195" max="8195" width="17.28515625" style="38" customWidth="1"/>
    <col min="8196" max="8196" width="8.85546875" style="38"/>
    <col min="8197" max="8197" width="14.7109375" style="38" customWidth="1"/>
    <col min="8198" max="8198" width="12.7109375" style="38" customWidth="1"/>
    <col min="8199" max="8199" width="13.140625" style="38" customWidth="1"/>
    <col min="8200" max="8200" width="15.140625" style="38" customWidth="1"/>
    <col min="8201" max="8201" width="13.7109375" style="38" customWidth="1"/>
    <col min="8202" max="8202" width="13.140625" style="38" customWidth="1"/>
    <col min="8203" max="8440" width="8.85546875" style="38"/>
    <col min="8441" max="8441" width="23" style="38" customWidth="1"/>
    <col min="8442" max="8442" width="51.28515625" style="38" customWidth="1"/>
    <col min="8443" max="8443" width="36.28515625" style="38" customWidth="1"/>
    <col min="8444" max="8444" width="13.140625" style="38" customWidth="1"/>
    <col min="8445" max="8445" width="16.42578125" style="38" customWidth="1"/>
    <col min="8446" max="8446" width="8.85546875" style="38"/>
    <col min="8447" max="8447" width="15.42578125" style="38" customWidth="1"/>
    <col min="8448" max="8448" width="12.42578125" style="38" customWidth="1"/>
    <col min="8449" max="8449" width="8.85546875" style="38"/>
    <col min="8450" max="8450" width="12.85546875" style="38" customWidth="1"/>
    <col min="8451" max="8451" width="17.28515625" style="38" customWidth="1"/>
    <col min="8452" max="8452" width="8.85546875" style="38"/>
    <col min="8453" max="8453" width="14.7109375" style="38" customWidth="1"/>
    <col min="8454" max="8454" width="12.7109375" style="38" customWidth="1"/>
    <col min="8455" max="8455" width="13.140625" style="38" customWidth="1"/>
    <col min="8456" max="8456" width="15.140625" style="38" customWidth="1"/>
    <col min="8457" max="8457" width="13.7109375" style="38" customWidth="1"/>
    <col min="8458" max="8458" width="13.140625" style="38" customWidth="1"/>
    <col min="8459" max="8696" width="8.85546875" style="38"/>
    <col min="8697" max="8697" width="23" style="38" customWidth="1"/>
    <col min="8698" max="8698" width="51.28515625" style="38" customWidth="1"/>
    <col min="8699" max="8699" width="36.28515625" style="38" customWidth="1"/>
    <col min="8700" max="8700" width="13.140625" style="38" customWidth="1"/>
    <col min="8701" max="8701" width="16.42578125" style="38" customWidth="1"/>
    <col min="8702" max="8702" width="8.85546875" style="38"/>
    <col min="8703" max="8703" width="15.42578125" style="38" customWidth="1"/>
    <col min="8704" max="8704" width="12.42578125" style="38" customWidth="1"/>
    <col min="8705" max="8705" width="8.85546875" style="38"/>
    <col min="8706" max="8706" width="12.85546875" style="38" customWidth="1"/>
    <col min="8707" max="8707" width="17.28515625" style="38" customWidth="1"/>
    <col min="8708" max="8708" width="8.85546875" style="38"/>
    <col min="8709" max="8709" width="14.7109375" style="38" customWidth="1"/>
    <col min="8710" max="8710" width="12.7109375" style="38" customWidth="1"/>
    <col min="8711" max="8711" width="13.140625" style="38" customWidth="1"/>
    <col min="8712" max="8712" width="15.140625" style="38" customWidth="1"/>
    <col min="8713" max="8713" width="13.7109375" style="38" customWidth="1"/>
    <col min="8714" max="8714" width="13.140625" style="38" customWidth="1"/>
    <col min="8715" max="8952" width="8.85546875" style="38"/>
    <col min="8953" max="8953" width="23" style="38" customWidth="1"/>
    <col min="8954" max="8954" width="51.28515625" style="38" customWidth="1"/>
    <col min="8955" max="8955" width="36.28515625" style="38" customWidth="1"/>
    <col min="8956" max="8956" width="13.140625" style="38" customWidth="1"/>
    <col min="8957" max="8957" width="16.42578125" style="38" customWidth="1"/>
    <col min="8958" max="8958" width="8.85546875" style="38"/>
    <col min="8959" max="8959" width="15.42578125" style="38" customWidth="1"/>
    <col min="8960" max="8960" width="12.42578125" style="38" customWidth="1"/>
    <col min="8961" max="8961" width="8.85546875" style="38"/>
    <col min="8962" max="8962" width="12.85546875" style="38" customWidth="1"/>
    <col min="8963" max="8963" width="17.28515625" style="38" customWidth="1"/>
    <col min="8964" max="8964" width="8.85546875" style="38"/>
    <col min="8965" max="8965" width="14.7109375" style="38" customWidth="1"/>
    <col min="8966" max="8966" width="12.7109375" style="38" customWidth="1"/>
    <col min="8967" max="8967" width="13.140625" style="38" customWidth="1"/>
    <col min="8968" max="8968" width="15.140625" style="38" customWidth="1"/>
    <col min="8969" max="8969" width="13.7109375" style="38" customWidth="1"/>
    <col min="8970" max="8970" width="13.140625" style="38" customWidth="1"/>
    <col min="8971" max="9208" width="8.85546875" style="38"/>
    <col min="9209" max="9209" width="23" style="38" customWidth="1"/>
    <col min="9210" max="9210" width="51.28515625" style="38" customWidth="1"/>
    <col min="9211" max="9211" width="36.28515625" style="38" customWidth="1"/>
    <col min="9212" max="9212" width="13.140625" style="38" customWidth="1"/>
    <col min="9213" max="9213" width="16.42578125" style="38" customWidth="1"/>
    <col min="9214" max="9214" width="8.85546875" style="38"/>
    <col min="9215" max="9215" width="15.42578125" style="38" customWidth="1"/>
    <col min="9216" max="9216" width="12.42578125" style="38" customWidth="1"/>
    <col min="9217" max="9217" width="8.85546875" style="38"/>
    <col min="9218" max="9218" width="12.85546875" style="38" customWidth="1"/>
    <col min="9219" max="9219" width="17.28515625" style="38" customWidth="1"/>
    <col min="9220" max="9220" width="8.85546875" style="38"/>
    <col min="9221" max="9221" width="14.7109375" style="38" customWidth="1"/>
    <col min="9222" max="9222" width="12.7109375" style="38" customWidth="1"/>
    <col min="9223" max="9223" width="13.140625" style="38" customWidth="1"/>
    <col min="9224" max="9224" width="15.140625" style="38" customWidth="1"/>
    <col min="9225" max="9225" width="13.7109375" style="38" customWidth="1"/>
    <col min="9226" max="9226" width="13.140625" style="38" customWidth="1"/>
    <col min="9227" max="9464" width="8.85546875" style="38"/>
    <col min="9465" max="9465" width="23" style="38" customWidth="1"/>
    <col min="9466" max="9466" width="51.28515625" style="38" customWidth="1"/>
    <col min="9467" max="9467" width="36.28515625" style="38" customWidth="1"/>
    <col min="9468" max="9468" width="13.140625" style="38" customWidth="1"/>
    <col min="9469" max="9469" width="16.42578125" style="38" customWidth="1"/>
    <col min="9470" max="9470" width="8.85546875" style="38"/>
    <col min="9471" max="9471" width="15.42578125" style="38" customWidth="1"/>
    <col min="9472" max="9472" width="12.42578125" style="38" customWidth="1"/>
    <col min="9473" max="9473" width="8.85546875" style="38"/>
    <col min="9474" max="9474" width="12.85546875" style="38" customWidth="1"/>
    <col min="9475" max="9475" width="17.28515625" style="38" customWidth="1"/>
    <col min="9476" max="9476" width="8.85546875" style="38"/>
    <col min="9477" max="9477" width="14.7109375" style="38" customWidth="1"/>
    <col min="9478" max="9478" width="12.7109375" style="38" customWidth="1"/>
    <col min="9479" max="9479" width="13.140625" style="38" customWidth="1"/>
    <col min="9480" max="9480" width="15.140625" style="38" customWidth="1"/>
    <col min="9481" max="9481" width="13.7109375" style="38" customWidth="1"/>
    <col min="9482" max="9482" width="13.140625" style="38" customWidth="1"/>
    <col min="9483" max="9720" width="8.85546875" style="38"/>
    <col min="9721" max="9721" width="23" style="38" customWidth="1"/>
    <col min="9722" max="9722" width="51.28515625" style="38" customWidth="1"/>
    <col min="9723" max="9723" width="36.28515625" style="38" customWidth="1"/>
    <col min="9724" max="9724" width="13.140625" style="38" customWidth="1"/>
    <col min="9725" max="9725" width="16.42578125" style="38" customWidth="1"/>
    <col min="9726" max="9726" width="8.85546875" style="38"/>
    <col min="9727" max="9727" width="15.42578125" style="38" customWidth="1"/>
    <col min="9728" max="9728" width="12.42578125" style="38" customWidth="1"/>
    <col min="9729" max="9729" width="8.85546875" style="38"/>
    <col min="9730" max="9730" width="12.85546875" style="38" customWidth="1"/>
    <col min="9731" max="9731" width="17.28515625" style="38" customWidth="1"/>
    <col min="9732" max="9732" width="8.85546875" style="38"/>
    <col min="9733" max="9733" width="14.7109375" style="38" customWidth="1"/>
    <col min="9734" max="9734" width="12.7109375" style="38" customWidth="1"/>
    <col min="9735" max="9735" width="13.140625" style="38" customWidth="1"/>
    <col min="9736" max="9736" width="15.140625" style="38" customWidth="1"/>
    <col min="9737" max="9737" width="13.7109375" style="38" customWidth="1"/>
    <col min="9738" max="9738" width="13.140625" style="38" customWidth="1"/>
    <col min="9739" max="9976" width="8.85546875" style="38"/>
    <col min="9977" max="9977" width="23" style="38" customWidth="1"/>
    <col min="9978" max="9978" width="51.28515625" style="38" customWidth="1"/>
    <col min="9979" max="9979" width="36.28515625" style="38" customWidth="1"/>
    <col min="9980" max="9980" width="13.140625" style="38" customWidth="1"/>
    <col min="9981" max="9981" width="16.42578125" style="38" customWidth="1"/>
    <col min="9982" max="9982" width="8.85546875" style="38"/>
    <col min="9983" max="9983" width="15.42578125" style="38" customWidth="1"/>
    <col min="9984" max="9984" width="12.42578125" style="38" customWidth="1"/>
    <col min="9985" max="9985" width="8.85546875" style="38"/>
    <col min="9986" max="9986" width="12.85546875" style="38" customWidth="1"/>
    <col min="9987" max="9987" width="17.28515625" style="38" customWidth="1"/>
    <col min="9988" max="9988" width="8.85546875" style="38"/>
    <col min="9989" max="9989" width="14.7109375" style="38" customWidth="1"/>
    <col min="9990" max="9990" width="12.7109375" style="38" customWidth="1"/>
    <col min="9991" max="9991" width="13.140625" style="38" customWidth="1"/>
    <col min="9992" max="9992" width="15.140625" style="38" customWidth="1"/>
    <col min="9993" max="9993" width="13.7109375" style="38" customWidth="1"/>
    <col min="9994" max="9994" width="13.140625" style="38" customWidth="1"/>
    <col min="9995" max="10232" width="8.85546875" style="38"/>
    <col min="10233" max="10233" width="23" style="38" customWidth="1"/>
    <col min="10234" max="10234" width="51.28515625" style="38" customWidth="1"/>
    <col min="10235" max="10235" width="36.28515625" style="38" customWidth="1"/>
    <col min="10236" max="10236" width="13.140625" style="38" customWidth="1"/>
    <col min="10237" max="10237" width="16.42578125" style="38" customWidth="1"/>
    <col min="10238" max="10238" width="8.85546875" style="38"/>
    <col min="10239" max="10239" width="15.42578125" style="38" customWidth="1"/>
    <col min="10240" max="10240" width="12.42578125" style="38" customWidth="1"/>
    <col min="10241" max="10241" width="8.85546875" style="38"/>
    <col min="10242" max="10242" width="12.85546875" style="38" customWidth="1"/>
    <col min="10243" max="10243" width="17.28515625" style="38" customWidth="1"/>
    <col min="10244" max="10244" width="8.85546875" style="38"/>
    <col min="10245" max="10245" width="14.7109375" style="38" customWidth="1"/>
    <col min="10246" max="10246" width="12.7109375" style="38" customWidth="1"/>
    <col min="10247" max="10247" width="13.140625" style="38" customWidth="1"/>
    <col min="10248" max="10248" width="15.140625" style="38" customWidth="1"/>
    <col min="10249" max="10249" width="13.7109375" style="38" customWidth="1"/>
    <col min="10250" max="10250" width="13.140625" style="38" customWidth="1"/>
    <col min="10251" max="10488" width="8.85546875" style="38"/>
    <col min="10489" max="10489" width="23" style="38" customWidth="1"/>
    <col min="10490" max="10490" width="51.28515625" style="38" customWidth="1"/>
    <col min="10491" max="10491" width="36.28515625" style="38" customWidth="1"/>
    <col min="10492" max="10492" width="13.140625" style="38" customWidth="1"/>
    <col min="10493" max="10493" width="16.42578125" style="38" customWidth="1"/>
    <col min="10494" max="10494" width="8.85546875" style="38"/>
    <col min="10495" max="10495" width="15.42578125" style="38" customWidth="1"/>
    <col min="10496" max="10496" width="12.42578125" style="38" customWidth="1"/>
    <col min="10497" max="10497" width="8.85546875" style="38"/>
    <col min="10498" max="10498" width="12.85546875" style="38" customWidth="1"/>
    <col min="10499" max="10499" width="17.28515625" style="38" customWidth="1"/>
    <col min="10500" max="10500" width="8.85546875" style="38"/>
    <col min="10501" max="10501" width="14.7109375" style="38" customWidth="1"/>
    <col min="10502" max="10502" width="12.7109375" style="38" customWidth="1"/>
    <col min="10503" max="10503" width="13.140625" style="38" customWidth="1"/>
    <col min="10504" max="10504" width="15.140625" style="38" customWidth="1"/>
    <col min="10505" max="10505" width="13.7109375" style="38" customWidth="1"/>
    <col min="10506" max="10506" width="13.140625" style="38" customWidth="1"/>
    <col min="10507" max="10744" width="8.85546875" style="38"/>
    <col min="10745" max="10745" width="23" style="38" customWidth="1"/>
    <col min="10746" max="10746" width="51.28515625" style="38" customWidth="1"/>
    <col min="10747" max="10747" width="36.28515625" style="38" customWidth="1"/>
    <col min="10748" max="10748" width="13.140625" style="38" customWidth="1"/>
    <col min="10749" max="10749" width="16.42578125" style="38" customWidth="1"/>
    <col min="10750" max="10750" width="8.85546875" style="38"/>
    <col min="10751" max="10751" width="15.42578125" style="38" customWidth="1"/>
    <col min="10752" max="10752" width="12.42578125" style="38" customWidth="1"/>
    <col min="10753" max="10753" width="8.85546875" style="38"/>
    <col min="10754" max="10754" width="12.85546875" style="38" customWidth="1"/>
    <col min="10755" max="10755" width="17.28515625" style="38" customWidth="1"/>
    <col min="10756" max="10756" width="8.85546875" style="38"/>
    <col min="10757" max="10757" width="14.7109375" style="38" customWidth="1"/>
    <col min="10758" max="10758" width="12.7109375" style="38" customWidth="1"/>
    <col min="10759" max="10759" width="13.140625" style="38" customWidth="1"/>
    <col min="10760" max="10760" width="15.140625" style="38" customWidth="1"/>
    <col min="10761" max="10761" width="13.7109375" style="38" customWidth="1"/>
    <col min="10762" max="10762" width="13.140625" style="38" customWidth="1"/>
    <col min="10763" max="11000" width="8.85546875" style="38"/>
    <col min="11001" max="11001" width="23" style="38" customWidth="1"/>
    <col min="11002" max="11002" width="51.28515625" style="38" customWidth="1"/>
    <col min="11003" max="11003" width="36.28515625" style="38" customWidth="1"/>
    <col min="11004" max="11004" width="13.140625" style="38" customWidth="1"/>
    <col min="11005" max="11005" width="16.42578125" style="38" customWidth="1"/>
    <col min="11006" max="11006" width="8.85546875" style="38"/>
    <col min="11007" max="11007" width="15.42578125" style="38" customWidth="1"/>
    <col min="11008" max="11008" width="12.42578125" style="38" customWidth="1"/>
    <col min="11009" max="11009" width="8.85546875" style="38"/>
    <col min="11010" max="11010" width="12.85546875" style="38" customWidth="1"/>
    <col min="11011" max="11011" width="17.28515625" style="38" customWidth="1"/>
    <col min="11012" max="11012" width="8.85546875" style="38"/>
    <col min="11013" max="11013" width="14.7109375" style="38" customWidth="1"/>
    <col min="11014" max="11014" width="12.7109375" style="38" customWidth="1"/>
    <col min="11015" max="11015" width="13.140625" style="38" customWidth="1"/>
    <col min="11016" max="11016" width="15.140625" style="38" customWidth="1"/>
    <col min="11017" max="11017" width="13.7109375" style="38" customWidth="1"/>
    <col min="11018" max="11018" width="13.140625" style="38" customWidth="1"/>
    <col min="11019" max="11256" width="8.85546875" style="38"/>
    <col min="11257" max="11257" width="23" style="38" customWidth="1"/>
    <col min="11258" max="11258" width="51.28515625" style="38" customWidth="1"/>
    <col min="11259" max="11259" width="36.28515625" style="38" customWidth="1"/>
    <col min="11260" max="11260" width="13.140625" style="38" customWidth="1"/>
    <col min="11261" max="11261" width="16.42578125" style="38" customWidth="1"/>
    <col min="11262" max="11262" width="8.85546875" style="38"/>
    <col min="11263" max="11263" width="15.42578125" style="38" customWidth="1"/>
    <col min="11264" max="11264" width="12.42578125" style="38" customWidth="1"/>
    <col min="11265" max="11265" width="8.85546875" style="38"/>
    <col min="11266" max="11266" width="12.85546875" style="38" customWidth="1"/>
    <col min="11267" max="11267" width="17.28515625" style="38" customWidth="1"/>
    <col min="11268" max="11268" width="8.85546875" style="38"/>
    <col min="11269" max="11269" width="14.7109375" style="38" customWidth="1"/>
    <col min="11270" max="11270" width="12.7109375" style="38" customWidth="1"/>
    <col min="11271" max="11271" width="13.140625" style="38" customWidth="1"/>
    <col min="11272" max="11272" width="15.140625" style="38" customWidth="1"/>
    <col min="11273" max="11273" width="13.7109375" style="38" customWidth="1"/>
    <col min="11274" max="11274" width="13.140625" style="38" customWidth="1"/>
    <col min="11275" max="11512" width="8.85546875" style="38"/>
    <col min="11513" max="11513" width="23" style="38" customWidth="1"/>
    <col min="11514" max="11514" width="51.28515625" style="38" customWidth="1"/>
    <col min="11515" max="11515" width="36.28515625" style="38" customWidth="1"/>
    <col min="11516" max="11516" width="13.140625" style="38" customWidth="1"/>
    <col min="11517" max="11517" width="16.42578125" style="38" customWidth="1"/>
    <col min="11518" max="11518" width="8.85546875" style="38"/>
    <col min="11519" max="11519" width="15.42578125" style="38" customWidth="1"/>
    <col min="11520" max="11520" width="12.42578125" style="38" customWidth="1"/>
    <col min="11521" max="11521" width="8.85546875" style="38"/>
    <col min="11522" max="11522" width="12.85546875" style="38" customWidth="1"/>
    <col min="11523" max="11523" width="17.28515625" style="38" customWidth="1"/>
    <col min="11524" max="11524" width="8.85546875" style="38"/>
    <col min="11525" max="11525" width="14.7109375" style="38" customWidth="1"/>
    <col min="11526" max="11526" width="12.7109375" style="38" customWidth="1"/>
    <col min="11527" max="11527" width="13.140625" style="38" customWidth="1"/>
    <col min="11528" max="11528" width="15.140625" style="38" customWidth="1"/>
    <col min="11529" max="11529" width="13.7109375" style="38" customWidth="1"/>
    <col min="11530" max="11530" width="13.140625" style="38" customWidth="1"/>
    <col min="11531" max="11768" width="8.85546875" style="38"/>
    <col min="11769" max="11769" width="23" style="38" customWidth="1"/>
    <col min="11770" max="11770" width="51.28515625" style="38" customWidth="1"/>
    <col min="11771" max="11771" width="36.28515625" style="38" customWidth="1"/>
    <col min="11772" max="11772" width="13.140625" style="38" customWidth="1"/>
    <col min="11773" max="11773" width="16.42578125" style="38" customWidth="1"/>
    <col min="11774" max="11774" width="8.85546875" style="38"/>
    <col min="11775" max="11775" width="15.42578125" style="38" customWidth="1"/>
    <col min="11776" max="11776" width="12.42578125" style="38" customWidth="1"/>
    <col min="11777" max="11777" width="8.85546875" style="38"/>
    <col min="11778" max="11778" width="12.85546875" style="38" customWidth="1"/>
    <col min="11779" max="11779" width="17.28515625" style="38" customWidth="1"/>
    <col min="11780" max="11780" width="8.85546875" style="38"/>
    <col min="11781" max="11781" width="14.7109375" style="38" customWidth="1"/>
    <col min="11782" max="11782" width="12.7109375" style="38" customWidth="1"/>
    <col min="11783" max="11783" width="13.140625" style="38" customWidth="1"/>
    <col min="11784" max="11784" width="15.140625" style="38" customWidth="1"/>
    <col min="11785" max="11785" width="13.7109375" style="38" customWidth="1"/>
    <col min="11786" max="11786" width="13.140625" style="38" customWidth="1"/>
    <col min="11787" max="12024" width="8.85546875" style="38"/>
    <col min="12025" max="12025" width="23" style="38" customWidth="1"/>
    <col min="12026" max="12026" width="51.28515625" style="38" customWidth="1"/>
    <col min="12027" max="12027" width="36.28515625" style="38" customWidth="1"/>
    <col min="12028" max="12028" width="13.140625" style="38" customWidth="1"/>
    <col min="12029" max="12029" width="16.42578125" style="38" customWidth="1"/>
    <col min="12030" max="12030" width="8.85546875" style="38"/>
    <col min="12031" max="12031" width="15.42578125" style="38" customWidth="1"/>
    <col min="12032" max="12032" width="12.42578125" style="38" customWidth="1"/>
    <col min="12033" max="12033" width="8.85546875" style="38"/>
    <col min="12034" max="12034" width="12.85546875" style="38" customWidth="1"/>
    <col min="12035" max="12035" width="17.28515625" style="38" customWidth="1"/>
    <col min="12036" max="12036" width="8.85546875" style="38"/>
    <col min="12037" max="12037" width="14.7109375" style="38" customWidth="1"/>
    <col min="12038" max="12038" width="12.7109375" style="38" customWidth="1"/>
    <col min="12039" max="12039" width="13.140625" style="38" customWidth="1"/>
    <col min="12040" max="12040" width="15.140625" style="38" customWidth="1"/>
    <col min="12041" max="12041" width="13.7109375" style="38" customWidth="1"/>
    <col min="12042" max="12042" width="13.140625" style="38" customWidth="1"/>
    <col min="12043" max="12280" width="8.85546875" style="38"/>
    <col min="12281" max="12281" width="23" style="38" customWidth="1"/>
    <col min="12282" max="12282" width="51.28515625" style="38" customWidth="1"/>
    <col min="12283" max="12283" width="36.28515625" style="38" customWidth="1"/>
    <col min="12284" max="12284" width="13.140625" style="38" customWidth="1"/>
    <col min="12285" max="12285" width="16.42578125" style="38" customWidth="1"/>
    <col min="12286" max="12286" width="8.85546875" style="38"/>
    <col min="12287" max="12287" width="15.42578125" style="38" customWidth="1"/>
    <col min="12288" max="12288" width="12.42578125" style="38" customWidth="1"/>
    <col min="12289" max="12289" width="8.85546875" style="38"/>
    <col min="12290" max="12290" width="12.85546875" style="38" customWidth="1"/>
    <col min="12291" max="12291" width="17.28515625" style="38" customWidth="1"/>
    <col min="12292" max="12292" width="8.85546875" style="38"/>
    <col min="12293" max="12293" width="14.7109375" style="38" customWidth="1"/>
    <col min="12294" max="12294" width="12.7109375" style="38" customWidth="1"/>
    <col min="12295" max="12295" width="13.140625" style="38" customWidth="1"/>
    <col min="12296" max="12296" width="15.140625" style="38" customWidth="1"/>
    <col min="12297" max="12297" width="13.7109375" style="38" customWidth="1"/>
    <col min="12298" max="12298" width="13.140625" style="38" customWidth="1"/>
    <col min="12299" max="12536" width="8.85546875" style="38"/>
    <col min="12537" max="12537" width="23" style="38" customWidth="1"/>
    <col min="12538" max="12538" width="51.28515625" style="38" customWidth="1"/>
    <col min="12539" max="12539" width="36.28515625" style="38" customWidth="1"/>
    <col min="12540" max="12540" width="13.140625" style="38" customWidth="1"/>
    <col min="12541" max="12541" width="16.42578125" style="38" customWidth="1"/>
    <col min="12542" max="12542" width="8.85546875" style="38"/>
    <col min="12543" max="12543" width="15.42578125" style="38" customWidth="1"/>
    <col min="12544" max="12544" width="12.42578125" style="38" customWidth="1"/>
    <col min="12545" max="12545" width="8.85546875" style="38"/>
    <col min="12546" max="12546" width="12.85546875" style="38" customWidth="1"/>
    <col min="12547" max="12547" width="17.28515625" style="38" customWidth="1"/>
    <col min="12548" max="12548" width="8.85546875" style="38"/>
    <col min="12549" max="12549" width="14.7109375" style="38" customWidth="1"/>
    <col min="12550" max="12550" width="12.7109375" style="38" customWidth="1"/>
    <col min="12551" max="12551" width="13.140625" style="38" customWidth="1"/>
    <col min="12552" max="12552" width="15.140625" style="38" customWidth="1"/>
    <col min="12553" max="12553" width="13.7109375" style="38" customWidth="1"/>
    <col min="12554" max="12554" width="13.140625" style="38" customWidth="1"/>
    <col min="12555" max="12792" width="8.85546875" style="38"/>
    <col min="12793" max="12793" width="23" style="38" customWidth="1"/>
    <col min="12794" max="12794" width="51.28515625" style="38" customWidth="1"/>
    <col min="12795" max="12795" width="36.28515625" style="38" customWidth="1"/>
    <col min="12796" max="12796" width="13.140625" style="38" customWidth="1"/>
    <col min="12797" max="12797" width="16.42578125" style="38" customWidth="1"/>
    <col min="12798" max="12798" width="8.85546875" style="38"/>
    <col min="12799" max="12799" width="15.42578125" style="38" customWidth="1"/>
    <col min="12800" max="12800" width="12.42578125" style="38" customWidth="1"/>
    <col min="12801" max="12801" width="8.85546875" style="38"/>
    <col min="12802" max="12802" width="12.85546875" style="38" customWidth="1"/>
    <col min="12803" max="12803" width="17.28515625" style="38" customWidth="1"/>
    <col min="12804" max="12804" width="8.85546875" style="38"/>
    <col min="12805" max="12805" width="14.7109375" style="38" customWidth="1"/>
    <col min="12806" max="12806" width="12.7109375" style="38" customWidth="1"/>
    <col min="12807" max="12807" width="13.140625" style="38" customWidth="1"/>
    <col min="12808" max="12808" width="15.140625" style="38" customWidth="1"/>
    <col min="12809" max="12809" width="13.7109375" style="38" customWidth="1"/>
    <col min="12810" max="12810" width="13.140625" style="38" customWidth="1"/>
    <col min="12811" max="13048" width="8.85546875" style="38"/>
    <col min="13049" max="13049" width="23" style="38" customWidth="1"/>
    <col min="13050" max="13050" width="51.28515625" style="38" customWidth="1"/>
    <col min="13051" max="13051" width="36.28515625" style="38" customWidth="1"/>
    <col min="13052" max="13052" width="13.140625" style="38" customWidth="1"/>
    <col min="13053" max="13053" width="16.42578125" style="38" customWidth="1"/>
    <col min="13054" max="13054" width="8.85546875" style="38"/>
    <col min="13055" max="13055" width="15.42578125" style="38" customWidth="1"/>
    <col min="13056" max="13056" width="12.42578125" style="38" customWidth="1"/>
    <col min="13057" max="13057" width="8.85546875" style="38"/>
    <col min="13058" max="13058" width="12.85546875" style="38" customWidth="1"/>
    <col min="13059" max="13059" width="17.28515625" style="38" customWidth="1"/>
    <col min="13060" max="13060" width="8.85546875" style="38"/>
    <col min="13061" max="13061" width="14.7109375" style="38" customWidth="1"/>
    <col min="13062" max="13062" width="12.7109375" style="38" customWidth="1"/>
    <col min="13063" max="13063" width="13.140625" style="38" customWidth="1"/>
    <col min="13064" max="13064" width="15.140625" style="38" customWidth="1"/>
    <col min="13065" max="13065" width="13.7109375" style="38" customWidth="1"/>
    <col min="13066" max="13066" width="13.140625" style="38" customWidth="1"/>
    <col min="13067" max="13304" width="8.85546875" style="38"/>
    <col min="13305" max="13305" width="23" style="38" customWidth="1"/>
    <col min="13306" max="13306" width="51.28515625" style="38" customWidth="1"/>
    <col min="13307" max="13307" width="36.28515625" style="38" customWidth="1"/>
    <col min="13308" max="13308" width="13.140625" style="38" customWidth="1"/>
    <col min="13309" max="13309" width="16.42578125" style="38" customWidth="1"/>
    <col min="13310" max="13310" width="8.85546875" style="38"/>
    <col min="13311" max="13311" width="15.42578125" style="38" customWidth="1"/>
    <col min="13312" max="13312" width="12.42578125" style="38" customWidth="1"/>
    <col min="13313" max="13313" width="8.85546875" style="38"/>
    <col min="13314" max="13314" width="12.85546875" style="38" customWidth="1"/>
    <col min="13315" max="13315" width="17.28515625" style="38" customWidth="1"/>
    <col min="13316" max="13316" width="8.85546875" style="38"/>
    <col min="13317" max="13317" width="14.7109375" style="38" customWidth="1"/>
    <col min="13318" max="13318" width="12.7109375" style="38" customWidth="1"/>
    <col min="13319" max="13319" width="13.140625" style="38" customWidth="1"/>
    <col min="13320" max="13320" width="15.140625" style="38" customWidth="1"/>
    <col min="13321" max="13321" width="13.7109375" style="38" customWidth="1"/>
    <col min="13322" max="13322" width="13.140625" style="38" customWidth="1"/>
    <col min="13323" max="13560" width="8.85546875" style="38"/>
    <col min="13561" max="13561" width="23" style="38" customWidth="1"/>
    <col min="13562" max="13562" width="51.28515625" style="38" customWidth="1"/>
    <col min="13563" max="13563" width="36.28515625" style="38" customWidth="1"/>
    <col min="13564" max="13564" width="13.140625" style="38" customWidth="1"/>
    <col min="13565" max="13565" width="16.42578125" style="38" customWidth="1"/>
    <col min="13566" max="13566" width="8.85546875" style="38"/>
    <col min="13567" max="13567" width="15.42578125" style="38" customWidth="1"/>
    <col min="13568" max="13568" width="12.42578125" style="38" customWidth="1"/>
    <col min="13569" max="13569" width="8.85546875" style="38"/>
    <col min="13570" max="13570" width="12.85546875" style="38" customWidth="1"/>
    <col min="13571" max="13571" width="17.28515625" style="38" customWidth="1"/>
    <col min="13572" max="13572" width="8.85546875" style="38"/>
    <col min="13573" max="13573" width="14.7109375" style="38" customWidth="1"/>
    <col min="13574" max="13574" width="12.7109375" style="38" customWidth="1"/>
    <col min="13575" max="13575" width="13.140625" style="38" customWidth="1"/>
    <col min="13576" max="13576" width="15.140625" style="38" customWidth="1"/>
    <col min="13577" max="13577" width="13.7109375" style="38" customWidth="1"/>
    <col min="13578" max="13578" width="13.140625" style="38" customWidth="1"/>
    <col min="13579" max="13816" width="8.85546875" style="38"/>
    <col min="13817" max="13817" width="23" style="38" customWidth="1"/>
    <col min="13818" max="13818" width="51.28515625" style="38" customWidth="1"/>
    <col min="13819" max="13819" width="36.28515625" style="38" customWidth="1"/>
    <col min="13820" max="13820" width="13.140625" style="38" customWidth="1"/>
    <col min="13821" max="13821" width="16.42578125" style="38" customWidth="1"/>
    <col min="13822" max="13822" width="8.85546875" style="38"/>
    <col min="13823" max="13823" width="15.42578125" style="38" customWidth="1"/>
    <col min="13824" max="13824" width="12.42578125" style="38" customWidth="1"/>
    <col min="13825" max="13825" width="8.85546875" style="38"/>
    <col min="13826" max="13826" width="12.85546875" style="38" customWidth="1"/>
    <col min="13827" max="13827" width="17.28515625" style="38" customWidth="1"/>
    <col min="13828" max="13828" width="8.85546875" style="38"/>
    <col min="13829" max="13829" width="14.7109375" style="38" customWidth="1"/>
    <col min="13830" max="13830" width="12.7109375" style="38" customWidth="1"/>
    <col min="13831" max="13831" width="13.140625" style="38" customWidth="1"/>
    <col min="13832" max="13832" width="15.140625" style="38" customWidth="1"/>
    <col min="13833" max="13833" width="13.7109375" style="38" customWidth="1"/>
    <col min="13834" max="13834" width="13.140625" style="38" customWidth="1"/>
    <col min="13835" max="14072" width="8.85546875" style="38"/>
    <col min="14073" max="14073" width="23" style="38" customWidth="1"/>
    <col min="14074" max="14074" width="51.28515625" style="38" customWidth="1"/>
    <col min="14075" max="14075" width="36.28515625" style="38" customWidth="1"/>
    <col min="14076" max="14076" width="13.140625" style="38" customWidth="1"/>
    <col min="14077" max="14077" width="16.42578125" style="38" customWidth="1"/>
    <col min="14078" max="14078" width="8.85546875" style="38"/>
    <col min="14079" max="14079" width="15.42578125" style="38" customWidth="1"/>
    <col min="14080" max="14080" width="12.42578125" style="38" customWidth="1"/>
    <col min="14081" max="14081" width="8.85546875" style="38"/>
    <col min="14082" max="14082" width="12.85546875" style="38" customWidth="1"/>
    <col min="14083" max="14083" width="17.28515625" style="38" customWidth="1"/>
    <col min="14084" max="14084" width="8.85546875" style="38"/>
    <col min="14085" max="14085" width="14.7109375" style="38" customWidth="1"/>
    <col min="14086" max="14086" width="12.7109375" style="38" customWidth="1"/>
    <col min="14087" max="14087" width="13.140625" style="38" customWidth="1"/>
    <col min="14088" max="14088" width="15.140625" style="38" customWidth="1"/>
    <col min="14089" max="14089" width="13.7109375" style="38" customWidth="1"/>
    <col min="14090" max="14090" width="13.140625" style="38" customWidth="1"/>
    <col min="14091" max="14328" width="8.85546875" style="38"/>
    <col min="14329" max="14329" width="23" style="38" customWidth="1"/>
    <col min="14330" max="14330" width="51.28515625" style="38" customWidth="1"/>
    <col min="14331" max="14331" width="36.28515625" style="38" customWidth="1"/>
    <col min="14332" max="14332" width="13.140625" style="38" customWidth="1"/>
    <col min="14333" max="14333" width="16.42578125" style="38" customWidth="1"/>
    <col min="14334" max="14334" width="8.85546875" style="38"/>
    <col min="14335" max="14335" width="15.42578125" style="38" customWidth="1"/>
    <col min="14336" max="14336" width="12.42578125" style="38" customWidth="1"/>
    <col min="14337" max="14337" width="8.85546875" style="38"/>
    <col min="14338" max="14338" width="12.85546875" style="38" customWidth="1"/>
    <col min="14339" max="14339" width="17.28515625" style="38" customWidth="1"/>
    <col min="14340" max="14340" width="8.85546875" style="38"/>
    <col min="14341" max="14341" width="14.7109375" style="38" customWidth="1"/>
    <col min="14342" max="14342" width="12.7109375" style="38" customWidth="1"/>
    <col min="14343" max="14343" width="13.140625" style="38" customWidth="1"/>
    <col min="14344" max="14344" width="15.140625" style="38" customWidth="1"/>
    <col min="14345" max="14345" width="13.7109375" style="38" customWidth="1"/>
    <col min="14346" max="14346" width="13.140625" style="38" customWidth="1"/>
    <col min="14347" max="14584" width="8.85546875" style="38"/>
    <col min="14585" max="14585" width="23" style="38" customWidth="1"/>
    <col min="14586" max="14586" width="51.28515625" style="38" customWidth="1"/>
    <col min="14587" max="14587" width="36.28515625" style="38" customWidth="1"/>
    <col min="14588" max="14588" width="13.140625" style="38" customWidth="1"/>
    <col min="14589" max="14589" width="16.42578125" style="38" customWidth="1"/>
    <col min="14590" max="14590" width="8.85546875" style="38"/>
    <col min="14591" max="14591" width="15.42578125" style="38" customWidth="1"/>
    <col min="14592" max="14592" width="12.42578125" style="38" customWidth="1"/>
    <col min="14593" max="14593" width="8.85546875" style="38"/>
    <col min="14594" max="14594" width="12.85546875" style="38" customWidth="1"/>
    <col min="14595" max="14595" width="17.28515625" style="38" customWidth="1"/>
    <col min="14596" max="14596" width="8.85546875" style="38"/>
    <col min="14597" max="14597" width="14.7109375" style="38" customWidth="1"/>
    <col min="14598" max="14598" width="12.7109375" style="38" customWidth="1"/>
    <col min="14599" max="14599" width="13.140625" style="38" customWidth="1"/>
    <col min="14600" max="14600" width="15.140625" style="38" customWidth="1"/>
    <col min="14601" max="14601" width="13.7109375" style="38" customWidth="1"/>
    <col min="14602" max="14602" width="13.140625" style="38" customWidth="1"/>
    <col min="14603" max="14840" width="8.85546875" style="38"/>
    <col min="14841" max="14841" width="23" style="38" customWidth="1"/>
    <col min="14842" max="14842" width="51.28515625" style="38" customWidth="1"/>
    <col min="14843" max="14843" width="36.28515625" style="38" customWidth="1"/>
    <col min="14844" max="14844" width="13.140625" style="38" customWidth="1"/>
    <col min="14845" max="14845" width="16.42578125" style="38" customWidth="1"/>
    <col min="14846" max="14846" width="8.85546875" style="38"/>
    <col min="14847" max="14847" width="15.42578125" style="38" customWidth="1"/>
    <col min="14848" max="14848" width="12.42578125" style="38" customWidth="1"/>
    <col min="14849" max="14849" width="8.85546875" style="38"/>
    <col min="14850" max="14850" width="12.85546875" style="38" customWidth="1"/>
    <col min="14851" max="14851" width="17.28515625" style="38" customWidth="1"/>
    <col min="14852" max="14852" width="8.85546875" style="38"/>
    <col min="14853" max="14853" width="14.7109375" style="38" customWidth="1"/>
    <col min="14854" max="14854" width="12.7109375" style="38" customWidth="1"/>
    <col min="14855" max="14855" width="13.140625" style="38" customWidth="1"/>
    <col min="14856" max="14856" width="15.140625" style="38" customWidth="1"/>
    <col min="14857" max="14857" width="13.7109375" style="38" customWidth="1"/>
    <col min="14858" max="14858" width="13.140625" style="38" customWidth="1"/>
    <col min="14859" max="15096" width="8.85546875" style="38"/>
    <col min="15097" max="15097" width="23" style="38" customWidth="1"/>
    <col min="15098" max="15098" width="51.28515625" style="38" customWidth="1"/>
    <col min="15099" max="15099" width="36.28515625" style="38" customWidth="1"/>
    <col min="15100" max="15100" width="13.140625" style="38" customWidth="1"/>
    <col min="15101" max="15101" width="16.42578125" style="38" customWidth="1"/>
    <col min="15102" max="15102" width="8.85546875" style="38"/>
    <col min="15103" max="15103" width="15.42578125" style="38" customWidth="1"/>
    <col min="15104" max="15104" width="12.42578125" style="38" customWidth="1"/>
    <col min="15105" max="15105" width="8.85546875" style="38"/>
    <col min="15106" max="15106" width="12.85546875" style="38" customWidth="1"/>
    <col min="15107" max="15107" width="17.28515625" style="38" customWidth="1"/>
    <col min="15108" max="15108" width="8.85546875" style="38"/>
    <col min="15109" max="15109" width="14.7109375" style="38" customWidth="1"/>
    <col min="15110" max="15110" width="12.7109375" style="38" customWidth="1"/>
    <col min="15111" max="15111" width="13.140625" style="38" customWidth="1"/>
    <col min="15112" max="15112" width="15.140625" style="38" customWidth="1"/>
    <col min="15113" max="15113" width="13.7109375" style="38" customWidth="1"/>
    <col min="15114" max="15114" width="13.140625" style="38" customWidth="1"/>
    <col min="15115" max="15352" width="8.85546875" style="38"/>
    <col min="15353" max="15353" width="23" style="38" customWidth="1"/>
    <col min="15354" max="15354" width="51.28515625" style="38" customWidth="1"/>
    <col min="15355" max="15355" width="36.28515625" style="38" customWidth="1"/>
    <col min="15356" max="15356" width="13.140625" style="38" customWidth="1"/>
    <col min="15357" max="15357" width="16.42578125" style="38" customWidth="1"/>
    <col min="15358" max="15358" width="8.85546875" style="38"/>
    <col min="15359" max="15359" width="15.42578125" style="38" customWidth="1"/>
    <col min="15360" max="15360" width="12.42578125" style="38" customWidth="1"/>
    <col min="15361" max="15361" width="8.85546875" style="38"/>
    <col min="15362" max="15362" width="12.85546875" style="38" customWidth="1"/>
    <col min="15363" max="15363" width="17.28515625" style="38" customWidth="1"/>
    <col min="15364" max="15364" width="8.85546875" style="38"/>
    <col min="15365" max="15365" width="14.7109375" style="38" customWidth="1"/>
    <col min="15366" max="15366" width="12.7109375" style="38" customWidth="1"/>
    <col min="15367" max="15367" width="13.140625" style="38" customWidth="1"/>
    <col min="15368" max="15368" width="15.140625" style="38" customWidth="1"/>
    <col min="15369" max="15369" width="13.7109375" style="38" customWidth="1"/>
    <col min="15370" max="15370" width="13.140625" style="38" customWidth="1"/>
    <col min="15371" max="15608" width="8.85546875" style="38"/>
    <col min="15609" max="15609" width="23" style="38" customWidth="1"/>
    <col min="15610" max="15610" width="51.28515625" style="38" customWidth="1"/>
    <col min="15611" max="15611" width="36.28515625" style="38" customWidth="1"/>
    <col min="15612" max="15612" width="13.140625" style="38" customWidth="1"/>
    <col min="15613" max="15613" width="16.42578125" style="38" customWidth="1"/>
    <col min="15614" max="15614" width="8.85546875" style="38"/>
    <col min="15615" max="15615" width="15.42578125" style="38" customWidth="1"/>
    <col min="15616" max="15616" width="12.42578125" style="38" customWidth="1"/>
    <col min="15617" max="15617" width="8.85546875" style="38"/>
    <col min="15618" max="15618" width="12.85546875" style="38" customWidth="1"/>
    <col min="15619" max="15619" width="17.28515625" style="38" customWidth="1"/>
    <col min="15620" max="15620" width="8.85546875" style="38"/>
    <col min="15621" max="15621" width="14.7109375" style="38" customWidth="1"/>
    <col min="15622" max="15622" width="12.7109375" style="38" customWidth="1"/>
    <col min="15623" max="15623" width="13.140625" style="38" customWidth="1"/>
    <col min="15624" max="15624" width="15.140625" style="38" customWidth="1"/>
    <col min="15625" max="15625" width="13.7109375" style="38" customWidth="1"/>
    <col min="15626" max="15626" width="13.140625" style="38" customWidth="1"/>
    <col min="15627" max="15864" width="8.85546875" style="38"/>
    <col min="15865" max="15865" width="23" style="38" customWidth="1"/>
    <col min="15866" max="15866" width="51.28515625" style="38" customWidth="1"/>
    <col min="15867" max="15867" width="36.28515625" style="38" customWidth="1"/>
    <col min="15868" max="15868" width="13.140625" style="38" customWidth="1"/>
    <col min="15869" max="15869" width="16.42578125" style="38" customWidth="1"/>
    <col min="15870" max="15870" width="8.85546875" style="38"/>
    <col min="15871" max="15871" width="15.42578125" style="38" customWidth="1"/>
    <col min="15872" max="15872" width="12.42578125" style="38" customWidth="1"/>
    <col min="15873" max="15873" width="8.85546875" style="38"/>
    <col min="15874" max="15874" width="12.85546875" style="38" customWidth="1"/>
    <col min="15875" max="15875" width="17.28515625" style="38" customWidth="1"/>
    <col min="15876" max="15876" width="8.85546875" style="38"/>
    <col min="15877" max="15877" width="14.7109375" style="38" customWidth="1"/>
    <col min="15878" max="15878" width="12.7109375" style="38" customWidth="1"/>
    <col min="15879" max="15879" width="13.140625" style="38" customWidth="1"/>
    <col min="15880" max="15880" width="15.140625" style="38" customWidth="1"/>
    <col min="15881" max="15881" width="13.7109375" style="38" customWidth="1"/>
    <col min="15882" max="15882" width="13.140625" style="38" customWidth="1"/>
    <col min="15883" max="16120" width="8.85546875" style="38"/>
    <col min="16121" max="16121" width="23" style="38" customWidth="1"/>
    <col min="16122" max="16122" width="51.28515625" style="38" customWidth="1"/>
    <col min="16123" max="16123" width="36.28515625" style="38" customWidth="1"/>
    <col min="16124" max="16124" width="13.140625" style="38" customWidth="1"/>
    <col min="16125" max="16125" width="16.42578125" style="38" customWidth="1"/>
    <col min="16126" max="16126" width="8.85546875" style="38"/>
    <col min="16127" max="16127" width="15.42578125" style="38" customWidth="1"/>
    <col min="16128" max="16128" width="12.42578125" style="38" customWidth="1"/>
    <col min="16129" max="16129" width="8.85546875" style="38"/>
    <col min="16130" max="16130" width="12.85546875" style="38" customWidth="1"/>
    <col min="16131" max="16131" width="17.28515625" style="38" customWidth="1"/>
    <col min="16132" max="16132" width="8.85546875" style="38"/>
    <col min="16133" max="16133" width="14.7109375" style="38" customWidth="1"/>
    <col min="16134" max="16134" width="12.7109375" style="38" customWidth="1"/>
    <col min="16135" max="16135" width="13.140625" style="38" customWidth="1"/>
    <col min="16136" max="16136" width="15.140625" style="38" customWidth="1"/>
    <col min="16137" max="16137" width="13.7109375" style="38" customWidth="1"/>
    <col min="16138" max="16138" width="13.140625" style="38" customWidth="1"/>
    <col min="16139" max="16384" width="8.85546875" style="38"/>
  </cols>
  <sheetData>
    <row r="1" spans="1:33" ht="31.9" customHeight="1" x14ac:dyDescent="0.3">
      <c r="A1" s="36" t="s">
        <v>6917</v>
      </c>
      <c r="B1" s="99" t="s">
        <v>0</v>
      </c>
      <c r="C1" s="99"/>
      <c r="D1" s="99"/>
      <c r="E1" s="99"/>
      <c r="F1" s="99"/>
      <c r="G1" s="63" t="s">
        <v>6886</v>
      </c>
      <c r="H1" s="100" t="s">
        <v>1</v>
      </c>
      <c r="I1" s="100"/>
      <c r="J1" s="100"/>
      <c r="K1" s="100"/>
      <c r="L1" s="100"/>
      <c r="M1" s="100"/>
      <c r="N1" s="100"/>
      <c r="O1" s="100"/>
      <c r="P1" s="100"/>
      <c r="Q1" s="62"/>
      <c r="R1" s="62"/>
      <c r="S1" s="62"/>
      <c r="X1" s="91" t="s">
        <v>2</v>
      </c>
      <c r="Y1" s="91"/>
      <c r="Z1" s="91"/>
      <c r="AA1" s="91"/>
      <c r="AB1" s="91"/>
      <c r="AC1" s="91"/>
      <c r="AD1" s="91"/>
      <c r="AE1" s="91"/>
      <c r="AF1" s="91"/>
      <c r="AG1" s="91"/>
    </row>
    <row r="2" spans="1:33" ht="27.6" customHeight="1" x14ac:dyDescent="0.3">
      <c r="A2" s="36"/>
      <c r="C2" s="64"/>
      <c r="D2" s="64"/>
      <c r="E2" s="64"/>
      <c r="F2" s="101" t="s">
        <v>3</v>
      </c>
      <c r="G2" s="101"/>
      <c r="H2" s="101"/>
      <c r="I2" s="64"/>
      <c r="J2" s="64"/>
      <c r="K2" s="64"/>
      <c r="L2" s="64"/>
      <c r="M2" s="64"/>
      <c r="N2" s="64"/>
      <c r="O2" s="64"/>
      <c r="P2" s="64"/>
      <c r="Q2" s="62"/>
      <c r="X2" s="91"/>
      <c r="Y2" s="91"/>
      <c r="Z2" s="91"/>
      <c r="AA2" s="91"/>
      <c r="AB2" s="91"/>
      <c r="AC2" s="91"/>
      <c r="AD2" s="91"/>
      <c r="AE2" s="91"/>
      <c r="AF2" s="91"/>
      <c r="AG2" s="91"/>
    </row>
    <row r="3" spans="1:33" x14ac:dyDescent="0.3">
      <c r="A3" s="39"/>
      <c r="B3" s="102" t="s">
        <v>4</v>
      </c>
      <c r="C3" s="102"/>
      <c r="D3" s="40"/>
      <c r="E3" s="40"/>
      <c r="F3" s="41"/>
      <c r="G3" s="42"/>
      <c r="H3" s="39"/>
      <c r="L3" s="43"/>
      <c r="M3" s="42"/>
      <c r="N3" s="42"/>
      <c r="X3" s="91"/>
      <c r="Y3" s="91"/>
      <c r="Z3" s="91"/>
      <c r="AA3" s="91"/>
      <c r="AB3" s="91"/>
      <c r="AC3" s="91"/>
      <c r="AD3" s="91"/>
      <c r="AE3" s="91"/>
      <c r="AF3" s="91"/>
      <c r="AG3" s="91"/>
    </row>
    <row r="4" spans="1:33" ht="18" customHeight="1" x14ac:dyDescent="0.3">
      <c r="A4" s="39"/>
      <c r="B4" s="98" t="s">
        <v>5</v>
      </c>
      <c r="C4" s="98"/>
      <c r="D4" s="98"/>
      <c r="E4" s="98"/>
      <c r="F4" s="98"/>
      <c r="G4" s="98"/>
      <c r="H4" s="98"/>
      <c r="I4" s="98"/>
      <c r="J4" s="98"/>
      <c r="K4" s="98"/>
      <c r="L4" s="98"/>
      <c r="M4" s="98"/>
      <c r="N4" s="98"/>
      <c r="O4" s="98"/>
      <c r="P4" s="98"/>
      <c r="Q4" s="98"/>
      <c r="R4" s="98"/>
      <c r="S4" s="98"/>
      <c r="T4" s="98"/>
      <c r="X4" s="91"/>
      <c r="Y4" s="91"/>
      <c r="Z4" s="91"/>
      <c r="AA4" s="91"/>
      <c r="AB4" s="91"/>
      <c r="AC4" s="91"/>
      <c r="AD4" s="91"/>
      <c r="AE4" s="91"/>
      <c r="AF4" s="91"/>
      <c r="AG4" s="91"/>
    </row>
    <row r="5" spans="1:33" x14ac:dyDescent="0.3">
      <c r="A5" s="39"/>
      <c r="B5" s="98" t="s">
        <v>6</v>
      </c>
      <c r="C5" s="98"/>
      <c r="D5" s="98"/>
      <c r="E5" s="98"/>
      <c r="F5" s="98"/>
      <c r="G5" s="98"/>
      <c r="H5" s="98"/>
      <c r="L5" s="43"/>
      <c r="M5" s="42"/>
      <c r="N5" s="42"/>
      <c r="X5" s="91"/>
      <c r="Y5" s="91"/>
      <c r="Z5" s="91"/>
      <c r="AA5" s="91"/>
      <c r="AB5" s="91"/>
      <c r="AC5" s="91"/>
      <c r="AD5" s="91"/>
      <c r="AE5" s="91"/>
      <c r="AF5" s="91"/>
      <c r="AG5" s="91"/>
    </row>
    <row r="6" spans="1:33" ht="36" customHeight="1" thickBot="1" x14ac:dyDescent="0.35">
      <c r="A6" s="36"/>
      <c r="B6" s="95" t="s">
        <v>7</v>
      </c>
      <c r="C6" s="95"/>
      <c r="D6" s="44"/>
      <c r="E6" s="44"/>
      <c r="G6" s="46"/>
      <c r="I6" s="44"/>
      <c r="J6" s="44"/>
      <c r="M6" s="44"/>
      <c r="R6" s="92" t="s">
        <v>8</v>
      </c>
      <c r="S6" s="93"/>
      <c r="T6" s="94"/>
      <c r="AB6" s="97" t="s">
        <v>9</v>
      </c>
      <c r="AC6" s="97"/>
      <c r="AD6" s="97"/>
      <c r="AE6" s="96" t="s">
        <v>10</v>
      </c>
      <c r="AF6" s="96"/>
      <c r="AG6" s="96"/>
    </row>
    <row r="7" spans="1:33" ht="168.75" x14ac:dyDescent="0.3">
      <c r="A7" s="16" t="s">
        <v>11</v>
      </c>
      <c r="B7" s="17" t="s">
        <v>12</v>
      </c>
      <c r="C7" s="17" t="s">
        <v>13</v>
      </c>
      <c r="D7" s="18" t="s">
        <v>14</v>
      </c>
      <c r="E7" s="18" t="s">
        <v>15</v>
      </c>
      <c r="F7" s="17" t="s">
        <v>16</v>
      </c>
      <c r="G7" s="17" t="s">
        <v>17</v>
      </c>
      <c r="H7" s="18" t="s">
        <v>18</v>
      </c>
      <c r="I7" s="19" t="s">
        <v>19</v>
      </c>
      <c r="J7" s="20" t="s">
        <v>20</v>
      </c>
      <c r="K7" s="21" t="s">
        <v>21</v>
      </c>
      <c r="L7" s="22" t="s">
        <v>22</v>
      </c>
      <c r="M7" s="23" t="s">
        <v>23</v>
      </c>
      <c r="N7" s="24" t="s">
        <v>24</v>
      </c>
      <c r="O7" s="24" t="s">
        <v>25</v>
      </c>
      <c r="P7" s="24" t="s">
        <v>26</v>
      </c>
      <c r="Q7" s="24" t="s">
        <v>27</v>
      </c>
      <c r="R7" s="24" t="s">
        <v>28</v>
      </c>
      <c r="S7" s="24" t="s">
        <v>29</v>
      </c>
      <c r="T7" s="24" t="s">
        <v>30</v>
      </c>
      <c r="U7" s="24" t="s">
        <v>31</v>
      </c>
      <c r="V7" s="24" t="s">
        <v>32</v>
      </c>
      <c r="W7" s="24" t="s">
        <v>33</v>
      </c>
      <c r="X7" s="26" t="s">
        <v>34</v>
      </c>
      <c r="Y7" s="24" t="s">
        <v>35</v>
      </c>
      <c r="Z7" s="24" t="s">
        <v>36</v>
      </c>
      <c r="AA7" s="25" t="s">
        <v>37</v>
      </c>
      <c r="AB7" s="61" t="s">
        <v>38</v>
      </c>
      <c r="AC7" s="57" t="s">
        <v>39</v>
      </c>
      <c r="AD7" s="57" t="s">
        <v>40</v>
      </c>
      <c r="AE7" s="24" t="s">
        <v>41</v>
      </c>
      <c r="AF7" s="24" t="s">
        <v>42</v>
      </c>
      <c r="AG7" s="24" t="s">
        <v>43</v>
      </c>
    </row>
    <row r="8" spans="1:33" s="36" customFormat="1" ht="112.5" x14ac:dyDescent="0.25">
      <c r="A8" s="27">
        <v>1</v>
      </c>
      <c r="B8" s="9" t="s">
        <v>6866</v>
      </c>
      <c r="C8" s="10" t="s">
        <v>6867</v>
      </c>
      <c r="D8" s="10" t="s">
        <v>6868</v>
      </c>
      <c r="E8" s="10" t="s">
        <v>6884</v>
      </c>
      <c r="F8" s="1"/>
      <c r="G8" s="73"/>
      <c r="H8" s="59"/>
      <c r="I8" s="11">
        <v>500</v>
      </c>
      <c r="J8" s="12" t="s">
        <v>6869</v>
      </c>
      <c r="K8" s="58">
        <v>0</v>
      </c>
      <c r="L8" s="2">
        <v>0</v>
      </c>
      <c r="M8" s="47">
        <f>+Tabulka1[[#This Row],[Cena za jednotku bez DPH v Kč - závazná jednotková cena bez DPH (DOPLNÍ ÚČASTNÍK) ]]*Tabulka1[[#This Row],[Sazba DPH v %                                  (DOPLNÍ ÚČASTNÍK)]]</f>
        <v>0</v>
      </c>
      <c r="N8" s="48">
        <f>+Tabulka1[[#This Row],[Cena za jednotku bez DPH v Kč - závazná jednotková cena bez DPH (DOPLNÍ ÚČASTNÍK) ]]+Tabulka1[[#This Row],[Cena DPH za měrnou jednotku v Kč]]</f>
        <v>0</v>
      </c>
      <c r="O8" s="49">
        <f>+Tabulka1[[#This Row],[Cena za jednotku bez DPH v Kč - závazná jednotková cena bez DPH (DOPLNÍ ÚČASTNÍK) ]]*Tabulka1[[#This Row],[Počet měrných jednotek]]</f>
        <v>0</v>
      </c>
      <c r="P8" s="50">
        <f>+Tabulka1[[#This Row],[Cena DPH za měrnou jednotku v Kč]]*Tabulka1[[#This Row],[Počet měrných jednotek]]</f>
        <v>0</v>
      </c>
      <c r="Q8" s="47">
        <f>+Tabulka1[[#This Row],[Celková cena bez DPH v Kč (pro účely hodnocení)  ]]+Tabulka1[[#This Row],[Celková cena DPH v Kč]]</f>
        <v>0</v>
      </c>
      <c r="R8" s="51"/>
      <c r="S8" s="52"/>
      <c r="T8" s="47"/>
      <c r="U8" s="60" t="s">
        <v>46</v>
      </c>
      <c r="V8" s="14" t="s">
        <v>6880</v>
      </c>
      <c r="W8" s="14" t="s">
        <v>6919</v>
      </c>
      <c r="X8" s="14" t="s">
        <v>261</v>
      </c>
      <c r="Y8" s="15" t="s">
        <v>64</v>
      </c>
      <c r="Z8" s="15" t="s">
        <v>246</v>
      </c>
      <c r="AA8" s="14" t="s">
        <v>48</v>
      </c>
      <c r="AB8" s="14" t="s">
        <v>49</v>
      </c>
      <c r="AC8" s="14" t="s">
        <v>49</v>
      </c>
      <c r="AD8" s="14" t="s">
        <v>49</v>
      </c>
      <c r="AE8" s="13">
        <v>410</v>
      </c>
      <c r="AF8" s="13" t="s">
        <v>6881</v>
      </c>
      <c r="AG8" s="13" t="s">
        <v>6882</v>
      </c>
    </row>
    <row r="9" spans="1:33" s="36" customFormat="1" ht="112.5" x14ac:dyDescent="0.25">
      <c r="A9" s="27">
        <v>2</v>
      </c>
      <c r="B9" s="9" t="s">
        <v>6866</v>
      </c>
      <c r="C9" s="10" t="s">
        <v>6870</v>
      </c>
      <c r="D9" s="10" t="s">
        <v>6868</v>
      </c>
      <c r="E9" s="10" t="s">
        <v>6884</v>
      </c>
      <c r="F9" s="1"/>
      <c r="G9" s="73"/>
      <c r="H9" s="59"/>
      <c r="I9" s="11">
        <v>500</v>
      </c>
      <c r="J9" s="12" t="s">
        <v>6869</v>
      </c>
      <c r="K9" s="58">
        <v>0</v>
      </c>
      <c r="L9" s="2">
        <v>0</v>
      </c>
      <c r="M9" s="47">
        <f>+Tabulka1[[#This Row],[Cena za jednotku bez DPH v Kč - závazná jednotková cena bez DPH (DOPLNÍ ÚČASTNÍK) ]]*Tabulka1[[#This Row],[Sazba DPH v %                                  (DOPLNÍ ÚČASTNÍK)]]</f>
        <v>0</v>
      </c>
      <c r="N9" s="48">
        <f>+Tabulka1[[#This Row],[Cena za jednotku bez DPH v Kč - závazná jednotková cena bez DPH (DOPLNÍ ÚČASTNÍK) ]]+Tabulka1[[#This Row],[Cena DPH za měrnou jednotku v Kč]]</f>
        <v>0</v>
      </c>
      <c r="O9" s="49">
        <f>+Tabulka1[[#This Row],[Cena za jednotku bez DPH v Kč - závazná jednotková cena bez DPH (DOPLNÍ ÚČASTNÍK) ]]*Tabulka1[[#This Row],[Počet měrných jednotek]]</f>
        <v>0</v>
      </c>
      <c r="P9" s="50">
        <f>+Tabulka1[[#This Row],[Cena DPH za měrnou jednotku v Kč]]*Tabulka1[[#This Row],[Počet měrných jednotek]]</f>
        <v>0</v>
      </c>
      <c r="Q9" s="47">
        <f>+Tabulka1[[#This Row],[Celková cena bez DPH v Kč (pro účely hodnocení)  ]]+Tabulka1[[#This Row],[Celková cena DPH v Kč]]</f>
        <v>0</v>
      </c>
      <c r="R9" s="51"/>
      <c r="S9" s="52"/>
      <c r="T9" s="47"/>
      <c r="U9" s="60" t="s">
        <v>46</v>
      </c>
      <c r="V9" s="14" t="s">
        <v>6880</v>
      </c>
      <c r="W9" s="14" t="s">
        <v>6919</v>
      </c>
      <c r="X9" s="14" t="s">
        <v>261</v>
      </c>
      <c r="Y9" s="15" t="s">
        <v>64</v>
      </c>
      <c r="Z9" s="15" t="s">
        <v>246</v>
      </c>
      <c r="AA9" s="14" t="s">
        <v>48</v>
      </c>
      <c r="AB9" s="14" t="s">
        <v>49</v>
      </c>
      <c r="AC9" s="14" t="s">
        <v>49</v>
      </c>
      <c r="AD9" s="14" t="s">
        <v>49</v>
      </c>
      <c r="AE9" s="13">
        <v>410</v>
      </c>
      <c r="AF9" s="13" t="s">
        <v>6881</v>
      </c>
      <c r="AG9" s="13" t="s">
        <v>6882</v>
      </c>
    </row>
    <row r="10" spans="1:33" s="36" customFormat="1" ht="112.5" x14ac:dyDescent="0.25">
      <c r="A10" s="27">
        <v>3</v>
      </c>
      <c r="B10" s="9" t="s">
        <v>6866</v>
      </c>
      <c r="C10" s="10" t="s">
        <v>6871</v>
      </c>
      <c r="D10" s="10" t="s">
        <v>6868</v>
      </c>
      <c r="E10" s="10" t="s">
        <v>6884</v>
      </c>
      <c r="F10" s="1"/>
      <c r="G10" s="73"/>
      <c r="H10" s="59"/>
      <c r="I10" s="11">
        <v>1000</v>
      </c>
      <c r="J10" s="12" t="s">
        <v>6872</v>
      </c>
      <c r="K10" s="58">
        <v>0</v>
      </c>
      <c r="L10" s="2">
        <v>0</v>
      </c>
      <c r="M10" s="47">
        <f>+Tabulka1[[#This Row],[Cena za jednotku bez DPH v Kč - závazná jednotková cena bez DPH (DOPLNÍ ÚČASTNÍK) ]]*Tabulka1[[#This Row],[Sazba DPH v %                                  (DOPLNÍ ÚČASTNÍK)]]</f>
        <v>0</v>
      </c>
      <c r="N10" s="48">
        <f>+Tabulka1[[#This Row],[Cena za jednotku bez DPH v Kč - závazná jednotková cena bez DPH (DOPLNÍ ÚČASTNÍK) ]]+Tabulka1[[#This Row],[Cena DPH za měrnou jednotku v Kč]]</f>
        <v>0</v>
      </c>
      <c r="O10" s="49">
        <f>+Tabulka1[[#This Row],[Cena za jednotku bez DPH v Kč - závazná jednotková cena bez DPH (DOPLNÍ ÚČASTNÍK) ]]*Tabulka1[[#This Row],[Počet měrných jednotek]]</f>
        <v>0</v>
      </c>
      <c r="P10" s="50">
        <f>+Tabulka1[[#This Row],[Cena DPH za měrnou jednotku v Kč]]*Tabulka1[[#This Row],[Počet měrných jednotek]]</f>
        <v>0</v>
      </c>
      <c r="Q10" s="47">
        <f>+Tabulka1[[#This Row],[Celková cena bez DPH v Kč (pro účely hodnocení)  ]]+Tabulka1[[#This Row],[Celková cena DPH v Kč]]</f>
        <v>0</v>
      </c>
      <c r="R10" s="51"/>
      <c r="S10" s="52"/>
      <c r="T10" s="47"/>
      <c r="U10" s="60" t="s">
        <v>46</v>
      </c>
      <c r="V10" s="14" t="s">
        <v>6880</v>
      </c>
      <c r="W10" s="14" t="s">
        <v>6919</v>
      </c>
      <c r="X10" s="14" t="s">
        <v>261</v>
      </c>
      <c r="Y10" s="15" t="s">
        <v>64</v>
      </c>
      <c r="Z10" s="15" t="s">
        <v>246</v>
      </c>
      <c r="AA10" s="14" t="s">
        <v>48</v>
      </c>
      <c r="AB10" s="14" t="s">
        <v>49</v>
      </c>
      <c r="AC10" s="14" t="s">
        <v>49</v>
      </c>
      <c r="AD10" s="14" t="s">
        <v>49</v>
      </c>
      <c r="AE10" s="13">
        <v>410</v>
      </c>
      <c r="AF10" s="13" t="s">
        <v>6881</v>
      </c>
      <c r="AG10" s="13" t="s">
        <v>6882</v>
      </c>
    </row>
    <row r="11" spans="1:33" s="36" customFormat="1" ht="112.5" x14ac:dyDescent="0.25">
      <c r="A11" s="27">
        <v>4</v>
      </c>
      <c r="B11" s="9" t="s">
        <v>6873</v>
      </c>
      <c r="C11" s="10" t="s">
        <v>6874</v>
      </c>
      <c r="D11" s="10" t="s">
        <v>6868</v>
      </c>
      <c r="E11" s="10" t="s">
        <v>6884</v>
      </c>
      <c r="F11" s="1"/>
      <c r="G11" s="73"/>
      <c r="H11" s="59"/>
      <c r="I11" s="11">
        <v>50</v>
      </c>
      <c r="J11" s="12" t="s">
        <v>6869</v>
      </c>
      <c r="K11" s="58">
        <v>0</v>
      </c>
      <c r="L11" s="2">
        <v>0</v>
      </c>
      <c r="M11" s="47">
        <f>+Tabulka1[[#This Row],[Cena za jednotku bez DPH v Kč - závazná jednotková cena bez DPH (DOPLNÍ ÚČASTNÍK) ]]*Tabulka1[[#This Row],[Sazba DPH v %                                  (DOPLNÍ ÚČASTNÍK)]]</f>
        <v>0</v>
      </c>
      <c r="N11" s="48">
        <f>+Tabulka1[[#This Row],[Cena za jednotku bez DPH v Kč - závazná jednotková cena bez DPH (DOPLNÍ ÚČASTNÍK) ]]+Tabulka1[[#This Row],[Cena DPH za měrnou jednotku v Kč]]</f>
        <v>0</v>
      </c>
      <c r="O11" s="49">
        <f>+Tabulka1[[#This Row],[Cena za jednotku bez DPH v Kč - závazná jednotková cena bez DPH (DOPLNÍ ÚČASTNÍK) ]]*Tabulka1[[#This Row],[Počet měrných jednotek]]</f>
        <v>0</v>
      </c>
      <c r="P11" s="50">
        <f>+Tabulka1[[#This Row],[Cena DPH za měrnou jednotku v Kč]]*Tabulka1[[#This Row],[Počet měrných jednotek]]</f>
        <v>0</v>
      </c>
      <c r="Q11" s="47">
        <f>+Tabulka1[[#This Row],[Celková cena bez DPH v Kč (pro účely hodnocení)  ]]+Tabulka1[[#This Row],[Celková cena DPH v Kč]]</f>
        <v>0</v>
      </c>
      <c r="R11" s="51"/>
      <c r="S11" s="52"/>
      <c r="T11" s="47"/>
      <c r="U11" s="60" t="s">
        <v>46</v>
      </c>
      <c r="V11" s="14" t="s">
        <v>6880</v>
      </c>
      <c r="W11" s="14" t="s">
        <v>6919</v>
      </c>
      <c r="X11" s="14" t="s">
        <v>261</v>
      </c>
      <c r="Y11" s="15" t="s">
        <v>64</v>
      </c>
      <c r="Z11" s="15" t="s">
        <v>246</v>
      </c>
      <c r="AA11" s="14" t="s">
        <v>48</v>
      </c>
      <c r="AB11" s="14" t="s">
        <v>49</v>
      </c>
      <c r="AC11" s="14" t="s">
        <v>49</v>
      </c>
      <c r="AD11" s="14" t="s">
        <v>49</v>
      </c>
      <c r="AE11" s="13">
        <v>410</v>
      </c>
      <c r="AF11" s="13" t="s">
        <v>6881</v>
      </c>
      <c r="AG11" s="13" t="s">
        <v>6882</v>
      </c>
    </row>
    <row r="12" spans="1:33" s="36" customFormat="1" ht="121.5" customHeight="1" x14ac:dyDescent="0.25">
      <c r="A12" s="27">
        <v>5</v>
      </c>
      <c r="B12" s="9" t="s">
        <v>6875</v>
      </c>
      <c r="C12" s="10" t="s">
        <v>6876</v>
      </c>
      <c r="D12" s="10" t="s">
        <v>6877</v>
      </c>
      <c r="E12" s="10" t="s">
        <v>6884</v>
      </c>
      <c r="F12" s="1"/>
      <c r="G12" s="73"/>
      <c r="H12" s="59"/>
      <c r="I12" s="11">
        <v>2</v>
      </c>
      <c r="J12" s="12" t="s">
        <v>129</v>
      </c>
      <c r="K12" s="58">
        <v>0</v>
      </c>
      <c r="L12" s="2">
        <v>0</v>
      </c>
      <c r="M12" s="47">
        <f>+Tabulka1[[#This Row],[Cena za jednotku bez DPH v Kč - závazná jednotková cena bez DPH (DOPLNÍ ÚČASTNÍK) ]]*Tabulka1[[#This Row],[Sazba DPH v %                                  (DOPLNÍ ÚČASTNÍK)]]</f>
        <v>0</v>
      </c>
      <c r="N12" s="48">
        <f>+Tabulka1[[#This Row],[Cena za jednotku bez DPH v Kč - závazná jednotková cena bez DPH (DOPLNÍ ÚČASTNÍK) ]]+Tabulka1[[#This Row],[Cena DPH za měrnou jednotku v Kč]]</f>
        <v>0</v>
      </c>
      <c r="O12" s="49">
        <f>+Tabulka1[[#This Row],[Cena za jednotku bez DPH v Kč - závazná jednotková cena bez DPH (DOPLNÍ ÚČASTNÍK) ]]*Tabulka1[[#This Row],[Počet měrných jednotek]]</f>
        <v>0</v>
      </c>
      <c r="P12" s="50">
        <f>+Tabulka1[[#This Row],[Cena DPH za měrnou jednotku v Kč]]*Tabulka1[[#This Row],[Počet měrných jednotek]]</f>
        <v>0</v>
      </c>
      <c r="Q12" s="47">
        <f>+Tabulka1[[#This Row],[Celková cena bez DPH v Kč (pro účely hodnocení)  ]]+Tabulka1[[#This Row],[Celková cena DPH v Kč]]</f>
        <v>0</v>
      </c>
      <c r="R12" s="51"/>
      <c r="S12" s="52"/>
      <c r="T12" s="47"/>
      <c r="U12" s="60" t="s">
        <v>46</v>
      </c>
      <c r="V12" s="14" t="s">
        <v>6880</v>
      </c>
      <c r="W12" s="14" t="s">
        <v>6919</v>
      </c>
      <c r="X12" s="14" t="s">
        <v>261</v>
      </c>
      <c r="Y12" s="15" t="s">
        <v>64</v>
      </c>
      <c r="Z12" s="15" t="s">
        <v>246</v>
      </c>
      <c r="AA12" s="14" t="s">
        <v>48</v>
      </c>
      <c r="AB12" s="14" t="s">
        <v>49</v>
      </c>
      <c r="AC12" s="14" t="s">
        <v>49</v>
      </c>
      <c r="AD12" s="14" t="s">
        <v>49</v>
      </c>
      <c r="AE12" s="13">
        <v>410</v>
      </c>
      <c r="AF12" s="13" t="s">
        <v>6881</v>
      </c>
      <c r="AG12" s="13" t="s">
        <v>6882</v>
      </c>
    </row>
    <row r="13" spans="1:33" s="36" customFormat="1" ht="150" x14ac:dyDescent="0.25">
      <c r="A13" s="27">
        <v>6</v>
      </c>
      <c r="B13" s="9" t="s">
        <v>6885</v>
      </c>
      <c r="C13" s="10" t="s">
        <v>6883</v>
      </c>
      <c r="D13" s="10" t="s">
        <v>6878</v>
      </c>
      <c r="E13" s="10" t="s">
        <v>6884</v>
      </c>
      <c r="F13" s="1"/>
      <c r="G13" s="73"/>
      <c r="H13" s="10" t="s">
        <v>6879</v>
      </c>
      <c r="I13" s="11">
        <v>200</v>
      </c>
      <c r="J13" s="12" t="s">
        <v>6869</v>
      </c>
      <c r="K13" s="58">
        <v>0</v>
      </c>
      <c r="L13" s="2">
        <v>0</v>
      </c>
      <c r="M13" s="47">
        <f>+Tabulka1[[#This Row],[Cena za jednotku bez DPH v Kč - závazná jednotková cena bez DPH (DOPLNÍ ÚČASTNÍK) ]]*Tabulka1[[#This Row],[Sazba DPH v %                                  (DOPLNÍ ÚČASTNÍK)]]</f>
        <v>0</v>
      </c>
      <c r="N13" s="48">
        <f>+Tabulka1[[#This Row],[Cena za jednotku bez DPH v Kč - závazná jednotková cena bez DPH (DOPLNÍ ÚČASTNÍK) ]]+Tabulka1[[#This Row],[Cena DPH za měrnou jednotku v Kč]]</f>
        <v>0</v>
      </c>
      <c r="O13" s="49">
        <f>+Tabulka1[[#This Row],[Cena za jednotku bez DPH v Kč - závazná jednotková cena bez DPH (DOPLNÍ ÚČASTNÍK) ]]*Tabulka1[[#This Row],[Počet měrných jednotek]]</f>
        <v>0</v>
      </c>
      <c r="P13" s="50">
        <f>+Tabulka1[[#This Row],[Cena DPH za měrnou jednotku v Kč]]*Tabulka1[[#This Row],[Počet měrných jednotek]]</f>
        <v>0</v>
      </c>
      <c r="Q13" s="47">
        <f>+Tabulka1[[#This Row],[Celková cena bez DPH v Kč (pro účely hodnocení)  ]]+Tabulka1[[#This Row],[Celková cena DPH v Kč]]</f>
        <v>0</v>
      </c>
      <c r="R13" s="51"/>
      <c r="S13" s="52"/>
      <c r="T13" s="47"/>
      <c r="U13" s="60" t="s">
        <v>46</v>
      </c>
      <c r="V13" s="14" t="s">
        <v>6880</v>
      </c>
      <c r="W13" s="14" t="s">
        <v>6919</v>
      </c>
      <c r="X13" s="14" t="s">
        <v>261</v>
      </c>
      <c r="Y13" s="15" t="s">
        <v>64</v>
      </c>
      <c r="Z13" s="15" t="s">
        <v>246</v>
      </c>
      <c r="AA13" s="14" t="s">
        <v>48</v>
      </c>
      <c r="AB13" s="14" t="s">
        <v>49</v>
      </c>
      <c r="AC13" s="14" t="s">
        <v>49</v>
      </c>
      <c r="AD13" s="14" t="s">
        <v>49</v>
      </c>
      <c r="AE13" s="13">
        <v>410</v>
      </c>
      <c r="AF13" s="13" t="s">
        <v>6881</v>
      </c>
      <c r="AG13" s="13" t="s">
        <v>6882</v>
      </c>
    </row>
    <row r="14" spans="1:33" ht="189" customHeight="1" x14ac:dyDescent="0.3">
      <c r="A14" s="27">
        <v>7</v>
      </c>
      <c r="B14" s="89" t="s">
        <v>6889</v>
      </c>
      <c r="C14" s="74" t="s">
        <v>6905</v>
      </c>
      <c r="D14" s="10" t="s">
        <v>6914</v>
      </c>
      <c r="E14" s="10"/>
      <c r="F14" s="75"/>
      <c r="G14" s="73"/>
      <c r="H14" s="59"/>
      <c r="I14" s="76">
        <v>1</v>
      </c>
      <c r="J14" s="77" t="s">
        <v>129</v>
      </c>
      <c r="K14" s="58">
        <v>0</v>
      </c>
      <c r="L14" s="2">
        <v>0</v>
      </c>
      <c r="M14" s="78">
        <f>+Tabulka1[[#This Row],[Cena za jednotku bez DPH v Kč - závazná jednotková cena bez DPH (DOPLNÍ ÚČASTNÍK) ]]*Tabulka1[[#This Row],[Sazba DPH v %                                  (DOPLNÍ ÚČASTNÍK)]]</f>
        <v>0</v>
      </c>
      <c r="N14" s="79">
        <f>+Tabulka1[[#This Row],[Cena za jednotku bez DPH v Kč - závazná jednotková cena bez DPH (DOPLNÍ ÚČASTNÍK) ]]+Tabulka1[[#This Row],[Cena DPH za měrnou jednotku v Kč]]</f>
        <v>0</v>
      </c>
      <c r="O14" s="80">
        <f>+Tabulka1[[#This Row],[Cena za jednotku bez DPH v Kč - závazná jednotková cena bez DPH (DOPLNÍ ÚČASTNÍK) ]]*Tabulka1[[#This Row],[Počet měrných jednotek]]</f>
        <v>0</v>
      </c>
      <c r="P14" s="81">
        <f>+Tabulka1[[#This Row],[Cena DPH za měrnou jednotku v Kč]]*Tabulka1[[#This Row],[Počet měrných jednotek]]</f>
        <v>0</v>
      </c>
      <c r="Q14" s="82">
        <f>+Tabulka1[[#This Row],[Celková cena bez DPH v Kč (pro účely hodnocení)  ]]+Tabulka1[[#This Row],[Celková cena DPH v Kč]]</f>
        <v>0</v>
      </c>
      <c r="R14" s="83"/>
      <c r="S14" s="84"/>
      <c r="T14" s="82"/>
      <c r="U14" s="60"/>
      <c r="V14" s="85" t="s">
        <v>6890</v>
      </c>
      <c r="W14" s="86" t="s">
        <v>6887</v>
      </c>
      <c r="X14" s="86" t="s">
        <v>6913</v>
      </c>
      <c r="Y14" s="87" t="s">
        <v>64</v>
      </c>
      <c r="Z14" s="15" t="s">
        <v>246</v>
      </c>
      <c r="AA14" s="88" t="s">
        <v>48</v>
      </c>
      <c r="AB14" s="88" t="s">
        <v>49</v>
      </c>
      <c r="AC14" s="88" t="s">
        <v>49</v>
      </c>
      <c r="AD14" s="88" t="s">
        <v>49</v>
      </c>
      <c r="AE14" s="13" t="s">
        <v>6880</v>
      </c>
      <c r="AF14" s="13" t="s">
        <v>6888</v>
      </c>
      <c r="AG14" s="13"/>
    </row>
    <row r="15" spans="1:33" ht="178.15" customHeight="1" x14ac:dyDescent="0.3">
      <c r="A15" s="27">
        <v>8</v>
      </c>
      <c r="B15" s="89" t="s">
        <v>6891</v>
      </c>
      <c r="C15" s="74" t="s">
        <v>6918</v>
      </c>
      <c r="D15" s="10" t="s">
        <v>6915</v>
      </c>
      <c r="E15" s="10"/>
      <c r="F15" s="75"/>
      <c r="G15" s="73"/>
      <c r="H15" s="59"/>
      <c r="I15" s="76">
        <v>1</v>
      </c>
      <c r="J15" s="77" t="s">
        <v>129</v>
      </c>
      <c r="K15" s="58">
        <v>0</v>
      </c>
      <c r="L15" s="2">
        <v>0</v>
      </c>
      <c r="M15" s="78">
        <f>+Tabulka1[[#This Row],[Cena za jednotku bez DPH v Kč - závazná jednotková cena bez DPH (DOPLNÍ ÚČASTNÍK) ]]*Tabulka1[[#This Row],[Sazba DPH v %                                  (DOPLNÍ ÚČASTNÍK)]]</f>
        <v>0</v>
      </c>
      <c r="N15" s="79">
        <f>+Tabulka1[[#This Row],[Cena za jednotku bez DPH v Kč - závazná jednotková cena bez DPH (DOPLNÍ ÚČASTNÍK) ]]+Tabulka1[[#This Row],[Cena DPH za měrnou jednotku v Kč]]</f>
        <v>0</v>
      </c>
      <c r="O15" s="80">
        <f>+Tabulka1[[#This Row],[Cena za jednotku bez DPH v Kč - závazná jednotková cena bez DPH (DOPLNÍ ÚČASTNÍK) ]]*Tabulka1[[#This Row],[Počet měrných jednotek]]</f>
        <v>0</v>
      </c>
      <c r="P15" s="81">
        <f>+Tabulka1[[#This Row],[Cena DPH za měrnou jednotku v Kč]]*Tabulka1[[#This Row],[Počet měrných jednotek]]</f>
        <v>0</v>
      </c>
      <c r="Q15" s="82">
        <f>+Tabulka1[[#This Row],[Celková cena bez DPH v Kč (pro účely hodnocení)  ]]+Tabulka1[[#This Row],[Celková cena DPH v Kč]]</f>
        <v>0</v>
      </c>
      <c r="R15" s="83"/>
      <c r="S15" s="84"/>
      <c r="T15" s="82"/>
      <c r="U15" s="60"/>
      <c r="V15" s="85" t="s">
        <v>6892</v>
      </c>
      <c r="W15" s="86" t="s">
        <v>6887</v>
      </c>
      <c r="X15" s="86" t="s">
        <v>6913</v>
      </c>
      <c r="Y15" s="87" t="s">
        <v>64</v>
      </c>
      <c r="Z15" s="15" t="s">
        <v>246</v>
      </c>
      <c r="AA15" s="88" t="s">
        <v>48</v>
      </c>
      <c r="AB15" s="88" t="s">
        <v>49</v>
      </c>
      <c r="AC15" s="88" t="s">
        <v>49</v>
      </c>
      <c r="AD15" s="88" t="s">
        <v>49</v>
      </c>
      <c r="AE15" s="13" t="s">
        <v>6880</v>
      </c>
      <c r="AF15" s="13" t="s">
        <v>6888</v>
      </c>
      <c r="AG15" s="13"/>
    </row>
    <row r="16" spans="1:33" ht="168.75" x14ac:dyDescent="0.3">
      <c r="A16" s="27">
        <v>9</v>
      </c>
      <c r="B16" s="89" t="s">
        <v>6893</v>
      </c>
      <c r="C16" s="74" t="s">
        <v>6906</v>
      </c>
      <c r="D16" s="10" t="s">
        <v>6916</v>
      </c>
      <c r="E16" s="10"/>
      <c r="F16" s="75"/>
      <c r="G16" s="73"/>
      <c r="H16" s="59"/>
      <c r="I16" s="76">
        <v>1</v>
      </c>
      <c r="J16" s="77" t="s">
        <v>129</v>
      </c>
      <c r="K16" s="58">
        <v>0</v>
      </c>
      <c r="L16" s="2">
        <v>0</v>
      </c>
      <c r="M16" s="78">
        <f>+Tabulka1[[#This Row],[Cena za jednotku bez DPH v Kč - závazná jednotková cena bez DPH (DOPLNÍ ÚČASTNÍK) ]]*Tabulka1[[#This Row],[Sazba DPH v %                                  (DOPLNÍ ÚČASTNÍK)]]</f>
        <v>0</v>
      </c>
      <c r="N16" s="79">
        <f>+Tabulka1[[#This Row],[Cena za jednotku bez DPH v Kč - závazná jednotková cena bez DPH (DOPLNÍ ÚČASTNÍK) ]]+Tabulka1[[#This Row],[Cena DPH za měrnou jednotku v Kč]]</f>
        <v>0</v>
      </c>
      <c r="O16" s="80">
        <f>+Tabulka1[[#This Row],[Cena za jednotku bez DPH v Kč - závazná jednotková cena bez DPH (DOPLNÍ ÚČASTNÍK) ]]*Tabulka1[[#This Row],[Počet měrných jednotek]]</f>
        <v>0</v>
      </c>
      <c r="P16" s="81">
        <f>+Tabulka1[[#This Row],[Cena DPH za měrnou jednotku v Kč]]*Tabulka1[[#This Row],[Počet měrných jednotek]]</f>
        <v>0</v>
      </c>
      <c r="Q16" s="82">
        <f>+Tabulka1[[#This Row],[Celková cena bez DPH v Kč (pro účely hodnocení)  ]]+Tabulka1[[#This Row],[Celková cena DPH v Kč]]</f>
        <v>0</v>
      </c>
      <c r="R16" s="83"/>
      <c r="S16" s="84"/>
      <c r="T16" s="82"/>
      <c r="U16" s="60"/>
      <c r="V16" s="85" t="s">
        <v>6894</v>
      </c>
      <c r="W16" s="86" t="s">
        <v>6887</v>
      </c>
      <c r="X16" s="86" t="s">
        <v>6913</v>
      </c>
      <c r="Y16" s="87" t="s">
        <v>64</v>
      </c>
      <c r="Z16" s="15" t="s">
        <v>246</v>
      </c>
      <c r="AA16" s="88" t="s">
        <v>48</v>
      </c>
      <c r="AB16" s="88" t="s">
        <v>49</v>
      </c>
      <c r="AC16" s="88" t="s">
        <v>49</v>
      </c>
      <c r="AD16" s="88" t="s">
        <v>49</v>
      </c>
      <c r="AE16" s="13" t="s">
        <v>6880</v>
      </c>
      <c r="AF16" s="13" t="s">
        <v>6888</v>
      </c>
      <c r="AG16" s="13"/>
    </row>
    <row r="17" spans="1:33" ht="199.5" customHeight="1" x14ac:dyDescent="0.3">
      <c r="A17" s="27">
        <v>10</v>
      </c>
      <c r="B17" s="89" t="s">
        <v>6895</v>
      </c>
      <c r="C17" s="74" t="s">
        <v>6907</v>
      </c>
      <c r="D17" s="10" t="s">
        <v>6916</v>
      </c>
      <c r="E17" s="10"/>
      <c r="F17" s="75"/>
      <c r="G17" s="73"/>
      <c r="H17" s="59"/>
      <c r="I17" s="76">
        <v>2</v>
      </c>
      <c r="J17" s="77" t="s">
        <v>129</v>
      </c>
      <c r="K17" s="58">
        <v>0</v>
      </c>
      <c r="L17" s="2">
        <v>0</v>
      </c>
      <c r="M17" s="78">
        <f>+Tabulka1[[#This Row],[Cena za jednotku bez DPH v Kč - závazná jednotková cena bez DPH (DOPLNÍ ÚČASTNÍK) ]]*Tabulka1[[#This Row],[Sazba DPH v %                                  (DOPLNÍ ÚČASTNÍK)]]</f>
        <v>0</v>
      </c>
      <c r="N17" s="79">
        <f>+Tabulka1[[#This Row],[Cena za jednotku bez DPH v Kč - závazná jednotková cena bez DPH (DOPLNÍ ÚČASTNÍK) ]]+Tabulka1[[#This Row],[Cena DPH za měrnou jednotku v Kč]]</f>
        <v>0</v>
      </c>
      <c r="O17" s="80">
        <f>+Tabulka1[[#This Row],[Cena za jednotku bez DPH v Kč - závazná jednotková cena bez DPH (DOPLNÍ ÚČASTNÍK) ]]*Tabulka1[[#This Row],[Počet měrných jednotek]]</f>
        <v>0</v>
      </c>
      <c r="P17" s="81">
        <f>+Tabulka1[[#This Row],[Cena DPH za měrnou jednotku v Kč]]*Tabulka1[[#This Row],[Počet měrných jednotek]]</f>
        <v>0</v>
      </c>
      <c r="Q17" s="82">
        <f>+Tabulka1[[#This Row],[Celková cena bez DPH v Kč (pro účely hodnocení)  ]]+Tabulka1[[#This Row],[Celková cena DPH v Kč]]</f>
        <v>0</v>
      </c>
      <c r="R17" s="83"/>
      <c r="S17" s="84"/>
      <c r="T17" s="82"/>
      <c r="U17" s="60"/>
      <c r="V17" s="85" t="s">
        <v>6896</v>
      </c>
      <c r="W17" s="86" t="s">
        <v>6887</v>
      </c>
      <c r="X17" s="86" t="s">
        <v>6913</v>
      </c>
      <c r="Y17" s="87" t="s">
        <v>64</v>
      </c>
      <c r="Z17" s="15" t="s">
        <v>246</v>
      </c>
      <c r="AA17" s="88" t="s">
        <v>48</v>
      </c>
      <c r="AB17" s="88" t="s">
        <v>49</v>
      </c>
      <c r="AC17" s="88" t="s">
        <v>49</v>
      </c>
      <c r="AD17" s="88" t="s">
        <v>49</v>
      </c>
      <c r="AE17" s="13" t="s">
        <v>6880</v>
      </c>
      <c r="AF17" s="13" t="s">
        <v>6888</v>
      </c>
      <c r="AG17" s="13"/>
    </row>
    <row r="18" spans="1:33" ht="153.75" customHeight="1" x14ac:dyDescent="0.3">
      <c r="A18" s="27">
        <v>11</v>
      </c>
      <c r="B18" s="89" t="s">
        <v>6897</v>
      </c>
      <c r="C18" s="74" t="s">
        <v>6908</v>
      </c>
      <c r="D18" s="10" t="s">
        <v>6916</v>
      </c>
      <c r="E18" s="10"/>
      <c r="F18" s="75"/>
      <c r="G18" s="73"/>
      <c r="H18" s="59"/>
      <c r="I18" s="76">
        <v>1</v>
      </c>
      <c r="J18" s="77" t="s">
        <v>129</v>
      </c>
      <c r="K18" s="58">
        <v>0</v>
      </c>
      <c r="L18" s="2">
        <v>0</v>
      </c>
      <c r="M18" s="78">
        <f>+Tabulka1[[#This Row],[Cena za jednotku bez DPH v Kč - závazná jednotková cena bez DPH (DOPLNÍ ÚČASTNÍK) ]]*Tabulka1[[#This Row],[Sazba DPH v %                                  (DOPLNÍ ÚČASTNÍK)]]</f>
        <v>0</v>
      </c>
      <c r="N18" s="79">
        <f>+Tabulka1[[#This Row],[Cena za jednotku bez DPH v Kč - závazná jednotková cena bez DPH (DOPLNÍ ÚČASTNÍK) ]]+Tabulka1[[#This Row],[Cena DPH za měrnou jednotku v Kč]]</f>
        <v>0</v>
      </c>
      <c r="O18" s="80">
        <f>+Tabulka1[[#This Row],[Cena za jednotku bez DPH v Kč - závazná jednotková cena bez DPH (DOPLNÍ ÚČASTNÍK) ]]*Tabulka1[[#This Row],[Počet měrných jednotek]]</f>
        <v>0</v>
      </c>
      <c r="P18" s="81">
        <f>+Tabulka1[[#This Row],[Cena DPH za měrnou jednotku v Kč]]*Tabulka1[[#This Row],[Počet měrných jednotek]]</f>
        <v>0</v>
      </c>
      <c r="Q18" s="82">
        <f>+Tabulka1[[#This Row],[Celková cena bez DPH v Kč (pro účely hodnocení)  ]]+Tabulka1[[#This Row],[Celková cena DPH v Kč]]</f>
        <v>0</v>
      </c>
      <c r="R18" s="83"/>
      <c r="S18" s="84"/>
      <c r="T18" s="82"/>
      <c r="U18" s="60"/>
      <c r="V18" s="85" t="s">
        <v>6898</v>
      </c>
      <c r="W18" s="86" t="s">
        <v>6887</v>
      </c>
      <c r="X18" s="86" t="s">
        <v>6913</v>
      </c>
      <c r="Y18" s="87" t="s">
        <v>64</v>
      </c>
      <c r="Z18" s="15" t="s">
        <v>246</v>
      </c>
      <c r="AA18" s="88" t="s">
        <v>48</v>
      </c>
      <c r="AB18" s="88" t="s">
        <v>49</v>
      </c>
      <c r="AC18" s="88" t="s">
        <v>49</v>
      </c>
      <c r="AD18" s="88" t="s">
        <v>49</v>
      </c>
      <c r="AE18" s="13" t="s">
        <v>6880</v>
      </c>
      <c r="AF18" s="13" t="s">
        <v>6888</v>
      </c>
      <c r="AG18" s="13"/>
    </row>
    <row r="19" spans="1:33" ht="150" x14ac:dyDescent="0.3">
      <c r="A19" s="27">
        <v>12</v>
      </c>
      <c r="B19" s="89" t="s">
        <v>6899</v>
      </c>
      <c r="C19" s="74" t="s">
        <v>6909</v>
      </c>
      <c r="D19" s="10" t="s">
        <v>6916</v>
      </c>
      <c r="E19" s="10"/>
      <c r="F19" s="75"/>
      <c r="G19" s="73"/>
      <c r="H19" s="59"/>
      <c r="I19" s="76">
        <v>1</v>
      </c>
      <c r="J19" s="77" t="s">
        <v>129</v>
      </c>
      <c r="K19" s="58">
        <v>0</v>
      </c>
      <c r="L19" s="2">
        <v>0</v>
      </c>
      <c r="M19" s="78">
        <f>+Tabulka1[[#This Row],[Cena za jednotku bez DPH v Kč - závazná jednotková cena bez DPH (DOPLNÍ ÚČASTNÍK) ]]*Tabulka1[[#This Row],[Sazba DPH v %                                  (DOPLNÍ ÚČASTNÍK)]]</f>
        <v>0</v>
      </c>
      <c r="N19" s="79">
        <f>+Tabulka1[[#This Row],[Cena za jednotku bez DPH v Kč - závazná jednotková cena bez DPH (DOPLNÍ ÚČASTNÍK) ]]+Tabulka1[[#This Row],[Cena DPH za měrnou jednotku v Kč]]</f>
        <v>0</v>
      </c>
      <c r="O19" s="80">
        <f>+Tabulka1[[#This Row],[Cena za jednotku bez DPH v Kč - závazná jednotková cena bez DPH (DOPLNÍ ÚČASTNÍK) ]]*Tabulka1[[#This Row],[Počet měrných jednotek]]</f>
        <v>0</v>
      </c>
      <c r="P19" s="81">
        <f>+Tabulka1[[#This Row],[Cena DPH za měrnou jednotku v Kč]]*Tabulka1[[#This Row],[Počet měrných jednotek]]</f>
        <v>0</v>
      </c>
      <c r="Q19" s="82">
        <f>+Tabulka1[[#This Row],[Celková cena bez DPH v Kč (pro účely hodnocení)  ]]+Tabulka1[[#This Row],[Celková cena DPH v Kč]]</f>
        <v>0</v>
      </c>
      <c r="R19" s="83"/>
      <c r="S19" s="84"/>
      <c r="T19" s="82"/>
      <c r="U19" s="60"/>
      <c r="V19" s="85" t="s">
        <v>6900</v>
      </c>
      <c r="W19" s="86" t="s">
        <v>6887</v>
      </c>
      <c r="X19" s="86" t="s">
        <v>6913</v>
      </c>
      <c r="Y19" s="87" t="s">
        <v>64</v>
      </c>
      <c r="Z19" s="15" t="s">
        <v>246</v>
      </c>
      <c r="AA19" s="88" t="s">
        <v>48</v>
      </c>
      <c r="AB19" s="88" t="s">
        <v>49</v>
      </c>
      <c r="AC19" s="88" t="s">
        <v>49</v>
      </c>
      <c r="AD19" s="88" t="s">
        <v>49</v>
      </c>
      <c r="AE19" s="13" t="s">
        <v>6880</v>
      </c>
      <c r="AF19" s="13" t="s">
        <v>6888</v>
      </c>
      <c r="AG19" s="13"/>
    </row>
    <row r="20" spans="1:33" ht="150" x14ac:dyDescent="0.3">
      <c r="A20" s="27">
        <v>13</v>
      </c>
      <c r="B20" s="89" t="s">
        <v>6901</v>
      </c>
      <c r="C20" s="74" t="s">
        <v>6910</v>
      </c>
      <c r="D20" s="10" t="s">
        <v>6916</v>
      </c>
      <c r="E20" s="10"/>
      <c r="F20" s="75"/>
      <c r="G20" s="73"/>
      <c r="H20" s="59"/>
      <c r="I20" s="76">
        <v>2</v>
      </c>
      <c r="J20" s="77" t="s">
        <v>129</v>
      </c>
      <c r="K20" s="58">
        <v>0</v>
      </c>
      <c r="L20" s="2">
        <v>0</v>
      </c>
      <c r="M20" s="78">
        <f>+Tabulka1[[#This Row],[Cena za jednotku bez DPH v Kč - závazná jednotková cena bez DPH (DOPLNÍ ÚČASTNÍK) ]]*Tabulka1[[#This Row],[Sazba DPH v %                                  (DOPLNÍ ÚČASTNÍK)]]</f>
        <v>0</v>
      </c>
      <c r="N20" s="79">
        <f>+Tabulka1[[#This Row],[Cena za jednotku bez DPH v Kč - závazná jednotková cena bez DPH (DOPLNÍ ÚČASTNÍK) ]]+Tabulka1[[#This Row],[Cena DPH za měrnou jednotku v Kč]]</f>
        <v>0</v>
      </c>
      <c r="O20" s="80">
        <f>+Tabulka1[[#This Row],[Cena za jednotku bez DPH v Kč - závazná jednotková cena bez DPH (DOPLNÍ ÚČASTNÍK) ]]*Tabulka1[[#This Row],[Počet měrných jednotek]]</f>
        <v>0</v>
      </c>
      <c r="P20" s="81">
        <f>+Tabulka1[[#This Row],[Cena DPH za měrnou jednotku v Kč]]*Tabulka1[[#This Row],[Počet měrných jednotek]]</f>
        <v>0</v>
      </c>
      <c r="Q20" s="82">
        <f>+Tabulka1[[#This Row],[Celková cena bez DPH v Kč (pro účely hodnocení)  ]]+Tabulka1[[#This Row],[Celková cena DPH v Kč]]</f>
        <v>0</v>
      </c>
      <c r="R20" s="83"/>
      <c r="S20" s="84"/>
      <c r="T20" s="82"/>
      <c r="U20" s="60"/>
      <c r="V20" s="85" t="s">
        <v>6902</v>
      </c>
      <c r="W20" s="86" t="s">
        <v>6887</v>
      </c>
      <c r="X20" s="86" t="s">
        <v>6913</v>
      </c>
      <c r="Y20" s="87" t="s">
        <v>64</v>
      </c>
      <c r="Z20" s="15" t="s">
        <v>246</v>
      </c>
      <c r="AA20" s="88" t="s">
        <v>48</v>
      </c>
      <c r="AB20" s="88" t="s">
        <v>49</v>
      </c>
      <c r="AC20" s="88" t="s">
        <v>49</v>
      </c>
      <c r="AD20" s="88" t="s">
        <v>49</v>
      </c>
      <c r="AE20" s="13" t="s">
        <v>6880</v>
      </c>
      <c r="AF20" s="13" t="s">
        <v>6888</v>
      </c>
      <c r="AG20" s="13"/>
    </row>
    <row r="21" spans="1:33" ht="165.75" customHeight="1" x14ac:dyDescent="0.3">
      <c r="A21" s="27">
        <v>14</v>
      </c>
      <c r="B21" s="89" t="s">
        <v>6903</v>
      </c>
      <c r="C21" s="74" t="s">
        <v>6911</v>
      </c>
      <c r="D21" s="10" t="s">
        <v>129</v>
      </c>
      <c r="E21" s="10"/>
      <c r="F21" s="75"/>
      <c r="G21" s="73"/>
      <c r="H21" s="59"/>
      <c r="I21" s="76">
        <v>2</v>
      </c>
      <c r="J21" s="77" t="s">
        <v>129</v>
      </c>
      <c r="K21" s="58">
        <v>0</v>
      </c>
      <c r="L21" s="2">
        <v>0</v>
      </c>
      <c r="M21" s="78">
        <f>+Tabulka1[[#This Row],[Cena za jednotku bez DPH v Kč - závazná jednotková cena bez DPH (DOPLNÍ ÚČASTNÍK) ]]*Tabulka1[[#This Row],[Sazba DPH v %                                  (DOPLNÍ ÚČASTNÍK)]]</f>
        <v>0</v>
      </c>
      <c r="N21" s="79">
        <f>+Tabulka1[[#This Row],[Cena za jednotku bez DPH v Kč - závazná jednotková cena bez DPH (DOPLNÍ ÚČASTNÍK) ]]+Tabulka1[[#This Row],[Cena DPH za měrnou jednotku v Kč]]</f>
        <v>0</v>
      </c>
      <c r="O21" s="80">
        <f>+Tabulka1[[#This Row],[Cena za jednotku bez DPH v Kč - závazná jednotková cena bez DPH (DOPLNÍ ÚČASTNÍK) ]]*Tabulka1[[#This Row],[Počet měrných jednotek]]</f>
        <v>0</v>
      </c>
      <c r="P21" s="81">
        <f>+Tabulka1[[#This Row],[Cena DPH za měrnou jednotku v Kč]]*Tabulka1[[#This Row],[Počet měrných jednotek]]</f>
        <v>0</v>
      </c>
      <c r="Q21" s="82">
        <f>+Tabulka1[[#This Row],[Celková cena bez DPH v Kč (pro účely hodnocení)  ]]+Tabulka1[[#This Row],[Celková cena DPH v Kč]]</f>
        <v>0</v>
      </c>
      <c r="R21" s="83"/>
      <c r="S21" s="84"/>
      <c r="T21" s="82"/>
      <c r="U21" s="60"/>
      <c r="V21" s="85" t="s">
        <v>6902</v>
      </c>
      <c r="W21" s="86" t="s">
        <v>6887</v>
      </c>
      <c r="X21" s="86" t="s">
        <v>6913</v>
      </c>
      <c r="Y21" s="87" t="s">
        <v>64</v>
      </c>
      <c r="Z21" s="15" t="s">
        <v>246</v>
      </c>
      <c r="AA21" s="88" t="s">
        <v>48</v>
      </c>
      <c r="AB21" s="88" t="s">
        <v>49</v>
      </c>
      <c r="AC21" s="88" t="s">
        <v>49</v>
      </c>
      <c r="AD21" s="88" t="s">
        <v>49</v>
      </c>
      <c r="AE21" s="13" t="s">
        <v>6880</v>
      </c>
      <c r="AF21" s="13" t="s">
        <v>6888</v>
      </c>
      <c r="AG21" s="13"/>
    </row>
    <row r="22" spans="1:33" ht="169.5" thickBot="1" x14ac:dyDescent="0.35">
      <c r="A22" s="27">
        <v>15</v>
      </c>
      <c r="B22" s="89" t="s">
        <v>6904</v>
      </c>
      <c r="C22" s="74" t="s">
        <v>6912</v>
      </c>
      <c r="D22" s="10" t="s">
        <v>129</v>
      </c>
      <c r="E22" s="10"/>
      <c r="F22" s="75"/>
      <c r="G22" s="73"/>
      <c r="H22" s="59"/>
      <c r="I22" s="76">
        <v>1</v>
      </c>
      <c r="J22" s="77" t="s">
        <v>129</v>
      </c>
      <c r="K22" s="58">
        <v>0</v>
      </c>
      <c r="L22" s="2">
        <v>0</v>
      </c>
      <c r="M22" s="78">
        <f>+Tabulka1[[#This Row],[Cena za jednotku bez DPH v Kč - závazná jednotková cena bez DPH (DOPLNÍ ÚČASTNÍK) ]]*Tabulka1[[#This Row],[Sazba DPH v %                                  (DOPLNÍ ÚČASTNÍK)]]</f>
        <v>0</v>
      </c>
      <c r="N22" s="79">
        <f>+Tabulka1[[#This Row],[Cena za jednotku bez DPH v Kč - závazná jednotková cena bez DPH (DOPLNÍ ÚČASTNÍK) ]]+Tabulka1[[#This Row],[Cena DPH za měrnou jednotku v Kč]]</f>
        <v>0</v>
      </c>
      <c r="O22" s="80">
        <f>+Tabulka1[[#This Row],[Cena za jednotku bez DPH v Kč - závazná jednotková cena bez DPH (DOPLNÍ ÚČASTNÍK) ]]*Tabulka1[[#This Row],[Počet měrných jednotek]]</f>
        <v>0</v>
      </c>
      <c r="P22" s="81">
        <f>+Tabulka1[[#This Row],[Cena DPH za měrnou jednotku v Kč]]*Tabulka1[[#This Row],[Počet měrných jednotek]]</f>
        <v>0</v>
      </c>
      <c r="Q22" s="82">
        <f>+Tabulka1[[#This Row],[Celková cena bez DPH v Kč (pro účely hodnocení)  ]]+Tabulka1[[#This Row],[Celková cena DPH v Kč]]</f>
        <v>0</v>
      </c>
      <c r="R22" s="83"/>
      <c r="S22" s="84"/>
      <c r="T22" s="82"/>
      <c r="U22" s="60"/>
      <c r="V22" s="85" t="s">
        <v>6902</v>
      </c>
      <c r="W22" s="86" t="s">
        <v>6887</v>
      </c>
      <c r="X22" s="86" t="s">
        <v>6913</v>
      </c>
      <c r="Y22" s="87" t="s">
        <v>64</v>
      </c>
      <c r="Z22" s="15" t="s">
        <v>246</v>
      </c>
      <c r="AA22" s="88" t="s">
        <v>48</v>
      </c>
      <c r="AB22" s="88" t="s">
        <v>49</v>
      </c>
      <c r="AC22" s="88" t="s">
        <v>49</v>
      </c>
      <c r="AD22" s="88" t="s">
        <v>49</v>
      </c>
      <c r="AE22" s="13" t="s">
        <v>6880</v>
      </c>
      <c r="AF22" s="13" t="s">
        <v>6888</v>
      </c>
      <c r="AG22" s="13"/>
    </row>
    <row r="23" spans="1:33" ht="44.25" customHeight="1" thickBot="1" x14ac:dyDescent="0.35">
      <c r="A23" s="28" t="s">
        <v>50</v>
      </c>
      <c r="B23" s="29"/>
      <c r="C23" s="29"/>
      <c r="D23" s="29"/>
      <c r="E23" s="29"/>
      <c r="F23" s="29"/>
      <c r="G23" s="29"/>
      <c r="H23" s="29"/>
      <c r="I23" s="30"/>
      <c r="J23" s="29"/>
      <c r="K23" s="29"/>
      <c r="L23" s="53"/>
      <c r="M23" s="31"/>
      <c r="N23" s="31"/>
      <c r="O23" s="35">
        <f>SUBTOTAL(109,Tabulka1[Celková cena bez DPH v Kč (pro účely hodnocení)  ])</f>
        <v>0</v>
      </c>
      <c r="P23" s="32">
        <f>SUBTOTAL(109,Tabulka1[Celková cena DPH v Kč])</f>
        <v>0</v>
      </c>
      <c r="Q23" s="32">
        <f>SUBTOTAL(109,Tabulka1[[Celková cena s DPH v Kč ]])</f>
        <v>0</v>
      </c>
      <c r="R23" s="31"/>
      <c r="S23" s="31"/>
      <c r="T23" s="31"/>
      <c r="U23" s="31" t="s">
        <v>51</v>
      </c>
      <c r="V23" s="34"/>
      <c r="W23" s="34"/>
      <c r="X23" s="34"/>
      <c r="Y23" s="34"/>
      <c r="Z23" s="34"/>
      <c r="AA23" s="33"/>
      <c r="AB23" s="33"/>
      <c r="AC23" s="33"/>
      <c r="AD23" s="33"/>
      <c r="AE23" s="13" t="s">
        <v>6880</v>
      </c>
      <c r="AF23" s="13" t="s">
        <v>6888</v>
      </c>
      <c r="AG23" s="13"/>
    </row>
    <row r="24" spans="1:33" ht="51.6" customHeight="1" x14ac:dyDescent="0.3">
      <c r="A24" s="90" t="s">
        <v>52</v>
      </c>
      <c r="B24" s="90"/>
      <c r="C24" s="90"/>
      <c r="D24" s="90"/>
      <c r="E24" s="90"/>
      <c r="F24" s="90"/>
      <c r="Z24" s="54"/>
    </row>
    <row r="25" spans="1:33" ht="55.9" customHeight="1" x14ac:dyDescent="0.3"/>
    <row r="26" spans="1:33" x14ac:dyDescent="0.3">
      <c r="A26" s="91"/>
      <c r="B26" s="91"/>
      <c r="C26" s="91"/>
      <c r="D26" s="91"/>
      <c r="E26" s="91"/>
      <c r="F26" s="91"/>
      <c r="G26" s="91"/>
      <c r="H26" s="91"/>
      <c r="I26" s="42"/>
      <c r="J26" s="42"/>
      <c r="K26" s="42"/>
      <c r="L26" s="42"/>
      <c r="M26" s="42"/>
      <c r="N26" s="42"/>
      <c r="O26" s="42"/>
      <c r="P26" s="42"/>
      <c r="Q26" s="42"/>
      <c r="R26" s="42"/>
      <c r="S26" s="42"/>
      <c r="T26" s="42"/>
    </row>
    <row r="27" spans="1:33" x14ac:dyDescent="0.3">
      <c r="A27" s="55"/>
      <c r="B27" s="42"/>
      <c r="C27" s="42"/>
      <c r="D27" s="42"/>
      <c r="E27" s="42"/>
      <c r="F27" s="56"/>
      <c r="G27" s="42"/>
      <c r="H27" s="55"/>
      <c r="I27" s="42"/>
    </row>
    <row r="142" ht="60" customHeight="1" x14ac:dyDescent="0.3"/>
    <row r="143" ht="51.6" customHeight="1" x14ac:dyDescent="0.3"/>
    <row r="145" ht="131.44999999999999" customHeight="1" x14ac:dyDescent="0.3"/>
  </sheetData>
  <sheetProtection sheet="1" objects="1" scenarios="1" formatColumns="0"/>
  <protectedRanges>
    <protectedRange sqref="R8:T22" name="Oblast3"/>
    <protectedRange sqref="K8:L22" name="Oblast2"/>
    <protectedRange sqref="F8:G22" name="Oblast1"/>
  </protectedRanges>
  <mergeCells count="13">
    <mergeCell ref="X1:AG5"/>
    <mergeCell ref="B4:T4"/>
    <mergeCell ref="B1:F1"/>
    <mergeCell ref="H1:P1"/>
    <mergeCell ref="F2:H2"/>
    <mergeCell ref="B5:H5"/>
    <mergeCell ref="B3:C3"/>
    <mergeCell ref="A24:F24"/>
    <mergeCell ref="A26:H26"/>
    <mergeCell ref="R6:T6"/>
    <mergeCell ref="B6:C6"/>
    <mergeCell ref="AE6:AG6"/>
    <mergeCell ref="AB6:AD6"/>
  </mergeCells>
  <phoneticPr fontId="6" type="noConversion"/>
  <conditionalFormatting sqref="A8:XFD8 A9:L22 M9:XFD13 M14:AD22 A1:B1 U1:X1 AH1:XFD5 A2 C2:F2 I2:W2 A3:W3 A4:B4 U4:W4 A5:W5 A6:AB6 AE6:XFD7 AE14:AG23 AH14:XFD1048576 A23:AD1048576">
    <cfRule type="containsText" dxfId="38" priority="11" operator="containsText" text="Vyber ze seznamu">
      <formula>NOT(ISERROR(SEARCH("Vyber ze seznamu",A1)))</formula>
    </cfRule>
  </conditionalFormatting>
  <conditionalFormatting sqref="E8:E22">
    <cfRule type="containsText" dxfId="37" priority="3" operator="containsText" text="Vyplnit v případě, že existuje">
      <formula>NOT(ISERROR(SEARCH("Vyplnit v případě, že existuje",E8)))</formula>
    </cfRule>
  </conditionalFormatting>
  <conditionalFormatting sqref="H8:H12">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22">
    <cfRule type="cellIs" dxfId="35" priority="7" operator="equal">
      <formula>0</formula>
    </cfRule>
  </conditionalFormatting>
  <conditionalFormatting sqref="U8:U22">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22">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22">
    <cfRule type="containsText" dxfId="31" priority="4" operator="containsText" text="NE">
      <formula>NOT(ISERROR(SEARCH("NE",AA8)))</formula>
    </cfRule>
  </conditionalFormatting>
  <conditionalFormatting sqref="AB8:AD22">
    <cfRule type="containsText" dxfId="30" priority="5" operator="containsText" text="ANO">
      <formula>NOT(ISERROR(SEARCH("ANO",AB8)))</formula>
    </cfRule>
  </conditionalFormatting>
  <dataValidations count="2">
    <dataValidation type="list" allowBlank="1" sqref="E8:E22" xr:uid="{0D8D9426-3B35-4818-8CF6-3194806F7BE1}">
      <formula1>CAS_MDL_NORMA</formula1>
    </dataValidation>
    <dataValidation type="list" allowBlank="1" sqref="C8:C22" xr:uid="{01F94E83-32FF-4564-8C47-0DE6E59B52D5}">
      <formula1>INDIRECT($B8)</formula1>
    </dataValidation>
  </dataValidations>
  <pageMargins left="0.7" right="0.7" top="0.78740157499999996" bottom="0.78740157499999996" header="0.3" footer="0.3"/>
  <pageSetup paperSize="9" scale="13"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3">
        <x14:dataValidation type="list" allowBlank="1" xr:uid="{E3E2D65F-2CEE-44FE-8AE0-6F00089FBF2C}">
          <x14:formula1>
            <xm:f>List1!$J$1:$J$51</xm:f>
          </x14:formula1>
          <xm:sqref>H8:H12</xm:sqref>
        </x14:dataValidation>
        <x14:dataValidation type="list" allowBlank="1" xr:uid="{1B079788-C299-48CF-AAD2-A7508F8599ED}">
          <x14:formula1>
            <xm:f>List2!$A$1:$AG$1</xm:f>
          </x14:formula1>
          <xm:sqref>B8</xm:sqref>
        </x14:dataValidation>
        <x14:dataValidation type="list" allowBlank="1" xr:uid="{191AF614-7630-408F-A1D2-24683C563607}">
          <x14:formula1>
            <xm:f>List1!$C$1:$C$50</xm:f>
          </x14:formula1>
          <xm:sqref>Y8:Y22</xm:sqref>
        </x14:dataValidation>
        <x14:dataValidation type="list" allowBlank="1" xr:uid="{42AE452A-2E61-47A2-B36B-423FDCE0EBC5}">
          <x14:formula1>
            <xm:f>List1!$A$1:$A$56</xm:f>
          </x14:formula1>
          <xm:sqref>Y8:Y22</xm:sqref>
        </x14:dataValidation>
        <x14:dataValidation type="list" allowBlank="1" xr:uid="{2D7351E7-EA1C-4D6B-8AE9-E1BB5D5B028B}">
          <x14:formula1>
            <xm:f>List2!$A$1:$AF$1</xm:f>
          </x14:formula1>
          <xm:sqref>B9:B22</xm:sqref>
        </x14:dataValidation>
        <x14:dataValidation type="list" allowBlank="1" xr:uid="{DF048A7C-81AC-49A0-968F-C6DD542AC2C9}">
          <x14:formula1>
            <xm:f>List1!$G$1:$G$64</xm:f>
          </x14:formula1>
          <xm:sqref>D8:D22</xm:sqref>
        </x14:dataValidation>
        <x14:dataValidation type="list" allowBlank="1" xr:uid="{9B9C3C9E-7BE1-4BAA-80DA-3747E0DA5FE3}">
          <x14:formula1>
            <xm:f>List1!$F$1:$F$34</xm:f>
          </x14:formula1>
          <xm:sqref>J8:J22</xm:sqref>
        </x14:dataValidation>
        <x14:dataValidation type="list" allowBlank="1" promptTitle="Vyber" xr:uid="{8CECA5DB-C185-49DF-903E-FD7CA112E283}">
          <x14:formula1>
            <xm:f>List1!$I$1:$I$18</xm:f>
          </x14:formula1>
          <xm:sqref>U8:U22</xm:sqref>
        </x14:dataValidation>
        <x14:dataValidation type="list" allowBlank="1" xr:uid="{104CCD86-4F71-419A-83DD-8A51E007F948}">
          <x14:formula1>
            <xm:f>List1!$B$1:$B$50</xm:f>
          </x14:formula1>
          <xm:sqref>V8:V22</xm:sqref>
        </x14:dataValidation>
        <x14:dataValidation type="list" allowBlank="1" xr:uid="{3EBA83C2-6E2C-424E-93DE-84F898286800}">
          <x14:formula1>
            <xm:f>List1!$A$1:$A$50</xm:f>
          </x14:formula1>
          <xm:sqref>W8:W22</xm:sqref>
        </x14:dataValidation>
        <x14:dataValidation type="list" allowBlank="1" xr:uid="{400165C6-5658-42B3-93BA-A3005BF3010D}">
          <x14:formula1>
            <xm:f>List1!$D$1:$D$96</xm:f>
          </x14:formula1>
          <xm:sqref>X8:X22</xm:sqref>
        </x14:dataValidation>
        <x14:dataValidation type="list" allowBlank="1" xr:uid="{B6366EB5-4AE2-4CFC-A773-5F2B1902E2A7}">
          <x14:formula1>
            <xm:f>List1!$E$1:$E$93</xm:f>
          </x14:formula1>
          <xm:sqref>Z8:Z22</xm:sqref>
        </x14:dataValidation>
        <x14:dataValidation type="list" allowBlank="1" xr:uid="{08710C98-2BEA-4426-BB23-53C39FFB1B1A}">
          <x14:formula1>
            <xm:f>List1!$H$1:$H$2</xm:f>
          </x14:formula1>
          <xm:sqref>AA8:AD22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6" t="s">
        <v>45</v>
      </c>
      <c r="B1" s="66" t="s">
        <v>45</v>
      </c>
      <c r="C1" s="66" t="s">
        <v>45</v>
      </c>
      <c r="D1" s="66" t="s">
        <v>45</v>
      </c>
      <c r="E1" s="66" t="s">
        <v>45</v>
      </c>
      <c r="F1" s="66" t="s">
        <v>45</v>
      </c>
      <c r="G1" s="66" t="s">
        <v>44</v>
      </c>
      <c r="H1" s="66" t="s">
        <v>48</v>
      </c>
      <c r="I1" s="70" t="s">
        <v>46</v>
      </c>
      <c r="J1" s="66" t="s">
        <v>53</v>
      </c>
      <c r="K1" s="65"/>
      <c r="L1" s="65"/>
      <c r="M1" s="65"/>
      <c r="N1" s="65"/>
      <c r="O1" s="65"/>
      <c r="P1" s="65"/>
      <c r="Q1" s="65"/>
      <c r="R1" s="65"/>
      <c r="S1" s="65"/>
    </row>
    <row r="2" spans="1:19" x14ac:dyDescent="0.25">
      <c r="A2" t="s">
        <v>54</v>
      </c>
      <c r="B2" t="s">
        <v>55</v>
      </c>
      <c r="C2" t="s">
        <v>56</v>
      </c>
      <c r="D2" t="s">
        <v>57</v>
      </c>
      <c r="E2" t="s">
        <v>47</v>
      </c>
      <c r="F2" t="s">
        <v>58</v>
      </c>
      <c r="G2" t="s">
        <v>59</v>
      </c>
      <c r="H2" s="67" t="s">
        <v>49</v>
      </c>
      <c r="I2" s="68" t="s">
        <v>60</v>
      </c>
      <c r="J2" t="s">
        <v>61</v>
      </c>
    </row>
    <row r="3" spans="1:19" ht="16.5" x14ac:dyDescent="0.3">
      <c r="A3" t="s">
        <v>62</v>
      </c>
      <c r="B3" t="s">
        <v>63</v>
      </c>
      <c r="C3" t="s">
        <v>64</v>
      </c>
      <c r="D3" t="s">
        <v>65</v>
      </c>
      <c r="E3" s="5" t="s">
        <v>66</v>
      </c>
      <c r="F3" t="s">
        <v>67</v>
      </c>
      <c r="G3" t="s">
        <v>68</v>
      </c>
      <c r="I3" s="69" t="s">
        <v>69</v>
      </c>
      <c r="J3" s="3" t="s">
        <v>70</v>
      </c>
    </row>
    <row r="4" spans="1:19" ht="16.5" x14ac:dyDescent="0.3">
      <c r="A4" t="s">
        <v>71</v>
      </c>
      <c r="B4" t="s">
        <v>72</v>
      </c>
      <c r="C4" t="s">
        <v>73</v>
      </c>
      <c r="D4" t="s">
        <v>74</v>
      </c>
      <c r="E4" s="5" t="s">
        <v>75</v>
      </c>
      <c r="F4" s="6" t="s">
        <v>76</v>
      </c>
      <c r="G4" t="s">
        <v>77</v>
      </c>
      <c r="I4" s="69" t="s">
        <v>78</v>
      </c>
      <c r="J4" t="s">
        <v>79</v>
      </c>
    </row>
    <row r="5" spans="1:19" ht="16.5" x14ac:dyDescent="0.3">
      <c r="A5" t="s">
        <v>80</v>
      </c>
      <c r="B5" t="s">
        <v>81</v>
      </c>
      <c r="C5" t="s">
        <v>82</v>
      </c>
      <c r="D5" t="s">
        <v>83</v>
      </c>
      <c r="E5" s="5" t="s">
        <v>84</v>
      </c>
      <c r="F5" t="s">
        <v>85</v>
      </c>
      <c r="G5" t="s">
        <v>86</v>
      </c>
      <c r="I5" t="s">
        <v>87</v>
      </c>
      <c r="J5" s="3" t="s">
        <v>88</v>
      </c>
    </row>
    <row r="6" spans="1:19" ht="16.5" x14ac:dyDescent="0.3">
      <c r="A6" t="s">
        <v>89</v>
      </c>
      <c r="B6" t="s">
        <v>90</v>
      </c>
      <c r="C6" t="s">
        <v>91</v>
      </c>
      <c r="D6" t="s">
        <v>92</v>
      </c>
      <c r="E6" s="5" t="s">
        <v>93</v>
      </c>
      <c r="F6" t="s">
        <v>94</v>
      </c>
      <c r="G6" t="s">
        <v>95</v>
      </c>
      <c r="I6" t="s">
        <v>96</v>
      </c>
      <c r="J6" t="s">
        <v>97</v>
      </c>
    </row>
    <row r="7" spans="1:19" ht="18" customHeight="1" x14ac:dyDescent="0.3">
      <c r="A7" t="s">
        <v>98</v>
      </c>
      <c r="B7" t="s">
        <v>99</v>
      </c>
      <c r="C7" t="s">
        <v>100</v>
      </c>
      <c r="D7" t="s">
        <v>101</v>
      </c>
      <c r="E7" s="5" t="s">
        <v>102</v>
      </c>
      <c r="F7" t="s">
        <v>103</v>
      </c>
      <c r="G7" t="s">
        <v>104</v>
      </c>
      <c r="I7" t="s">
        <v>105</v>
      </c>
      <c r="J7" s="3" t="s">
        <v>106</v>
      </c>
    </row>
    <row r="8" spans="1:19" ht="16.5" x14ac:dyDescent="0.3">
      <c r="A8" t="s">
        <v>107</v>
      </c>
      <c r="B8" t="s">
        <v>108</v>
      </c>
      <c r="C8" t="s">
        <v>109</v>
      </c>
      <c r="D8" t="s">
        <v>110</v>
      </c>
      <c r="E8" s="5" t="s">
        <v>111</v>
      </c>
      <c r="F8" t="s">
        <v>76</v>
      </c>
      <c r="G8" t="s">
        <v>112</v>
      </c>
      <c r="I8" t="s">
        <v>113</v>
      </c>
      <c r="J8" t="s">
        <v>114</v>
      </c>
    </row>
    <row r="9" spans="1:19" ht="16.5" x14ac:dyDescent="0.3">
      <c r="A9" t="s">
        <v>115</v>
      </c>
      <c r="B9" t="s">
        <v>116</v>
      </c>
      <c r="C9" t="s">
        <v>117</v>
      </c>
      <c r="D9" t="s">
        <v>118</v>
      </c>
      <c r="E9" s="5" t="s">
        <v>119</v>
      </c>
      <c r="F9" t="s">
        <v>120</v>
      </c>
      <c r="G9" t="s">
        <v>121</v>
      </c>
      <c r="I9" t="s">
        <v>122</v>
      </c>
      <c r="J9" s="3" t="s">
        <v>123</v>
      </c>
    </row>
    <row r="10" spans="1:19" ht="16.5" x14ac:dyDescent="0.3">
      <c r="A10" t="s">
        <v>124</v>
      </c>
      <c r="B10" t="s">
        <v>125</v>
      </c>
      <c r="C10" t="s">
        <v>126</v>
      </c>
      <c r="D10" t="s">
        <v>127</v>
      </c>
      <c r="E10" s="5" t="s">
        <v>128</v>
      </c>
      <c r="F10" t="s">
        <v>129</v>
      </c>
      <c r="G10" t="s">
        <v>130</v>
      </c>
      <c r="I10" t="s">
        <v>131</v>
      </c>
      <c r="J10" t="s">
        <v>132</v>
      </c>
    </row>
    <row r="11" spans="1:19" ht="16.5" x14ac:dyDescent="0.3">
      <c r="A11" t="s">
        <v>133</v>
      </c>
      <c r="B11" t="s">
        <v>134</v>
      </c>
      <c r="C11" t="s">
        <v>135</v>
      </c>
      <c r="D11" t="s">
        <v>136</v>
      </c>
      <c r="E11" s="5" t="s">
        <v>137</v>
      </c>
      <c r="F11" t="s">
        <v>138</v>
      </c>
      <c r="G11" t="s">
        <v>139</v>
      </c>
      <c r="I11" t="s">
        <v>140</v>
      </c>
      <c r="J11" s="3" t="s">
        <v>141</v>
      </c>
    </row>
    <row r="12" spans="1:19" ht="16.5" x14ac:dyDescent="0.3">
      <c r="A12" t="s">
        <v>142</v>
      </c>
      <c r="B12" t="s">
        <v>143</v>
      </c>
      <c r="C12" t="s">
        <v>144</v>
      </c>
      <c r="D12" t="s">
        <v>145</v>
      </c>
      <c r="E12" s="5" t="s">
        <v>146</v>
      </c>
      <c r="F12" t="s">
        <v>147</v>
      </c>
      <c r="G12" t="s">
        <v>129</v>
      </c>
      <c r="I12" t="s">
        <v>148</v>
      </c>
      <c r="J12" t="s">
        <v>149</v>
      </c>
    </row>
    <row r="13" spans="1:19" ht="16.5" x14ac:dyDescent="0.3">
      <c r="A13" t="s">
        <v>150</v>
      </c>
      <c r="B13" t="s">
        <v>151</v>
      </c>
      <c r="C13" t="s">
        <v>152</v>
      </c>
      <c r="D13" t="s">
        <v>153</v>
      </c>
      <c r="E13" s="5" t="s">
        <v>154</v>
      </c>
      <c r="F13" t="s">
        <v>155</v>
      </c>
      <c r="G13" t="s">
        <v>156</v>
      </c>
      <c r="I13" t="s">
        <v>157</v>
      </c>
      <c r="J13" s="3" t="s">
        <v>158</v>
      </c>
    </row>
    <row r="14" spans="1:19" ht="16.5" x14ac:dyDescent="0.3">
      <c r="A14" t="s">
        <v>159</v>
      </c>
      <c r="B14" t="s">
        <v>160</v>
      </c>
      <c r="C14" t="s">
        <v>161</v>
      </c>
      <c r="D14" s="3" t="s">
        <v>162</v>
      </c>
      <c r="E14" s="5" t="s">
        <v>163</v>
      </c>
      <c r="F14" t="s">
        <v>164</v>
      </c>
      <c r="G14" t="s">
        <v>165</v>
      </c>
      <c r="I14" t="s">
        <v>166</v>
      </c>
      <c r="J14" t="s">
        <v>167</v>
      </c>
    </row>
    <row r="15" spans="1:19" ht="16.5" x14ac:dyDescent="0.3">
      <c r="A15" t="s">
        <v>168</v>
      </c>
      <c r="B15" t="s">
        <v>169</v>
      </c>
      <c r="C15" t="s">
        <v>170</v>
      </c>
      <c r="D15" s="4" t="s">
        <v>171</v>
      </c>
      <c r="E15" s="6" t="s">
        <v>172</v>
      </c>
      <c r="F15" t="s">
        <v>173</v>
      </c>
      <c r="G15" t="s">
        <v>174</v>
      </c>
      <c r="I15" t="s">
        <v>175</v>
      </c>
      <c r="J15" s="3" t="s">
        <v>176</v>
      </c>
    </row>
    <row r="16" spans="1:19" ht="16.5" x14ac:dyDescent="0.3">
      <c r="A16" t="s">
        <v>177</v>
      </c>
      <c r="B16" t="s">
        <v>113</v>
      </c>
      <c r="C16" t="s">
        <v>178</v>
      </c>
      <c r="D16" t="s">
        <v>179</v>
      </c>
      <c r="E16" s="6" t="s">
        <v>180</v>
      </c>
      <c r="F16" t="s">
        <v>122</v>
      </c>
      <c r="G16" t="s">
        <v>181</v>
      </c>
      <c r="I16" t="s">
        <v>182</v>
      </c>
      <c r="J16" t="s">
        <v>183</v>
      </c>
    </row>
    <row r="17" spans="1:10" ht="16.5" x14ac:dyDescent="0.3">
      <c r="A17" t="s">
        <v>184</v>
      </c>
      <c r="B17" t="s">
        <v>122</v>
      </c>
      <c r="C17" t="s">
        <v>185</v>
      </c>
      <c r="D17" s="4" t="s">
        <v>186</v>
      </c>
      <c r="E17" s="6" t="s">
        <v>187</v>
      </c>
      <c r="F17" t="s">
        <v>131</v>
      </c>
      <c r="G17" t="s">
        <v>113</v>
      </c>
      <c r="I17" t="s">
        <v>188</v>
      </c>
      <c r="J17" s="3" t="s">
        <v>189</v>
      </c>
    </row>
    <row r="18" spans="1:10" ht="16.5" x14ac:dyDescent="0.3">
      <c r="A18" t="s">
        <v>190</v>
      </c>
      <c r="B18" t="s">
        <v>131</v>
      </c>
      <c r="C18" t="s">
        <v>191</v>
      </c>
      <c r="D18" t="s">
        <v>192</v>
      </c>
      <c r="E18" s="6" t="s">
        <v>193</v>
      </c>
      <c r="F18" t="s">
        <v>140</v>
      </c>
      <c r="G18" t="s">
        <v>122</v>
      </c>
      <c r="I18" t="s">
        <v>194</v>
      </c>
      <c r="J18" t="s">
        <v>195</v>
      </c>
    </row>
    <row r="19" spans="1:10" ht="16.5" x14ac:dyDescent="0.3">
      <c r="A19" t="s">
        <v>196</v>
      </c>
      <c r="B19" t="s">
        <v>140</v>
      </c>
      <c r="C19" t="s">
        <v>197</v>
      </c>
      <c r="D19" t="s">
        <v>198</v>
      </c>
      <c r="E19" s="6" t="s">
        <v>199</v>
      </c>
      <c r="F19" t="s">
        <v>148</v>
      </c>
      <c r="G19" t="s">
        <v>131</v>
      </c>
      <c r="J19" s="3" t="s">
        <v>200</v>
      </c>
    </row>
    <row r="20" spans="1:10" ht="16.5" x14ac:dyDescent="0.3">
      <c r="A20" t="s">
        <v>201</v>
      </c>
      <c r="B20" t="s">
        <v>148</v>
      </c>
      <c r="C20" t="s">
        <v>201</v>
      </c>
      <c r="D20" t="s">
        <v>202</v>
      </c>
      <c r="E20" s="6" t="s">
        <v>203</v>
      </c>
      <c r="F20" t="s">
        <v>157</v>
      </c>
      <c r="G20" t="s">
        <v>140</v>
      </c>
      <c r="J20" t="s">
        <v>204</v>
      </c>
    </row>
    <row r="21" spans="1:10" ht="16.5" x14ac:dyDescent="0.3">
      <c r="A21" t="s">
        <v>205</v>
      </c>
      <c r="B21" t="s">
        <v>157</v>
      </c>
      <c r="C21" t="s">
        <v>205</v>
      </c>
      <c r="D21" t="s">
        <v>206</v>
      </c>
      <c r="E21" s="6" t="s">
        <v>207</v>
      </c>
      <c r="F21" t="s">
        <v>166</v>
      </c>
      <c r="G21" t="s">
        <v>148</v>
      </c>
      <c r="J21" s="3" t="s">
        <v>208</v>
      </c>
    </row>
    <row r="22" spans="1:10" ht="16.5" x14ac:dyDescent="0.3">
      <c r="A22" t="s">
        <v>169</v>
      </c>
      <c r="B22" t="s">
        <v>166</v>
      </c>
      <c r="C22" t="s">
        <v>169</v>
      </c>
      <c r="D22" t="s">
        <v>209</v>
      </c>
      <c r="E22" s="6" t="s">
        <v>210</v>
      </c>
      <c r="F22" t="s">
        <v>175</v>
      </c>
      <c r="G22" t="s">
        <v>157</v>
      </c>
      <c r="J22" t="s">
        <v>211</v>
      </c>
    </row>
    <row r="23" spans="1:10" ht="16.5" x14ac:dyDescent="0.3">
      <c r="A23" t="s">
        <v>113</v>
      </c>
      <c r="B23" t="s">
        <v>175</v>
      </c>
      <c r="C23" t="s">
        <v>113</v>
      </c>
      <c r="D23" t="s">
        <v>212</v>
      </c>
      <c r="E23" s="6" t="s">
        <v>213</v>
      </c>
      <c r="F23" t="s">
        <v>182</v>
      </c>
      <c r="G23" t="s">
        <v>166</v>
      </c>
      <c r="J23" s="3" t="s">
        <v>214</v>
      </c>
    </row>
    <row r="24" spans="1:10" ht="16.5" x14ac:dyDescent="0.3">
      <c r="A24" t="s">
        <v>122</v>
      </c>
      <c r="B24" t="s">
        <v>182</v>
      </c>
      <c r="C24" t="s">
        <v>122</v>
      </c>
      <c r="D24" t="s">
        <v>215</v>
      </c>
      <c r="E24" s="6" t="s">
        <v>216</v>
      </c>
      <c r="F24" t="s">
        <v>188</v>
      </c>
      <c r="G24" t="s">
        <v>175</v>
      </c>
      <c r="J24" t="s">
        <v>217</v>
      </c>
    </row>
    <row r="25" spans="1:10" ht="16.5" x14ac:dyDescent="0.3">
      <c r="A25" t="s">
        <v>131</v>
      </c>
      <c r="B25" t="s">
        <v>188</v>
      </c>
      <c r="C25" t="s">
        <v>131</v>
      </c>
      <c r="D25" t="s">
        <v>218</v>
      </c>
      <c r="E25" s="6" t="s">
        <v>219</v>
      </c>
      <c r="F25" t="s">
        <v>194</v>
      </c>
      <c r="G25" t="s">
        <v>182</v>
      </c>
      <c r="J25" s="3" t="s">
        <v>220</v>
      </c>
    </row>
    <row r="26" spans="1:10" ht="16.5" x14ac:dyDescent="0.3">
      <c r="A26" t="s">
        <v>140</v>
      </c>
      <c r="B26" t="s">
        <v>194</v>
      </c>
      <c r="C26" t="s">
        <v>140</v>
      </c>
      <c r="D26" t="s">
        <v>221</v>
      </c>
      <c r="E26" s="6" t="s">
        <v>222</v>
      </c>
      <c r="F26" t="s">
        <v>223</v>
      </c>
      <c r="G26" t="s">
        <v>188</v>
      </c>
      <c r="J26" t="s">
        <v>224</v>
      </c>
    </row>
    <row r="27" spans="1:10" ht="16.5" x14ac:dyDescent="0.3">
      <c r="A27" t="s">
        <v>148</v>
      </c>
      <c r="B27" t="s">
        <v>223</v>
      </c>
      <c r="C27" t="s">
        <v>148</v>
      </c>
      <c r="D27" t="s">
        <v>225</v>
      </c>
      <c r="E27" s="6" t="s">
        <v>226</v>
      </c>
      <c r="F27" t="s">
        <v>227</v>
      </c>
      <c r="G27" t="s">
        <v>194</v>
      </c>
      <c r="J27" s="3" t="s">
        <v>228</v>
      </c>
    </row>
    <row r="28" spans="1:10" ht="16.5" x14ac:dyDescent="0.3">
      <c r="A28" t="s">
        <v>157</v>
      </c>
      <c r="B28" t="s">
        <v>227</v>
      </c>
      <c r="C28" t="s">
        <v>157</v>
      </c>
      <c r="D28" t="s">
        <v>229</v>
      </c>
      <c r="E28" s="6" t="s">
        <v>230</v>
      </c>
      <c r="F28" t="s">
        <v>231</v>
      </c>
      <c r="G28" t="s">
        <v>223</v>
      </c>
      <c r="J28" t="s">
        <v>232</v>
      </c>
    </row>
    <row r="29" spans="1:10" ht="16.5" x14ac:dyDescent="0.3">
      <c r="A29" t="s">
        <v>166</v>
      </c>
      <c r="B29" t="s">
        <v>231</v>
      </c>
      <c r="C29" t="s">
        <v>166</v>
      </c>
      <c r="D29" t="s">
        <v>233</v>
      </c>
      <c r="E29" s="6" t="s">
        <v>234</v>
      </c>
      <c r="F29" t="s">
        <v>235</v>
      </c>
      <c r="G29" t="s">
        <v>227</v>
      </c>
      <c r="J29" s="3" t="s">
        <v>236</v>
      </c>
    </row>
    <row r="30" spans="1:10" ht="16.5" x14ac:dyDescent="0.3">
      <c r="A30" t="s">
        <v>175</v>
      </c>
      <c r="B30" t="s">
        <v>235</v>
      </c>
      <c r="C30" t="s">
        <v>175</v>
      </c>
      <c r="D30" t="s">
        <v>237</v>
      </c>
      <c r="E30" s="6" t="s">
        <v>238</v>
      </c>
      <c r="F30" t="s">
        <v>239</v>
      </c>
      <c r="G30" t="s">
        <v>231</v>
      </c>
      <c r="J30" t="s">
        <v>240</v>
      </c>
    </row>
    <row r="31" spans="1:10" ht="16.5" x14ac:dyDescent="0.3">
      <c r="A31" t="s">
        <v>182</v>
      </c>
      <c r="B31" t="s">
        <v>239</v>
      </c>
      <c r="C31" t="s">
        <v>182</v>
      </c>
      <c r="D31" t="s">
        <v>241</v>
      </c>
      <c r="E31" s="6" t="s">
        <v>242</v>
      </c>
      <c r="F31" t="s">
        <v>243</v>
      </c>
      <c r="G31" t="s">
        <v>235</v>
      </c>
      <c r="J31" s="3" t="s">
        <v>244</v>
      </c>
    </row>
    <row r="32" spans="1:10" ht="16.5" x14ac:dyDescent="0.3">
      <c r="A32" t="s">
        <v>188</v>
      </c>
      <c r="B32" t="s">
        <v>243</v>
      </c>
      <c r="C32" t="s">
        <v>188</v>
      </c>
      <c r="D32" s="3" t="s">
        <v>245</v>
      </c>
      <c r="E32" s="6" t="s">
        <v>246</v>
      </c>
      <c r="F32" t="s">
        <v>247</v>
      </c>
      <c r="G32" t="s">
        <v>239</v>
      </c>
      <c r="J32" t="s">
        <v>248</v>
      </c>
    </row>
    <row r="33" spans="1:10" ht="16.5" x14ac:dyDescent="0.3">
      <c r="A33" t="s">
        <v>194</v>
      </c>
      <c r="B33" t="s">
        <v>247</v>
      </c>
      <c r="C33" t="s">
        <v>194</v>
      </c>
      <c r="D33" t="s">
        <v>249</v>
      </c>
      <c r="E33" s="6" t="s">
        <v>250</v>
      </c>
      <c r="F33" t="s">
        <v>251</v>
      </c>
      <c r="G33" t="s">
        <v>243</v>
      </c>
      <c r="J33" s="3" t="s">
        <v>252</v>
      </c>
    </row>
    <row r="34" spans="1:10" ht="16.5" x14ac:dyDescent="0.3">
      <c r="A34" t="s">
        <v>223</v>
      </c>
      <c r="B34" t="s">
        <v>251</v>
      </c>
      <c r="C34" t="s">
        <v>223</v>
      </c>
      <c r="D34" t="s">
        <v>253</v>
      </c>
      <c r="E34" s="6" t="s">
        <v>254</v>
      </c>
      <c r="F34" t="s">
        <v>255</v>
      </c>
      <c r="G34" t="s">
        <v>247</v>
      </c>
      <c r="J34" t="s">
        <v>256</v>
      </c>
    </row>
    <row r="35" spans="1:10" ht="16.5" x14ac:dyDescent="0.3">
      <c r="A35" t="s">
        <v>227</v>
      </c>
      <c r="B35" t="s">
        <v>255</v>
      </c>
      <c r="C35" t="s">
        <v>227</v>
      </c>
      <c r="D35" t="s">
        <v>257</v>
      </c>
      <c r="E35" s="6" t="s">
        <v>258</v>
      </c>
      <c r="J35" s="3" t="s">
        <v>259</v>
      </c>
    </row>
    <row r="36" spans="1:10" ht="16.5" x14ac:dyDescent="0.3">
      <c r="A36" t="s">
        <v>231</v>
      </c>
      <c r="B36" t="s">
        <v>260</v>
      </c>
      <c r="C36" t="s">
        <v>231</v>
      </c>
      <c r="D36" t="s">
        <v>261</v>
      </c>
      <c r="E36" s="6" t="s">
        <v>216</v>
      </c>
      <c r="J36" t="s">
        <v>262</v>
      </c>
    </row>
    <row r="37" spans="1:10" ht="16.5" x14ac:dyDescent="0.3">
      <c r="A37" t="s">
        <v>235</v>
      </c>
      <c r="B37" t="s">
        <v>263</v>
      </c>
      <c r="C37" t="s">
        <v>235</v>
      </c>
      <c r="D37" t="s">
        <v>264</v>
      </c>
      <c r="E37" s="6" t="s">
        <v>265</v>
      </c>
      <c r="J37" s="3" t="s">
        <v>266</v>
      </c>
    </row>
    <row r="38" spans="1:10" ht="16.5" x14ac:dyDescent="0.3">
      <c r="A38" t="s">
        <v>239</v>
      </c>
      <c r="B38" t="s">
        <v>267</v>
      </c>
      <c r="C38" t="s">
        <v>239</v>
      </c>
      <c r="D38" t="s">
        <v>268</v>
      </c>
      <c r="E38" s="6" t="s">
        <v>269</v>
      </c>
      <c r="J38" t="s">
        <v>270</v>
      </c>
    </row>
    <row r="39" spans="1:10" ht="16.5" x14ac:dyDescent="0.3">
      <c r="A39" t="s">
        <v>243</v>
      </c>
      <c r="B39" t="s">
        <v>271</v>
      </c>
      <c r="C39" t="s">
        <v>243</v>
      </c>
      <c r="D39" t="s">
        <v>272</v>
      </c>
      <c r="E39" s="6" t="s">
        <v>273</v>
      </c>
      <c r="J39" s="3" t="s">
        <v>274</v>
      </c>
    </row>
    <row r="40" spans="1:10" ht="16.5" x14ac:dyDescent="0.3">
      <c r="A40" t="s">
        <v>247</v>
      </c>
      <c r="B40" t="s">
        <v>275</v>
      </c>
      <c r="C40" t="s">
        <v>247</v>
      </c>
      <c r="D40" t="s">
        <v>276</v>
      </c>
      <c r="E40" s="6" t="s">
        <v>277</v>
      </c>
      <c r="J40" t="s">
        <v>278</v>
      </c>
    </row>
    <row r="41" spans="1:10" ht="16.5" x14ac:dyDescent="0.3">
      <c r="A41" t="s">
        <v>251</v>
      </c>
      <c r="B41" t="s">
        <v>279</v>
      </c>
      <c r="C41" t="s">
        <v>251</v>
      </c>
      <c r="D41" t="s">
        <v>280</v>
      </c>
      <c r="E41" s="6" t="s">
        <v>281</v>
      </c>
      <c r="J41" s="3" t="s">
        <v>282</v>
      </c>
    </row>
    <row r="42" spans="1:10" ht="16.5" x14ac:dyDescent="0.3">
      <c r="A42" t="s">
        <v>255</v>
      </c>
      <c r="B42" t="s">
        <v>283</v>
      </c>
      <c r="C42" t="s">
        <v>255</v>
      </c>
      <c r="D42" t="s">
        <v>284</v>
      </c>
      <c r="E42" s="6" t="s">
        <v>285</v>
      </c>
      <c r="J42" t="s">
        <v>286</v>
      </c>
    </row>
    <row r="43" spans="1:10" ht="16.5" x14ac:dyDescent="0.3">
      <c r="A43" t="s">
        <v>260</v>
      </c>
      <c r="B43" t="s">
        <v>287</v>
      </c>
      <c r="C43" t="s">
        <v>260</v>
      </c>
      <c r="D43" t="s">
        <v>288</v>
      </c>
      <c r="E43" s="6" t="s">
        <v>289</v>
      </c>
      <c r="J43" s="3" t="s">
        <v>290</v>
      </c>
    </row>
    <row r="44" spans="1:10" ht="16.5" x14ac:dyDescent="0.3">
      <c r="A44" t="s">
        <v>263</v>
      </c>
      <c r="B44" t="s">
        <v>291</v>
      </c>
      <c r="C44" t="s">
        <v>263</v>
      </c>
      <c r="D44" t="s">
        <v>292</v>
      </c>
      <c r="E44" s="6" t="s">
        <v>293</v>
      </c>
      <c r="J44" t="s">
        <v>294</v>
      </c>
    </row>
    <row r="45" spans="1:10" ht="16.5" x14ac:dyDescent="0.3">
      <c r="A45" t="s">
        <v>267</v>
      </c>
      <c r="B45" t="s">
        <v>295</v>
      </c>
      <c r="C45" t="s">
        <v>267</v>
      </c>
      <c r="D45" t="s">
        <v>296</v>
      </c>
      <c r="E45" s="6" t="s">
        <v>297</v>
      </c>
      <c r="J45" s="3" t="s">
        <v>298</v>
      </c>
    </row>
    <row r="46" spans="1:10" ht="16.5" x14ac:dyDescent="0.3">
      <c r="A46" t="s">
        <v>271</v>
      </c>
      <c r="B46" t="s">
        <v>299</v>
      </c>
      <c r="C46" t="s">
        <v>271</v>
      </c>
      <c r="D46" t="s">
        <v>300</v>
      </c>
      <c r="E46" s="6" t="s">
        <v>84</v>
      </c>
      <c r="J46" t="s">
        <v>301</v>
      </c>
    </row>
    <row r="47" spans="1:10" ht="16.5" x14ac:dyDescent="0.3">
      <c r="A47" t="s">
        <v>275</v>
      </c>
      <c r="B47" t="s">
        <v>302</v>
      </c>
      <c r="C47" t="s">
        <v>275</v>
      </c>
      <c r="D47" t="s">
        <v>241</v>
      </c>
      <c r="E47" s="6" t="s">
        <v>303</v>
      </c>
      <c r="J47" s="3" t="s">
        <v>304</v>
      </c>
    </row>
    <row r="48" spans="1:10" ht="16.5" x14ac:dyDescent="0.3">
      <c r="A48" t="s">
        <v>279</v>
      </c>
      <c r="B48" t="s">
        <v>305</v>
      </c>
      <c r="C48" t="s">
        <v>279</v>
      </c>
      <c r="D48" t="s">
        <v>192</v>
      </c>
      <c r="E48" s="6" t="s">
        <v>306</v>
      </c>
      <c r="J48" t="s">
        <v>307</v>
      </c>
    </row>
    <row r="49" spans="1:10" ht="16.5" x14ac:dyDescent="0.25">
      <c r="A49" t="s">
        <v>283</v>
      </c>
      <c r="B49" t="s">
        <v>308</v>
      </c>
      <c r="C49" t="s">
        <v>283</v>
      </c>
      <c r="D49" t="s">
        <v>309</v>
      </c>
      <c r="E49" s="7" t="s">
        <v>310</v>
      </c>
      <c r="J49" s="3" t="s">
        <v>311</v>
      </c>
    </row>
    <row r="50" spans="1:10" ht="16.5" x14ac:dyDescent="0.3">
      <c r="A50" t="s">
        <v>287</v>
      </c>
      <c r="B50" t="s">
        <v>312</v>
      </c>
      <c r="C50" t="s">
        <v>287</v>
      </c>
      <c r="D50" t="s">
        <v>313</v>
      </c>
      <c r="E50" s="6" t="s">
        <v>314</v>
      </c>
      <c r="J50" t="s">
        <v>315</v>
      </c>
    </row>
    <row r="51" spans="1:10" ht="16.5" x14ac:dyDescent="0.3">
      <c r="D51" t="s">
        <v>201</v>
      </c>
      <c r="E51" s="6" t="s">
        <v>316</v>
      </c>
      <c r="J51" s="3" t="s">
        <v>317</v>
      </c>
    </row>
    <row r="52" spans="1:10" ht="16.5" x14ac:dyDescent="0.3">
      <c r="D52" t="s">
        <v>205</v>
      </c>
      <c r="E52" s="6" t="s">
        <v>318</v>
      </c>
    </row>
    <row r="53" spans="1:10" ht="16.5" x14ac:dyDescent="0.3">
      <c r="D53" t="s">
        <v>169</v>
      </c>
      <c r="E53" s="6" t="s">
        <v>319</v>
      </c>
    </row>
    <row r="54" spans="1:10" ht="16.5" x14ac:dyDescent="0.3">
      <c r="D54" t="s">
        <v>113</v>
      </c>
      <c r="E54" s="6" t="s">
        <v>320</v>
      </c>
    </row>
    <row r="55" spans="1:10" ht="16.5" x14ac:dyDescent="0.3">
      <c r="D55" t="s">
        <v>122</v>
      </c>
      <c r="E55" s="6" t="s">
        <v>321</v>
      </c>
    </row>
    <row r="56" spans="1:10" ht="16.5" x14ac:dyDescent="0.3">
      <c r="D56" t="s">
        <v>131</v>
      </c>
      <c r="E56" s="6" t="s">
        <v>322</v>
      </c>
    </row>
    <row r="57" spans="1:10" ht="16.5" x14ac:dyDescent="0.3">
      <c r="D57" t="s">
        <v>140</v>
      </c>
      <c r="E57" s="6" t="s">
        <v>323</v>
      </c>
    </row>
    <row r="58" spans="1:10" ht="16.5" x14ac:dyDescent="0.3">
      <c r="D58" t="s">
        <v>148</v>
      </c>
      <c r="E58" s="6" t="s">
        <v>324</v>
      </c>
    </row>
    <row r="59" spans="1:10" x14ac:dyDescent="0.25">
      <c r="D59" t="s">
        <v>157</v>
      </c>
      <c r="E59" s="8" t="s">
        <v>325</v>
      </c>
    </row>
    <row r="60" spans="1:10" x14ac:dyDescent="0.25">
      <c r="D60" t="s">
        <v>166</v>
      </c>
      <c r="E60" t="s">
        <v>201</v>
      </c>
    </row>
    <row r="61" spans="1:10" x14ac:dyDescent="0.25">
      <c r="D61" t="s">
        <v>175</v>
      </c>
      <c r="E61" t="s">
        <v>205</v>
      </c>
    </row>
    <row r="62" spans="1:10" x14ac:dyDescent="0.25">
      <c r="D62" t="s">
        <v>182</v>
      </c>
      <c r="E62" t="s">
        <v>169</v>
      </c>
    </row>
    <row r="63" spans="1:10" x14ac:dyDescent="0.25">
      <c r="D63" t="s">
        <v>188</v>
      </c>
      <c r="E63" t="s">
        <v>113</v>
      </c>
    </row>
    <row r="64" spans="1:10" x14ac:dyDescent="0.25">
      <c r="D64" t="s">
        <v>194</v>
      </c>
      <c r="E64" t="s">
        <v>122</v>
      </c>
    </row>
    <row r="65" spans="4:5" x14ac:dyDescent="0.25">
      <c r="D65" t="s">
        <v>223</v>
      </c>
      <c r="E65" t="s">
        <v>131</v>
      </c>
    </row>
    <row r="66" spans="4:5" x14ac:dyDescent="0.25">
      <c r="D66" t="s">
        <v>227</v>
      </c>
      <c r="E66" t="s">
        <v>140</v>
      </c>
    </row>
    <row r="67" spans="4:5" x14ac:dyDescent="0.25">
      <c r="D67" t="s">
        <v>231</v>
      </c>
      <c r="E67" t="s">
        <v>148</v>
      </c>
    </row>
    <row r="68" spans="4:5" x14ac:dyDescent="0.25">
      <c r="D68" t="s">
        <v>235</v>
      </c>
      <c r="E68" t="s">
        <v>157</v>
      </c>
    </row>
    <row r="69" spans="4:5" x14ac:dyDescent="0.25">
      <c r="D69" t="s">
        <v>239</v>
      </c>
      <c r="E69" t="s">
        <v>166</v>
      </c>
    </row>
    <row r="70" spans="4:5" x14ac:dyDescent="0.25">
      <c r="D70" t="s">
        <v>243</v>
      </c>
      <c r="E70" t="s">
        <v>175</v>
      </c>
    </row>
    <row r="71" spans="4:5" x14ac:dyDescent="0.25">
      <c r="D71" t="s">
        <v>247</v>
      </c>
      <c r="E71" t="s">
        <v>182</v>
      </c>
    </row>
    <row r="72" spans="4:5" x14ac:dyDescent="0.25">
      <c r="D72" t="s">
        <v>251</v>
      </c>
      <c r="E72" t="s">
        <v>188</v>
      </c>
    </row>
    <row r="73" spans="4:5" x14ac:dyDescent="0.25">
      <c r="D73" t="s">
        <v>255</v>
      </c>
      <c r="E73" t="s">
        <v>194</v>
      </c>
    </row>
    <row r="74" spans="4:5" x14ac:dyDescent="0.25">
      <c r="D74" t="s">
        <v>260</v>
      </c>
      <c r="E74" t="s">
        <v>223</v>
      </c>
    </row>
    <row r="75" spans="4:5" x14ac:dyDescent="0.25">
      <c r="D75" t="s">
        <v>263</v>
      </c>
      <c r="E75" t="s">
        <v>227</v>
      </c>
    </row>
    <row r="76" spans="4:5" x14ac:dyDescent="0.25">
      <c r="D76" t="s">
        <v>267</v>
      </c>
      <c r="E76" t="s">
        <v>231</v>
      </c>
    </row>
    <row r="77" spans="4:5" x14ac:dyDescent="0.25">
      <c r="D77" t="s">
        <v>271</v>
      </c>
      <c r="E77" t="s">
        <v>235</v>
      </c>
    </row>
    <row r="78" spans="4:5" x14ac:dyDescent="0.25">
      <c r="D78" t="s">
        <v>275</v>
      </c>
      <c r="E78" t="s">
        <v>239</v>
      </c>
    </row>
    <row r="79" spans="4:5" x14ac:dyDescent="0.25">
      <c r="D79" t="s">
        <v>279</v>
      </c>
      <c r="E79" t="s">
        <v>243</v>
      </c>
    </row>
    <row r="80" spans="4:5" x14ac:dyDescent="0.25">
      <c r="D80" t="s">
        <v>283</v>
      </c>
      <c r="E80" t="s">
        <v>247</v>
      </c>
    </row>
    <row r="81" spans="4:5" x14ac:dyDescent="0.25">
      <c r="D81" t="s">
        <v>287</v>
      </c>
      <c r="E81" t="s">
        <v>251</v>
      </c>
    </row>
    <row r="82" spans="4:5" x14ac:dyDescent="0.25">
      <c r="D82" t="s">
        <v>291</v>
      </c>
      <c r="E82" t="s">
        <v>255</v>
      </c>
    </row>
    <row r="83" spans="4:5" x14ac:dyDescent="0.25">
      <c r="D83" t="s">
        <v>295</v>
      </c>
      <c r="E83" t="s">
        <v>260</v>
      </c>
    </row>
    <row r="84" spans="4:5" x14ac:dyDescent="0.25">
      <c r="D84" t="s">
        <v>299</v>
      </c>
      <c r="E84" t="s">
        <v>263</v>
      </c>
    </row>
    <row r="85" spans="4:5" x14ac:dyDescent="0.25">
      <c r="D85" t="s">
        <v>302</v>
      </c>
      <c r="E85" t="s">
        <v>267</v>
      </c>
    </row>
    <row r="86" spans="4:5" x14ac:dyDescent="0.25">
      <c r="D86" t="s">
        <v>305</v>
      </c>
      <c r="E86" t="s">
        <v>271</v>
      </c>
    </row>
    <row r="87" spans="4:5" x14ac:dyDescent="0.25">
      <c r="D87" t="s">
        <v>308</v>
      </c>
      <c r="E87" t="s">
        <v>275</v>
      </c>
    </row>
    <row r="88" spans="4:5" x14ac:dyDescent="0.25">
      <c r="D88" t="s">
        <v>312</v>
      </c>
      <c r="E88" t="s">
        <v>279</v>
      </c>
    </row>
    <row r="89" spans="4:5" x14ac:dyDescent="0.25">
      <c r="D89" t="s">
        <v>326</v>
      </c>
      <c r="E89" t="s">
        <v>283</v>
      </c>
    </row>
    <row r="90" spans="4:5" x14ac:dyDescent="0.25">
      <c r="D90" t="s">
        <v>327</v>
      </c>
      <c r="E90" t="s">
        <v>287</v>
      </c>
    </row>
    <row r="91" spans="4:5" x14ac:dyDescent="0.25">
      <c r="D91" t="s">
        <v>328</v>
      </c>
      <c r="E91" t="s">
        <v>291</v>
      </c>
    </row>
    <row r="92" spans="4:5" x14ac:dyDescent="0.25">
      <c r="D92" t="s">
        <v>329</v>
      </c>
      <c r="E92" t="s">
        <v>295</v>
      </c>
    </row>
    <row r="93" spans="4:5" x14ac:dyDescent="0.25">
      <c r="D93" t="s">
        <v>330</v>
      </c>
      <c r="E93" t="s">
        <v>299</v>
      </c>
    </row>
    <row r="94" spans="4:5" x14ac:dyDescent="0.25">
      <c r="D94" t="s">
        <v>331</v>
      </c>
    </row>
    <row r="95" spans="4:5" x14ac:dyDescent="0.25">
      <c r="D95" t="s">
        <v>332</v>
      </c>
    </row>
    <row r="96" spans="4:5" x14ac:dyDescent="0.25">
      <c r="D96" t="s">
        <v>333</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59</v>
      </c>
    </row>
    <row r="236" spans="1:1" x14ac:dyDescent="0.25">
      <c r="A236" t="s">
        <v>68</v>
      </c>
    </row>
    <row r="237" spans="1:1" x14ac:dyDescent="0.25">
      <c r="A237" t="s">
        <v>77</v>
      </c>
    </row>
    <row r="238" spans="1:1" x14ac:dyDescent="0.25">
      <c r="A238" t="s">
        <v>86</v>
      </c>
    </row>
    <row r="239" spans="1:1" x14ac:dyDescent="0.25">
      <c r="A239" t="s">
        <v>95</v>
      </c>
    </row>
    <row r="240" spans="1:1" x14ac:dyDescent="0.25">
      <c r="A240" t="s">
        <v>104</v>
      </c>
    </row>
    <row r="241" spans="1:1" x14ac:dyDescent="0.25">
      <c r="A241" t="s">
        <v>112</v>
      </c>
    </row>
    <row r="242" spans="1:1" x14ac:dyDescent="0.25">
      <c r="A242" t="s">
        <v>121</v>
      </c>
    </row>
    <row r="243" spans="1:1" x14ac:dyDescent="0.25">
      <c r="A243" t="s">
        <v>130</v>
      </c>
    </row>
    <row r="244" spans="1:1" x14ac:dyDescent="0.25">
      <c r="A244" t="s">
        <v>139</v>
      </c>
    </row>
    <row r="245" spans="1:1" x14ac:dyDescent="0.25">
      <c r="A245" t="s">
        <v>129</v>
      </c>
    </row>
    <row r="246" spans="1:1" x14ac:dyDescent="0.25">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6" t="s">
        <v>334</v>
      </c>
      <c r="B1" s="66" t="s">
        <v>335</v>
      </c>
      <c r="C1" s="66" t="s">
        <v>336</v>
      </c>
      <c r="D1" s="66" t="s">
        <v>337</v>
      </c>
      <c r="E1" s="66" t="s">
        <v>338</v>
      </c>
      <c r="F1" s="66" t="s">
        <v>339</v>
      </c>
      <c r="G1" s="66" t="s">
        <v>340</v>
      </c>
      <c r="H1" s="66" t="s">
        <v>341</v>
      </c>
      <c r="I1" s="66" t="s">
        <v>342</v>
      </c>
      <c r="J1" s="66" t="s">
        <v>343</v>
      </c>
      <c r="K1" s="66" t="s">
        <v>344</v>
      </c>
      <c r="L1" s="66" t="s">
        <v>345</v>
      </c>
      <c r="M1" s="66" t="s">
        <v>346</v>
      </c>
      <c r="N1" s="66" t="s">
        <v>347</v>
      </c>
      <c r="O1" s="66" t="s">
        <v>348</v>
      </c>
      <c r="P1" s="66" t="s">
        <v>349</v>
      </c>
      <c r="Q1" s="66" t="s">
        <v>350</v>
      </c>
      <c r="R1" s="66" t="s">
        <v>351</v>
      </c>
      <c r="S1" s="66" t="s">
        <v>352</v>
      </c>
      <c r="T1" s="66" t="s">
        <v>353</v>
      </c>
      <c r="U1" s="66" t="s">
        <v>354</v>
      </c>
      <c r="V1" s="66" t="s">
        <v>355</v>
      </c>
      <c r="W1" s="66" t="s">
        <v>356</v>
      </c>
      <c r="X1" s="66" t="s">
        <v>357</v>
      </c>
      <c r="Y1" s="66" t="s">
        <v>358</v>
      </c>
      <c r="Z1" s="66" t="s">
        <v>359</v>
      </c>
      <c r="AA1" s="66" t="s">
        <v>360</v>
      </c>
      <c r="AB1" s="66" t="s">
        <v>361</v>
      </c>
      <c r="AC1" s="66" t="s">
        <v>362</v>
      </c>
      <c r="AD1" s="66" t="s">
        <v>363</v>
      </c>
      <c r="AE1" s="66" t="s">
        <v>364</v>
      </c>
      <c r="AF1" s="66" t="s">
        <v>365</v>
      </c>
      <c r="AG1" s="66" t="s">
        <v>366</v>
      </c>
    </row>
    <row r="2" spans="1:33" x14ac:dyDescent="0.25">
      <c r="A2" s="3" t="s">
        <v>367</v>
      </c>
      <c r="B2" t="s">
        <v>368</v>
      </c>
      <c r="C2" t="s">
        <v>369</v>
      </c>
      <c r="D2" t="s">
        <v>370</v>
      </c>
      <c r="E2" t="s">
        <v>371</v>
      </c>
      <c r="F2" t="s">
        <v>372</v>
      </c>
      <c r="G2" s="71"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25">
      <c r="A3" s="3" t="s">
        <v>400</v>
      </c>
      <c r="B3" t="s">
        <v>401</v>
      </c>
      <c r="C3" t="s">
        <v>402</v>
      </c>
      <c r="D3" t="s">
        <v>403</v>
      </c>
      <c r="E3" t="s">
        <v>404</v>
      </c>
      <c r="F3" t="s">
        <v>405</v>
      </c>
      <c r="G3" s="71"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25">
      <c r="A4" s="3" t="s">
        <v>433</v>
      </c>
      <c r="B4" t="s">
        <v>434</v>
      </c>
      <c r="C4" t="s">
        <v>435</v>
      </c>
      <c r="D4" t="s">
        <v>436</v>
      </c>
      <c r="E4" t="s">
        <v>437</v>
      </c>
      <c r="F4" t="s">
        <v>438</v>
      </c>
      <c r="G4" s="71"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25">
      <c r="A5" s="3" t="s">
        <v>466</v>
      </c>
      <c r="B5" t="s">
        <v>467</v>
      </c>
      <c r="C5" t="s">
        <v>468</v>
      </c>
      <c r="D5" t="s">
        <v>469</v>
      </c>
      <c r="E5" t="s">
        <v>470</v>
      </c>
      <c r="F5" t="s">
        <v>471</v>
      </c>
      <c r="G5" s="71"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25">
      <c r="A6" s="3" t="s">
        <v>499</v>
      </c>
      <c r="B6" t="s">
        <v>500</v>
      </c>
      <c r="C6" t="s">
        <v>501</v>
      </c>
      <c r="D6" t="s">
        <v>502</v>
      </c>
      <c r="E6" t="s">
        <v>503</v>
      </c>
      <c r="F6" t="s">
        <v>504</v>
      </c>
      <c r="G6" s="71"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25">
      <c r="A7" s="3" t="s">
        <v>532</v>
      </c>
      <c r="B7" t="s">
        <v>533</v>
      </c>
      <c r="C7" t="s">
        <v>534</v>
      </c>
      <c r="D7" t="s">
        <v>535</v>
      </c>
      <c r="E7" t="s">
        <v>536</v>
      </c>
      <c r="F7" t="s">
        <v>537</v>
      </c>
      <c r="G7" s="71"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25">
      <c r="A8" s="3" t="s">
        <v>565</v>
      </c>
      <c r="B8" t="s">
        <v>566</v>
      </c>
      <c r="C8" t="s">
        <v>567</v>
      </c>
      <c r="D8" t="s">
        <v>568</v>
      </c>
      <c r="E8" t="s">
        <v>569</v>
      </c>
      <c r="F8" t="s">
        <v>570</v>
      </c>
      <c r="G8" s="71"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25">
      <c r="A9" s="3" t="s">
        <v>598</v>
      </c>
      <c r="B9" t="s">
        <v>599</v>
      </c>
      <c r="C9" t="s">
        <v>600</v>
      </c>
      <c r="D9" t="s">
        <v>601</v>
      </c>
      <c r="E9" t="s">
        <v>602</v>
      </c>
      <c r="F9" t="s">
        <v>603</v>
      </c>
      <c r="G9" s="72"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25">
      <c r="A10" s="3" t="s">
        <v>631</v>
      </c>
      <c r="B10" t="s">
        <v>632</v>
      </c>
      <c r="C10" t="s">
        <v>633</v>
      </c>
      <c r="D10" t="s">
        <v>634</v>
      </c>
      <c r="E10" t="s">
        <v>635</v>
      </c>
      <c r="F10" t="s">
        <v>636</v>
      </c>
      <c r="G10" s="71"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25">
      <c r="A11" s="3" t="s">
        <v>664</v>
      </c>
      <c r="B11" t="s">
        <v>665</v>
      </c>
      <c r="C11" t="s">
        <v>666</v>
      </c>
      <c r="D11" t="s">
        <v>667</v>
      </c>
      <c r="E11" t="s">
        <v>668</v>
      </c>
      <c r="F11" t="s">
        <v>669</v>
      </c>
      <c r="G11" s="71"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25">
      <c r="A12" s="3" t="s">
        <v>697</v>
      </c>
      <c r="B12" t="s">
        <v>698</v>
      </c>
      <c r="C12" t="s">
        <v>699</v>
      </c>
      <c r="D12" t="s">
        <v>700</v>
      </c>
      <c r="E12" t="s">
        <v>701</v>
      </c>
      <c r="F12" t="s">
        <v>702</v>
      </c>
      <c r="G12" s="71"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25">
      <c r="A13" s="3" t="s">
        <v>730</v>
      </c>
      <c r="B13" t="s">
        <v>731</v>
      </c>
      <c r="C13" t="s">
        <v>732</v>
      </c>
      <c r="D13" t="s">
        <v>733</v>
      </c>
      <c r="E13" t="s">
        <v>734</v>
      </c>
      <c r="F13" t="s">
        <v>735</v>
      </c>
      <c r="G13" s="71"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25">
      <c r="A14" s="3" t="s">
        <v>763</v>
      </c>
      <c r="B14" t="s">
        <v>764</v>
      </c>
      <c r="C14" t="s">
        <v>765</v>
      </c>
      <c r="D14" t="s">
        <v>766</v>
      </c>
      <c r="E14" t="s">
        <v>767</v>
      </c>
      <c r="F14" t="s">
        <v>768</v>
      </c>
      <c r="G14" s="71"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25">
      <c r="A15" s="3" t="s">
        <v>796</v>
      </c>
      <c r="B15" t="s">
        <v>797</v>
      </c>
      <c r="C15" t="s">
        <v>798</v>
      </c>
      <c r="D15" t="s">
        <v>799</v>
      </c>
      <c r="E15" t="s">
        <v>800</v>
      </c>
      <c r="F15" t="s">
        <v>801</v>
      </c>
      <c r="G15" s="71"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25">
      <c r="A16" s="3" t="s">
        <v>829</v>
      </c>
      <c r="B16" t="s">
        <v>830</v>
      </c>
      <c r="C16" t="s">
        <v>831</v>
      </c>
      <c r="D16" t="s">
        <v>832</v>
      </c>
      <c r="E16" t="s">
        <v>833</v>
      </c>
      <c r="F16" t="s">
        <v>834</v>
      </c>
      <c r="G16" s="71"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25">
      <c r="A17" s="3" t="s">
        <v>862</v>
      </c>
      <c r="B17" t="s">
        <v>863</v>
      </c>
      <c r="C17" t="s">
        <v>864</v>
      </c>
      <c r="D17" t="s">
        <v>865</v>
      </c>
      <c r="E17" t="s">
        <v>866</v>
      </c>
      <c r="F17" t="s">
        <v>867</v>
      </c>
      <c r="G17" s="71"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25">
      <c r="A18" s="3" t="s">
        <v>895</v>
      </c>
      <c r="B18" t="s">
        <v>896</v>
      </c>
      <c r="C18" t="s">
        <v>897</v>
      </c>
      <c r="D18" t="s">
        <v>898</v>
      </c>
      <c r="E18" t="s">
        <v>899</v>
      </c>
      <c r="F18" t="s">
        <v>900</v>
      </c>
      <c r="G18" s="71"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25">
      <c r="A19" s="3" t="s">
        <v>928</v>
      </c>
      <c r="B19" t="s">
        <v>929</v>
      </c>
      <c r="C19" t="s">
        <v>930</v>
      </c>
      <c r="D19" t="s">
        <v>931</v>
      </c>
      <c r="E19" t="s">
        <v>932</v>
      </c>
      <c r="F19" t="s">
        <v>933</v>
      </c>
      <c r="G19" s="71"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25">
      <c r="A20" s="3" t="s">
        <v>961</v>
      </c>
      <c r="B20" t="s">
        <v>962</v>
      </c>
      <c r="C20" t="s">
        <v>963</v>
      </c>
      <c r="D20" t="s">
        <v>964</v>
      </c>
      <c r="E20" t="s">
        <v>965</v>
      </c>
      <c r="F20" t="s">
        <v>966</v>
      </c>
      <c r="G20" s="71"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25">
      <c r="A21" s="3" t="s">
        <v>994</v>
      </c>
      <c r="B21" t="s">
        <v>995</v>
      </c>
      <c r="C21" t="s">
        <v>996</v>
      </c>
      <c r="D21" t="s">
        <v>997</v>
      </c>
      <c r="E21" t="s">
        <v>998</v>
      </c>
      <c r="F21" t="s">
        <v>999</v>
      </c>
      <c r="G21" s="71"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25">
      <c r="A22" s="3" t="s">
        <v>1027</v>
      </c>
      <c r="B22" t="s">
        <v>1028</v>
      </c>
      <c r="C22" t="s">
        <v>1029</v>
      </c>
      <c r="D22" t="s">
        <v>1030</v>
      </c>
      <c r="E22" t="s">
        <v>1031</v>
      </c>
      <c r="F22" t="s">
        <v>1032</v>
      </c>
      <c r="G22" s="71"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25">
      <c r="A23" s="3" t="s">
        <v>1060</v>
      </c>
      <c r="B23" t="s">
        <v>1061</v>
      </c>
      <c r="C23" t="s">
        <v>1062</v>
      </c>
      <c r="D23" t="s">
        <v>1063</v>
      </c>
      <c r="E23" t="s">
        <v>1064</v>
      </c>
      <c r="F23" t="s">
        <v>1065</v>
      </c>
      <c r="G23" s="71"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25">
      <c r="A24" s="3" t="s">
        <v>1093</v>
      </c>
      <c r="B24" t="s">
        <v>1094</v>
      </c>
      <c r="C24" t="s">
        <v>1095</v>
      </c>
      <c r="D24" t="s">
        <v>1096</v>
      </c>
      <c r="E24" t="s">
        <v>1097</v>
      </c>
      <c r="F24" t="s">
        <v>1098</v>
      </c>
      <c r="G24" s="71"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25">
      <c r="A25" s="3" t="s">
        <v>1126</v>
      </c>
      <c r="B25" t="s">
        <v>1127</v>
      </c>
      <c r="C25" t="s">
        <v>1128</v>
      </c>
      <c r="D25" t="s">
        <v>1129</v>
      </c>
      <c r="E25" t="s">
        <v>1130</v>
      </c>
      <c r="F25" t="s">
        <v>1131</v>
      </c>
      <c r="G25" s="71"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25">
      <c r="A26" s="3" t="s">
        <v>1159</v>
      </c>
      <c r="B26" t="s">
        <v>1160</v>
      </c>
      <c r="C26" t="s">
        <v>1161</v>
      </c>
      <c r="D26" t="s">
        <v>1162</v>
      </c>
      <c r="E26" t="s">
        <v>1163</v>
      </c>
      <c r="F26" t="s">
        <v>1164</v>
      </c>
      <c r="G26" s="71"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25">
      <c r="A27" s="3" t="s">
        <v>1192</v>
      </c>
      <c r="B27" t="s">
        <v>1193</v>
      </c>
      <c r="C27" t="s">
        <v>1194</v>
      </c>
      <c r="D27" t="s">
        <v>1195</v>
      </c>
      <c r="E27" t="s">
        <v>1196</v>
      </c>
      <c r="F27" t="s">
        <v>1197</v>
      </c>
      <c r="G27" s="71"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25">
      <c r="A28" s="3" t="s">
        <v>1225</v>
      </c>
      <c r="B28" t="s">
        <v>1226</v>
      </c>
      <c r="C28" t="s">
        <v>1227</v>
      </c>
      <c r="D28" t="s">
        <v>1228</v>
      </c>
      <c r="E28" t="s">
        <v>1229</v>
      </c>
      <c r="F28" t="s">
        <v>1230</v>
      </c>
      <c r="G28" s="71"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25">
      <c r="A29" s="3" t="s">
        <v>1258</v>
      </c>
      <c r="B29" t="s">
        <v>1259</v>
      </c>
      <c r="C29" t="s">
        <v>1260</v>
      </c>
      <c r="D29" t="s">
        <v>1261</v>
      </c>
      <c r="E29" t="s">
        <v>1262</v>
      </c>
      <c r="F29" t="s">
        <v>1263</v>
      </c>
      <c r="G29" s="71"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25">
      <c r="A30" s="3" t="s">
        <v>1291</v>
      </c>
      <c r="B30" t="s">
        <v>1292</v>
      </c>
      <c r="C30" t="s">
        <v>1293</v>
      </c>
      <c r="D30" t="s">
        <v>1294</v>
      </c>
      <c r="E30" t="s">
        <v>1295</v>
      </c>
      <c r="F30" t="s">
        <v>1296</v>
      </c>
      <c r="G30" s="71"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25">
      <c r="A31" s="3" t="s">
        <v>1324</v>
      </c>
      <c r="B31" t="s">
        <v>1325</v>
      </c>
      <c r="C31" t="s">
        <v>1326</v>
      </c>
      <c r="D31" t="s">
        <v>1327</v>
      </c>
      <c r="E31" t="s">
        <v>1328</v>
      </c>
      <c r="F31" t="s">
        <v>1329</v>
      </c>
      <c r="G31" s="71"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25">
      <c r="A32" s="3" t="s">
        <v>1357</v>
      </c>
      <c r="B32" t="s">
        <v>1358</v>
      </c>
      <c r="C32" t="s">
        <v>1359</v>
      </c>
      <c r="D32" t="s">
        <v>1360</v>
      </c>
      <c r="E32" t="s">
        <v>1361</v>
      </c>
      <c r="F32" t="s">
        <v>1362</v>
      </c>
      <c r="G32" s="71"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25">
      <c r="A33" s="3" t="s">
        <v>1390</v>
      </c>
      <c r="B33" t="s">
        <v>1391</v>
      </c>
      <c r="C33" t="s">
        <v>1392</v>
      </c>
      <c r="D33" t="s">
        <v>1393</v>
      </c>
      <c r="E33" t="s">
        <v>1394</v>
      </c>
      <c r="F33" t="s">
        <v>1395</v>
      </c>
      <c r="G33" s="71"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25">
      <c r="A34" s="3" t="s">
        <v>1423</v>
      </c>
      <c r="B34" t="s">
        <v>1424</v>
      </c>
      <c r="C34" t="s">
        <v>1425</v>
      </c>
      <c r="D34" t="s">
        <v>1426</v>
      </c>
      <c r="E34" t="s">
        <v>1427</v>
      </c>
      <c r="F34" t="s">
        <v>1428</v>
      </c>
      <c r="G34" s="71"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25">
      <c r="A35" s="3" t="s">
        <v>1456</v>
      </c>
      <c r="B35" t="s">
        <v>1457</v>
      </c>
      <c r="C35" t="s">
        <v>1458</v>
      </c>
      <c r="D35" t="s">
        <v>1459</v>
      </c>
      <c r="E35" t="s">
        <v>1460</v>
      </c>
      <c r="F35" t="s">
        <v>1461</v>
      </c>
      <c r="G35" s="71"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25">
      <c r="A36" s="3" t="s">
        <v>1489</v>
      </c>
      <c r="B36" t="s">
        <v>1490</v>
      </c>
      <c r="C36" t="s">
        <v>1491</v>
      </c>
      <c r="D36" t="s">
        <v>1492</v>
      </c>
      <c r="E36" t="s">
        <v>1493</v>
      </c>
      <c r="F36" t="s">
        <v>1494</v>
      </c>
      <c r="G36" s="71"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25">
      <c r="A37" s="3" t="s">
        <v>1522</v>
      </c>
      <c r="B37" t="s">
        <v>1523</v>
      </c>
      <c r="C37" t="s">
        <v>1524</v>
      </c>
      <c r="D37" t="s">
        <v>1525</v>
      </c>
      <c r="E37" t="s">
        <v>1526</v>
      </c>
      <c r="F37" t="s">
        <v>1527</v>
      </c>
      <c r="G37" s="71"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25">
      <c r="A38" s="3" t="s">
        <v>1555</v>
      </c>
      <c r="B38" t="s">
        <v>1556</v>
      </c>
      <c r="C38" t="s">
        <v>1557</v>
      </c>
      <c r="D38" t="s">
        <v>1558</v>
      </c>
      <c r="E38" t="s">
        <v>1559</v>
      </c>
      <c r="F38" t="s">
        <v>1560</v>
      </c>
      <c r="G38" s="71"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25">
      <c r="A39" s="3" t="s">
        <v>1588</v>
      </c>
      <c r="B39" t="s">
        <v>1589</v>
      </c>
      <c r="C39" t="s">
        <v>1590</v>
      </c>
      <c r="D39" t="s">
        <v>1591</v>
      </c>
      <c r="E39" t="s">
        <v>1592</v>
      </c>
      <c r="F39" t="s">
        <v>1593</v>
      </c>
      <c r="G39" s="71"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25">
      <c r="A40" s="3" t="s">
        <v>1621</v>
      </c>
      <c r="B40" t="s">
        <v>1622</v>
      </c>
      <c r="C40" t="s">
        <v>1623</v>
      </c>
      <c r="D40" t="s">
        <v>1624</v>
      </c>
      <c r="E40" t="s">
        <v>1625</v>
      </c>
      <c r="F40" t="s">
        <v>1626</v>
      </c>
      <c r="G40" s="71"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25">
      <c r="A41" s="3" t="s">
        <v>1654</v>
      </c>
      <c r="B41" t="s">
        <v>1655</v>
      </c>
      <c r="C41" t="s">
        <v>1656</v>
      </c>
      <c r="D41" t="s">
        <v>1657</v>
      </c>
      <c r="E41" t="s">
        <v>1658</v>
      </c>
      <c r="F41" t="s">
        <v>1659</v>
      </c>
      <c r="G41" s="71"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25">
      <c r="A42" s="3" t="s">
        <v>1687</v>
      </c>
      <c r="B42" t="s">
        <v>1688</v>
      </c>
      <c r="C42" t="s">
        <v>1689</v>
      </c>
      <c r="D42" t="s">
        <v>1690</v>
      </c>
      <c r="E42" t="s">
        <v>1691</v>
      </c>
      <c r="F42" t="s">
        <v>1692</v>
      </c>
      <c r="G42" s="71"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25">
      <c r="A43" s="3" t="s">
        <v>1720</v>
      </c>
      <c r="B43" t="s">
        <v>1721</v>
      </c>
      <c r="C43" t="s">
        <v>1722</v>
      </c>
      <c r="D43" t="s">
        <v>1723</v>
      </c>
      <c r="E43" t="s">
        <v>1724</v>
      </c>
      <c r="F43" t="s">
        <v>1725</v>
      </c>
      <c r="G43" s="71"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25">
      <c r="A44" s="3" t="s">
        <v>1753</v>
      </c>
      <c r="B44" t="s">
        <v>1754</v>
      </c>
      <c r="C44" t="s">
        <v>1755</v>
      </c>
      <c r="D44" t="s">
        <v>1756</v>
      </c>
      <c r="E44" t="s">
        <v>1757</v>
      </c>
      <c r="F44" t="s">
        <v>1758</v>
      </c>
      <c r="G44" s="71"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25">
      <c r="A45" s="3" t="s">
        <v>1786</v>
      </c>
      <c r="B45" t="s">
        <v>1787</v>
      </c>
      <c r="C45" t="s">
        <v>1788</v>
      </c>
      <c r="D45" t="s">
        <v>1789</v>
      </c>
      <c r="E45" t="s">
        <v>1790</v>
      </c>
      <c r="F45" t="s">
        <v>1791</v>
      </c>
      <c r="G45" s="71"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25">
      <c r="A46" s="3" t="s">
        <v>1819</v>
      </c>
      <c r="B46" t="s">
        <v>1820</v>
      </c>
      <c r="C46" t="s">
        <v>1821</v>
      </c>
      <c r="D46" t="s">
        <v>1822</v>
      </c>
      <c r="E46" t="s">
        <v>1823</v>
      </c>
      <c r="F46" t="s">
        <v>1824</v>
      </c>
      <c r="G46" s="71"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25">
      <c r="A47" s="3" t="s">
        <v>1852</v>
      </c>
      <c r="B47" t="s">
        <v>1853</v>
      </c>
      <c r="C47" t="s">
        <v>1854</v>
      </c>
      <c r="D47" t="s">
        <v>1855</v>
      </c>
      <c r="E47" t="s">
        <v>1856</v>
      </c>
      <c r="F47" t="s">
        <v>1857</v>
      </c>
      <c r="G47" s="71"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25">
      <c r="A48" s="3" t="s">
        <v>1885</v>
      </c>
      <c r="B48" t="s">
        <v>1886</v>
      </c>
      <c r="C48" t="s">
        <v>1887</v>
      </c>
      <c r="D48" t="s">
        <v>1888</v>
      </c>
      <c r="E48" t="s">
        <v>1889</v>
      </c>
      <c r="F48" t="s">
        <v>1890</v>
      </c>
      <c r="G48" s="71"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25">
      <c r="A49" s="3" t="s">
        <v>1918</v>
      </c>
      <c r="B49" t="s">
        <v>1919</v>
      </c>
      <c r="C49" t="s">
        <v>1920</v>
      </c>
      <c r="D49" t="s">
        <v>1921</v>
      </c>
      <c r="E49" t="s">
        <v>1922</v>
      </c>
      <c r="F49" t="s">
        <v>1923</v>
      </c>
      <c r="G49" s="71"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25">
      <c r="A50" s="3" t="s">
        <v>1951</v>
      </c>
      <c r="B50" t="s">
        <v>1952</v>
      </c>
      <c r="C50" t="s">
        <v>1953</v>
      </c>
      <c r="D50" t="s">
        <v>1954</v>
      </c>
      <c r="E50" t="s">
        <v>1955</v>
      </c>
      <c r="F50" t="s">
        <v>1956</v>
      </c>
      <c r="G50" s="71"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25">
      <c r="A51" s="3" t="s">
        <v>1984</v>
      </c>
      <c r="B51" t="s">
        <v>1985</v>
      </c>
      <c r="C51" t="s">
        <v>1986</v>
      </c>
      <c r="D51" t="s">
        <v>1987</v>
      </c>
      <c r="E51" t="s">
        <v>1988</v>
      </c>
      <c r="F51" t="s">
        <v>1989</v>
      </c>
      <c r="G51" s="71"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25">
      <c r="A52" s="3" t="s">
        <v>2017</v>
      </c>
      <c r="B52" t="s">
        <v>2018</v>
      </c>
      <c r="C52" t="s">
        <v>2019</v>
      </c>
      <c r="D52" t="s">
        <v>2020</v>
      </c>
      <c r="E52" t="s">
        <v>2021</v>
      </c>
      <c r="F52" t="s">
        <v>2022</v>
      </c>
      <c r="G52" s="71"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25">
      <c r="A53" s="3" t="s">
        <v>2050</v>
      </c>
      <c r="B53" t="s">
        <v>2051</v>
      </c>
      <c r="C53" t="s">
        <v>2052</v>
      </c>
      <c r="D53" t="s">
        <v>2053</v>
      </c>
      <c r="E53" t="s">
        <v>2054</v>
      </c>
      <c r="F53" t="s">
        <v>2055</v>
      </c>
      <c r="G53" s="71"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25">
      <c r="A54" s="3" t="s">
        <v>2083</v>
      </c>
      <c r="B54" t="s">
        <v>2084</v>
      </c>
      <c r="C54" t="s">
        <v>2085</v>
      </c>
      <c r="D54" t="s">
        <v>2086</v>
      </c>
      <c r="E54" t="s">
        <v>2087</v>
      </c>
      <c r="F54" t="s">
        <v>2088</v>
      </c>
      <c r="G54" s="71"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25">
      <c r="A55" s="3" t="s">
        <v>2116</v>
      </c>
      <c r="B55" t="s">
        <v>2117</v>
      </c>
      <c r="C55" t="s">
        <v>2118</v>
      </c>
      <c r="D55" t="s">
        <v>2119</v>
      </c>
      <c r="E55" t="s">
        <v>2120</v>
      </c>
      <c r="F55" t="s">
        <v>2121</v>
      </c>
      <c r="G55" s="71"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25">
      <c r="A56" s="3" t="s">
        <v>2149</v>
      </c>
      <c r="B56" t="s">
        <v>2150</v>
      </c>
      <c r="C56" t="s">
        <v>2151</v>
      </c>
      <c r="D56" t="s">
        <v>2152</v>
      </c>
      <c r="E56" t="s">
        <v>2153</v>
      </c>
      <c r="F56" t="s">
        <v>2154</v>
      </c>
      <c r="G56" s="71"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25">
      <c r="A57" s="3" t="s">
        <v>2182</v>
      </c>
      <c r="B57" t="s">
        <v>2183</v>
      </c>
      <c r="C57" t="s">
        <v>2184</v>
      </c>
      <c r="D57" t="s">
        <v>2185</v>
      </c>
      <c r="E57" t="s">
        <v>2186</v>
      </c>
      <c r="F57" t="s">
        <v>2187</v>
      </c>
      <c r="G57" s="71"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25">
      <c r="A58" s="3" t="s">
        <v>2215</v>
      </c>
      <c r="B58" t="s">
        <v>2216</v>
      </c>
      <c r="C58" t="s">
        <v>2217</v>
      </c>
      <c r="D58" t="s">
        <v>2218</v>
      </c>
      <c r="E58" t="s">
        <v>2219</v>
      </c>
      <c r="F58" t="s">
        <v>2220</v>
      </c>
      <c r="G58" s="71"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25">
      <c r="A59" s="3" t="s">
        <v>2248</v>
      </c>
      <c r="B59" t="s">
        <v>2249</v>
      </c>
      <c r="C59" t="s">
        <v>2250</v>
      </c>
      <c r="D59" t="s">
        <v>2251</v>
      </c>
      <c r="E59" t="s">
        <v>2252</v>
      </c>
      <c r="F59" t="s">
        <v>2253</v>
      </c>
      <c r="G59" s="71"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25">
      <c r="A60" s="3" t="s">
        <v>2281</v>
      </c>
      <c r="B60" t="s">
        <v>2282</v>
      </c>
      <c r="C60" t="s">
        <v>2283</v>
      </c>
      <c r="D60" t="s">
        <v>2284</v>
      </c>
      <c r="E60" t="s">
        <v>2285</v>
      </c>
      <c r="F60" t="s">
        <v>2286</v>
      </c>
      <c r="G60" s="71"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25">
      <c r="A61" s="3" t="s">
        <v>2314</v>
      </c>
      <c r="B61" t="s">
        <v>2315</v>
      </c>
      <c r="C61" t="s">
        <v>2316</v>
      </c>
      <c r="D61" t="s">
        <v>2317</v>
      </c>
      <c r="E61" t="s">
        <v>2318</v>
      </c>
      <c r="F61" t="s">
        <v>2319</v>
      </c>
      <c r="G61" s="71"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25">
      <c r="A62" s="3" t="s">
        <v>2347</v>
      </c>
      <c r="B62" t="s">
        <v>2348</v>
      </c>
      <c r="C62" t="s">
        <v>2349</v>
      </c>
      <c r="D62" t="s">
        <v>2350</v>
      </c>
      <c r="E62" t="s">
        <v>2351</v>
      </c>
      <c r="F62" t="s">
        <v>2352</v>
      </c>
      <c r="G62" s="71"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25">
      <c r="A63" s="3" t="s">
        <v>2380</v>
      </c>
      <c r="B63" t="s">
        <v>2381</v>
      </c>
      <c r="C63" t="s">
        <v>2382</v>
      </c>
      <c r="D63" t="s">
        <v>2383</v>
      </c>
      <c r="E63" t="s">
        <v>2384</v>
      </c>
      <c r="F63" t="s">
        <v>2385</v>
      </c>
      <c r="G63" s="71"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25">
      <c r="A64" s="3" t="s">
        <v>2413</v>
      </c>
      <c r="B64" t="s">
        <v>2414</v>
      </c>
      <c r="C64" t="s">
        <v>2415</v>
      </c>
      <c r="D64" t="s">
        <v>2416</v>
      </c>
      <c r="E64" t="s">
        <v>2417</v>
      </c>
      <c r="F64" t="s">
        <v>2418</v>
      </c>
      <c r="G64" s="71"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25">
      <c r="A65" s="3" t="s">
        <v>2446</v>
      </c>
      <c r="B65" t="s">
        <v>2447</v>
      </c>
      <c r="C65" t="s">
        <v>2448</v>
      </c>
      <c r="D65" t="s">
        <v>2449</v>
      </c>
      <c r="E65" t="s">
        <v>2450</v>
      </c>
      <c r="F65" t="s">
        <v>2451</v>
      </c>
      <c r="G65" s="71"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25">
      <c r="A66" s="3" t="s">
        <v>2479</v>
      </c>
      <c r="B66" t="s">
        <v>2480</v>
      </c>
      <c r="C66" t="s">
        <v>2481</v>
      </c>
      <c r="D66" t="s">
        <v>2482</v>
      </c>
      <c r="E66" t="s">
        <v>2483</v>
      </c>
      <c r="F66" t="s">
        <v>2484</v>
      </c>
      <c r="G66" s="71"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25">
      <c r="A67" s="3" t="s">
        <v>2512</v>
      </c>
      <c r="B67" t="s">
        <v>2513</v>
      </c>
      <c r="C67" t="s">
        <v>2514</v>
      </c>
      <c r="D67" t="s">
        <v>2515</v>
      </c>
      <c r="E67" t="s">
        <v>2516</v>
      </c>
      <c r="F67" t="s">
        <v>2517</v>
      </c>
      <c r="G67" s="71"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25">
      <c r="A68" s="3" t="s">
        <v>2545</v>
      </c>
      <c r="B68" t="s">
        <v>2546</v>
      </c>
      <c r="C68" t="s">
        <v>2547</v>
      </c>
      <c r="D68" t="s">
        <v>2548</v>
      </c>
      <c r="E68" t="s">
        <v>2549</v>
      </c>
      <c r="F68" t="s">
        <v>2550</v>
      </c>
      <c r="G68" s="71"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25">
      <c r="A69" s="3" t="s">
        <v>2578</v>
      </c>
      <c r="B69" t="s">
        <v>2579</v>
      </c>
      <c r="C69" t="s">
        <v>2580</v>
      </c>
      <c r="D69" t="s">
        <v>2581</v>
      </c>
      <c r="E69" t="s">
        <v>2582</v>
      </c>
      <c r="F69" t="s">
        <v>2583</v>
      </c>
      <c r="G69" s="71"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25">
      <c r="A70" s="3" t="s">
        <v>2611</v>
      </c>
      <c r="B70" t="s">
        <v>2612</v>
      </c>
      <c r="C70" t="s">
        <v>2613</v>
      </c>
      <c r="D70" t="s">
        <v>2614</v>
      </c>
      <c r="E70" t="s">
        <v>2615</v>
      </c>
      <c r="F70" t="s">
        <v>2616</v>
      </c>
      <c r="G70" s="71"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25">
      <c r="A71" s="3" t="s">
        <v>2644</v>
      </c>
      <c r="B71" t="s">
        <v>2645</v>
      </c>
      <c r="C71" t="s">
        <v>2646</v>
      </c>
      <c r="D71" t="s">
        <v>2647</v>
      </c>
      <c r="E71" t="s">
        <v>2648</v>
      </c>
      <c r="F71" t="s">
        <v>2649</v>
      </c>
      <c r="G71" s="71"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25">
      <c r="A72" s="3" t="s">
        <v>2677</v>
      </c>
      <c r="B72" t="s">
        <v>2678</v>
      </c>
      <c r="C72" t="s">
        <v>2679</v>
      </c>
      <c r="D72" t="s">
        <v>2680</v>
      </c>
      <c r="E72" t="s">
        <v>2681</v>
      </c>
      <c r="F72" t="s">
        <v>2682</v>
      </c>
      <c r="G72" s="71"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25">
      <c r="A73" s="3" t="s">
        <v>2710</v>
      </c>
      <c r="B73" t="s">
        <v>2711</v>
      </c>
      <c r="C73" t="s">
        <v>2712</v>
      </c>
      <c r="D73" t="s">
        <v>2713</v>
      </c>
      <c r="E73" t="s">
        <v>2714</v>
      </c>
      <c r="F73" t="s">
        <v>2715</v>
      </c>
      <c r="G73" s="71"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25">
      <c r="A74" s="3" t="s">
        <v>2743</v>
      </c>
      <c r="B74" t="s">
        <v>2744</v>
      </c>
      <c r="C74" t="s">
        <v>2745</v>
      </c>
      <c r="D74" t="s">
        <v>2746</v>
      </c>
      <c r="E74" t="s">
        <v>2747</v>
      </c>
      <c r="F74" t="s">
        <v>2748</v>
      </c>
      <c r="G74" s="71"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25">
      <c r="A75" s="3" t="s">
        <v>2776</v>
      </c>
      <c r="B75" t="s">
        <v>2777</v>
      </c>
      <c r="C75" t="s">
        <v>2778</v>
      </c>
      <c r="D75" t="s">
        <v>2779</v>
      </c>
      <c r="E75" t="s">
        <v>2780</v>
      </c>
      <c r="F75" t="s">
        <v>2781</v>
      </c>
      <c r="G75" s="71"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25">
      <c r="A76" s="3" t="s">
        <v>2809</v>
      </c>
      <c r="B76" t="s">
        <v>2810</v>
      </c>
      <c r="C76" t="s">
        <v>2811</v>
      </c>
      <c r="D76" t="s">
        <v>2812</v>
      </c>
      <c r="E76" t="s">
        <v>2813</v>
      </c>
      <c r="F76" t="s">
        <v>2814</v>
      </c>
      <c r="G76" s="71"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25">
      <c r="A77" s="3" t="s">
        <v>2842</v>
      </c>
      <c r="B77" t="s">
        <v>2843</v>
      </c>
      <c r="C77" t="s">
        <v>2844</v>
      </c>
      <c r="D77" t="s">
        <v>2845</v>
      </c>
      <c r="E77" t="s">
        <v>2846</v>
      </c>
      <c r="F77" t="s">
        <v>2847</v>
      </c>
      <c r="G77" s="71"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25">
      <c r="A78" s="3" t="s">
        <v>2875</v>
      </c>
      <c r="B78" t="s">
        <v>2876</v>
      </c>
      <c r="C78" t="s">
        <v>2877</v>
      </c>
      <c r="D78" t="s">
        <v>2878</v>
      </c>
      <c r="E78" t="s">
        <v>2879</v>
      </c>
      <c r="F78" t="s">
        <v>2880</v>
      </c>
      <c r="G78" s="71"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25">
      <c r="A79" s="3" t="s">
        <v>2908</v>
      </c>
      <c r="B79" t="s">
        <v>2909</v>
      </c>
      <c r="C79" t="s">
        <v>2910</v>
      </c>
      <c r="D79" t="s">
        <v>2911</v>
      </c>
      <c r="E79" t="s">
        <v>2912</v>
      </c>
      <c r="F79" t="s">
        <v>2913</v>
      </c>
      <c r="G79" s="71"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25">
      <c r="A80" s="3" t="s">
        <v>2941</v>
      </c>
      <c r="B80" t="s">
        <v>2942</v>
      </c>
      <c r="C80" t="s">
        <v>2943</v>
      </c>
      <c r="D80" t="s">
        <v>2944</v>
      </c>
      <c r="E80" t="s">
        <v>2945</v>
      </c>
      <c r="F80" t="s">
        <v>2946</v>
      </c>
      <c r="G80" s="71"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25">
      <c r="A81" s="3" t="s">
        <v>2974</v>
      </c>
      <c r="B81" t="s">
        <v>2975</v>
      </c>
      <c r="C81" t="s">
        <v>2976</v>
      </c>
      <c r="D81" t="s">
        <v>2977</v>
      </c>
      <c r="E81" t="s">
        <v>2978</v>
      </c>
      <c r="F81" t="s">
        <v>2979</v>
      </c>
      <c r="G81" s="71"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25">
      <c r="A82" s="3" t="s">
        <v>3007</v>
      </c>
      <c r="B82" t="s">
        <v>3008</v>
      </c>
      <c r="C82" t="s">
        <v>3009</v>
      </c>
      <c r="D82" t="s">
        <v>3010</v>
      </c>
      <c r="E82" t="s">
        <v>3011</v>
      </c>
      <c r="F82" t="s">
        <v>3012</v>
      </c>
      <c r="G82" s="71"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25">
      <c r="A83" s="3" t="s">
        <v>3040</v>
      </c>
      <c r="B83" t="s">
        <v>3041</v>
      </c>
      <c r="C83" t="s">
        <v>3042</v>
      </c>
      <c r="D83" t="s">
        <v>3043</v>
      </c>
      <c r="E83" t="s">
        <v>3044</v>
      </c>
      <c r="F83" t="s">
        <v>3045</v>
      </c>
      <c r="G83" s="71"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25">
      <c r="A84" s="3" t="s">
        <v>3073</v>
      </c>
      <c r="B84" t="s">
        <v>3074</v>
      </c>
      <c r="C84" t="s">
        <v>3075</v>
      </c>
      <c r="D84" t="s">
        <v>3076</v>
      </c>
      <c r="E84" t="s">
        <v>3077</v>
      </c>
      <c r="F84" t="s">
        <v>3078</v>
      </c>
      <c r="G84" s="71"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25">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25">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25">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25">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25">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25">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25">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25">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25">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25">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25">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25">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25">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25">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25">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25">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25">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25">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25">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25">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25">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25">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25">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25">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25">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25">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25">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25">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25">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25">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25">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25">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25">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25">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25">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25">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25">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25">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25">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25">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25">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25">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25">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25">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25">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25">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25">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25">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25">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25">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25">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25">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25">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25">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25">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25">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25">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25">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25">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25">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25">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25">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25">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25">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25">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25">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25">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25">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25">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25">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25">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25">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25">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25">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25">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25">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25">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25">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25">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25">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25">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25">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25">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25">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25">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25">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25">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25">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25">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25">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25">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25">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25">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25">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25">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25">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25">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25">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25">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25">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25">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25">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25">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25">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25">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25">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25">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25">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25">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25">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25">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25">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25">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25">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25">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25">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25">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2025-07-04T05:42:55Z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