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Igor Cerveny\10 iProjekty\CUNI PedFa\Nabytecek\Nábytek\"/>
    </mc:Choice>
  </mc:AlternateContent>
  <bookViews>
    <workbookView xWindow="0" yWindow="0" windowWidth="28800" windowHeight="12300"/>
  </bookViews>
  <sheets>
    <sheet name="Praha" sheetId="12" r:id="rId1"/>
    <sheet name="BnL" sheetId="13" r:id="rId2"/>
  </sheets>
  <definedNames>
    <definedName name="_GoBack" localSheetId="0">Praha!#REF!</definedName>
  </definedNames>
  <calcPr calcId="152511"/>
</workbook>
</file>

<file path=xl/calcChain.xml><?xml version="1.0" encoding="utf-8"?>
<calcChain xmlns="http://schemas.openxmlformats.org/spreadsheetml/2006/main">
  <c r="J12" i="13" l="1"/>
  <c r="J20" i="13"/>
  <c r="J42" i="12"/>
  <c r="G19" i="13" l="1"/>
  <c r="H19" i="13" s="1"/>
  <c r="F19" i="13"/>
  <c r="G18" i="13"/>
  <c r="H18" i="13" s="1"/>
  <c r="F18" i="13"/>
  <c r="G17" i="13"/>
  <c r="H17" i="13" s="1"/>
  <c r="F17" i="13"/>
  <c r="G16" i="13"/>
  <c r="H16" i="13" s="1"/>
  <c r="F16" i="13"/>
  <c r="G11" i="13" l="1"/>
  <c r="H11" i="13" s="1"/>
  <c r="F11" i="13"/>
  <c r="G10" i="13"/>
  <c r="F10" i="13"/>
  <c r="G9" i="13"/>
  <c r="H9" i="13" s="1"/>
  <c r="F9" i="13"/>
  <c r="G8" i="13"/>
  <c r="H8" i="13" s="1"/>
  <c r="F8" i="13"/>
  <c r="G7" i="13"/>
  <c r="H7" i="13" s="1"/>
  <c r="F7" i="13"/>
  <c r="G6" i="13"/>
  <c r="H6" i="13" s="1"/>
  <c r="F6" i="13"/>
  <c r="G5" i="13"/>
  <c r="H5" i="13" s="1"/>
  <c r="F5" i="13"/>
  <c r="G4" i="13"/>
  <c r="F4" i="13"/>
  <c r="F5" i="12"/>
  <c r="G5" i="12"/>
  <c r="H5" i="12" s="1"/>
  <c r="F6" i="12"/>
  <c r="G6" i="12"/>
  <c r="H6" i="12" s="1"/>
  <c r="F7" i="12"/>
  <c r="G7" i="12"/>
  <c r="H7" i="12" s="1"/>
  <c r="F8" i="12"/>
  <c r="G8" i="12"/>
  <c r="H8" i="12" s="1"/>
  <c r="F9" i="12"/>
  <c r="G9" i="12"/>
  <c r="H9" i="12" s="1"/>
  <c r="F10" i="12"/>
  <c r="G10" i="12"/>
  <c r="H10" i="12" s="1"/>
  <c r="F11" i="12"/>
  <c r="G11" i="12"/>
  <c r="H11" i="12" s="1"/>
  <c r="F12" i="12"/>
  <c r="G12" i="12"/>
  <c r="H12" i="12" s="1"/>
  <c r="F13" i="12"/>
  <c r="G13" i="12"/>
  <c r="H13" i="12" s="1"/>
  <c r="F14" i="12"/>
  <c r="G14" i="12"/>
  <c r="H14" i="12" s="1"/>
  <c r="F15" i="12"/>
  <c r="G15" i="12"/>
  <c r="H15" i="12" s="1"/>
  <c r="F16" i="12"/>
  <c r="G16" i="12"/>
  <c r="H16" i="12" s="1"/>
  <c r="F17" i="12"/>
  <c r="G17" i="12"/>
  <c r="H17" i="12" s="1"/>
  <c r="F18" i="12"/>
  <c r="G18" i="12"/>
  <c r="H18" i="12" s="1"/>
  <c r="F19" i="12"/>
  <c r="G19" i="12"/>
  <c r="H19" i="12" s="1"/>
  <c r="F20" i="12"/>
  <c r="G20" i="12"/>
  <c r="H20" i="12" s="1"/>
  <c r="F21" i="12"/>
  <c r="G21" i="12"/>
  <c r="H21" i="12" s="1"/>
  <c r="F22" i="12"/>
  <c r="G22" i="12"/>
  <c r="H22" i="12" s="1"/>
  <c r="F23" i="12"/>
  <c r="G23" i="12"/>
  <c r="H23" i="12" s="1"/>
  <c r="F24" i="12"/>
  <c r="G24" i="12"/>
  <c r="H24" i="12" s="1"/>
  <c r="F25" i="12"/>
  <c r="G25" i="12"/>
  <c r="H25" i="12" s="1"/>
  <c r="F26" i="12"/>
  <c r="G26" i="12"/>
  <c r="H26" i="12" s="1"/>
  <c r="F27" i="12"/>
  <c r="G27" i="12"/>
  <c r="H27" i="12" s="1"/>
  <c r="F28" i="12"/>
  <c r="G28" i="12"/>
  <c r="H28" i="12" s="1"/>
  <c r="F29" i="12"/>
  <c r="G29" i="12"/>
  <c r="H29" i="12" s="1"/>
  <c r="F30" i="12"/>
  <c r="G30" i="12"/>
  <c r="H30" i="12" s="1"/>
  <c r="F31" i="12"/>
  <c r="G31" i="12"/>
  <c r="H31" i="12" s="1"/>
  <c r="F32" i="12"/>
  <c r="G32" i="12"/>
  <c r="F33" i="12"/>
  <c r="G33" i="12"/>
  <c r="H33" i="12" s="1"/>
  <c r="F34" i="12"/>
  <c r="G34" i="12"/>
  <c r="F35" i="12"/>
  <c r="G35" i="12"/>
  <c r="H35" i="12" s="1"/>
  <c r="F36" i="12"/>
  <c r="G36" i="12"/>
  <c r="H36" i="12" s="1"/>
  <c r="F37" i="12"/>
  <c r="G37" i="12"/>
  <c r="H37" i="12" s="1"/>
  <c r="F38" i="12"/>
  <c r="G38" i="12"/>
  <c r="H38" i="12" s="1"/>
  <c r="F39" i="12"/>
  <c r="G39" i="12"/>
  <c r="H39" i="12" s="1"/>
  <c r="F40" i="12"/>
  <c r="G40" i="12"/>
  <c r="H40" i="12" s="1"/>
  <c r="F41" i="12"/>
  <c r="G41" i="12"/>
  <c r="H41" i="12" s="1"/>
  <c r="G4" i="12"/>
  <c r="H4" i="12" s="1"/>
  <c r="F4" i="12"/>
  <c r="H32" i="12" l="1"/>
  <c r="G42" i="12"/>
  <c r="H42" i="12" s="1"/>
  <c r="H4" i="13"/>
  <c r="G12" i="13"/>
  <c r="H12" i="13" s="1"/>
  <c r="H10" i="13"/>
  <c r="G20" i="13"/>
  <c r="H20" i="13" s="1"/>
  <c r="H34" i="12"/>
</calcChain>
</file>

<file path=xl/sharedStrings.xml><?xml version="1.0" encoding="utf-8"?>
<sst xmlns="http://schemas.openxmlformats.org/spreadsheetml/2006/main" count="184" uniqueCount="67">
  <si>
    <t>ano</t>
  </si>
  <si>
    <t>Doplní Uchazeč dle nabízeného zařízení</t>
  </si>
  <si>
    <t>Způsob splnění požadované funkcionality / vlastnosti</t>
  </si>
  <si>
    <t xml:space="preserve">Akustický paraván - se zvukem pohlcujícím povrchem, látka kategorie CS ,rozměr šířka 1190mm, výška 1590mm, spojky do řady </t>
  </si>
  <si>
    <t>počet ks</t>
  </si>
  <si>
    <t>místo dodání</t>
  </si>
  <si>
    <t>Praha - Magdalény Rettigové 4</t>
  </si>
  <si>
    <t>Brandýs nad Labem (SB) - Královická 12</t>
  </si>
  <si>
    <t>Brandýs nad Labem (SB) - Královická 13</t>
  </si>
  <si>
    <t>Brandýs nad Labem (SB) - Královická 14</t>
  </si>
  <si>
    <t>Brandýs nad Labem (SB) - Královická 15</t>
  </si>
  <si>
    <t>Brandýs nad Labem (SB) - Královická 16</t>
  </si>
  <si>
    <t>Brandýs nad Labem (SB) - Královická 17</t>
  </si>
  <si>
    <t>Brandýs nad Labem (SB) - Královická 18</t>
  </si>
  <si>
    <t>Brandýs nad Labem (SB) - Královická 19</t>
  </si>
  <si>
    <t>Brandýs nad Labem (SB) - Královická 20</t>
  </si>
  <si>
    <t>Brandýs nad Labem (SB) - Královická 21</t>
  </si>
  <si>
    <t>Brandýs nad Labem (SB) - Královická 22</t>
  </si>
  <si>
    <t>Brandýs nad Labem (SB) - Královická 23</t>
  </si>
  <si>
    <t>Lavice pro studenty - kovové podnoží v provedení RAL 9006 šedá, středové části nohou jsou v provedení lamino dekor divoká hruška, stolová deska o tl. 25mm po celém obvodiu , rozměr ŠxVxH 1400x730x700mm</t>
  </si>
  <si>
    <t>Židle - ocelový rám lakovaný černě, profil ovál, stohovatelná (5 kusů), sedák se
spodním plastovým krytem, nosnost 120 kg, potahová látka v provedení DORA (basrevnost dle vzorníku)</t>
  </si>
  <si>
    <t xml:space="preserve">Katedra - celá katedra v provedení lamino dekor divoká hruška, rozměr ŠxVxH 1500x760x650mm </t>
  </si>
  <si>
    <t>Katedra - celá katedra v provedení lamino dekor divoká hruška, rozměr ŠxVxH 1800x760x650mm, poměr spodních skříněk 300x900x600mm, dle záměru</t>
  </si>
  <si>
    <t xml:space="preserve">Skříň šatní - dekor lamina divoká hruška, rozměr ŠxVxH 800x1780x470mm </t>
  </si>
  <si>
    <t>Stoly na PC jednomístný - lamino výrobek, dekor divoká hruška, rozměr ŠxVxH 800x735x600mm</t>
  </si>
  <si>
    <t>Držák na PC - kovový držák montovaný pod stůl barva RAL 9006</t>
  </si>
  <si>
    <t>Stůl jedoduchý - kovové podnoží v provedení RAL 9006 šedá, divoká hruška, stolová deska o tl. 25mm po celém obvodu, rozměr ŠxVxH 1300x755x600mm</t>
  </si>
  <si>
    <t xml:space="preserve">Kontejner - dekor lamina divoká hruška, rozměr ŠxVxH 600x443x600mm </t>
  </si>
  <si>
    <t>Stůl jedoduchý - kovové podnoží v provedení RAL 9006 šedá, divoká hruška, stolová deska o tl. 25mm po celém obvodu, rozměr ŠxVxH 1400x755x600mm</t>
  </si>
  <si>
    <t xml:space="preserve">Skříň policová - dekor lamina třešeň, rozměr ŠxVxH 800x1780x470mm </t>
  </si>
  <si>
    <t>Požadovaná funkcionalita / vlastnost</t>
  </si>
  <si>
    <t>jednotková cena bez DPH</t>
  </si>
  <si>
    <t>jednotková cena s DPH</t>
  </si>
  <si>
    <t>celková cena bez DPH</t>
  </si>
  <si>
    <t>celková cena s DPH</t>
  </si>
  <si>
    <t>celkem</t>
  </si>
  <si>
    <t>KHV</t>
  </si>
  <si>
    <t>B001</t>
  </si>
  <si>
    <t>bez DPH</t>
  </si>
  <si>
    <t>s DPH</t>
  </si>
  <si>
    <r>
      <rPr>
        <b/>
        <sz val="8"/>
        <rFont val="Tahoma"/>
        <family val="2"/>
        <charset val="238"/>
      </rPr>
      <t>Skříň 5M dveře</t>
    </r>
    <r>
      <rPr>
        <sz val="8"/>
        <rFont val="Tahoma"/>
        <family val="2"/>
        <charset val="238"/>
      </rPr>
      <t xml:space="preserve"> - dekor lamina divoká hruška, vnitřní vybavení skříně police, výškově stavitelné, kovové úchytky na dvířkách, rektifikace, rozměr ŠxVxH 800x1780x470mm </t>
    </r>
  </si>
  <si>
    <r>
      <rPr>
        <b/>
        <sz val="8"/>
        <rFont val="Tahoma"/>
        <family val="2"/>
        <charset val="238"/>
      </rPr>
      <t>Skříň 2M dveře</t>
    </r>
    <r>
      <rPr>
        <sz val="8"/>
        <rFont val="Tahoma"/>
        <family val="2"/>
        <charset val="238"/>
      </rPr>
      <t xml:space="preserve"> - dekor lamina divoká hruška, vnitřní vybavení skříně police, výškově stavitelné, kovové úchytky na dvířkách, rektifikace, rozměr ŠxVxH 800x717x470mm </t>
    </r>
  </si>
  <si>
    <r>
      <rPr>
        <b/>
        <sz val="8"/>
        <rFont val="Tahoma"/>
        <family val="2"/>
        <charset val="238"/>
      </rPr>
      <t>Skříň 5M dveře</t>
    </r>
    <r>
      <rPr>
        <sz val="8"/>
        <rFont val="Tahoma"/>
        <family val="2"/>
        <charset val="238"/>
      </rPr>
      <t xml:space="preserve"> - dekor lamina divoká hruška, vnitřní vybavení skříně police, výškově stavitelné, kovové úchytky na dvířkách, rektifikace, rozměr ŠxVxH 400x1780x470mm </t>
    </r>
  </si>
  <si>
    <r>
      <rPr>
        <b/>
        <sz val="8"/>
        <rFont val="Tahoma"/>
        <family val="2"/>
        <charset val="238"/>
      </rPr>
      <t>Skříň 2M dveře</t>
    </r>
    <r>
      <rPr>
        <sz val="8"/>
        <rFont val="Tahoma"/>
        <family val="2"/>
        <charset val="238"/>
      </rPr>
      <t xml:space="preserve"> - dekor lamina divoká hruška, vnitřní vybavení skříně police, výškově stavitelné, kovové úchytky na dvířkách, rektifikace, rozměr ŠxVxH 400x717x470mm </t>
    </r>
  </si>
  <si>
    <r>
      <rPr>
        <b/>
        <sz val="8"/>
        <rFont val="Tahoma"/>
        <family val="2"/>
        <charset val="238"/>
      </rPr>
      <t>Skříň 3M dveře</t>
    </r>
    <r>
      <rPr>
        <sz val="8"/>
        <rFont val="Tahoma"/>
        <family val="2"/>
        <charset val="238"/>
      </rPr>
      <t xml:space="preserve"> - dekor lamina divoká hruška, vnitřní vybavení skříně police, výškově stavitelné, kovové úchytky na dvířkách, rektifikace, rozměr ŠxVxH 800x1063x470mm </t>
    </r>
  </si>
  <si>
    <r>
      <rPr>
        <b/>
        <sz val="8"/>
        <rFont val="Tahoma"/>
        <family val="2"/>
        <charset val="238"/>
      </rPr>
      <t>Skříň 3M dveře</t>
    </r>
    <r>
      <rPr>
        <sz val="8"/>
        <rFont val="Tahoma"/>
        <family val="2"/>
        <charset val="238"/>
      </rPr>
      <t xml:space="preserve"> - dekor lamina divoká hruška, vnitřní vybavení skříně police, výškově stavitelné, kovové úchytky na dvířkách, rektifikace, rozměr ŠxVxH 400x1063x470mm </t>
    </r>
  </si>
  <si>
    <r>
      <rPr>
        <b/>
        <sz val="8"/>
        <rFont val="Tahoma"/>
        <family val="2"/>
        <charset val="238"/>
      </rPr>
      <t>Skříň 5M roletka</t>
    </r>
    <r>
      <rPr>
        <sz val="8"/>
        <rFont val="Tahoma"/>
        <family val="2"/>
        <charset val="238"/>
      </rPr>
      <t xml:space="preserve"> - dekor lamina třešeň, vnitřní vybavení skříně police, výškově stavitelné, zámek, rektifikace, rozměr ŠxVxH 800x1780x450mm </t>
    </r>
  </si>
  <si>
    <r>
      <rPr>
        <b/>
        <sz val="8"/>
        <rFont val="Tahoma"/>
        <family val="2"/>
        <charset val="238"/>
      </rPr>
      <t xml:space="preserve">Skříň 3M rohovka </t>
    </r>
    <r>
      <rPr>
        <sz val="8"/>
        <rFont val="Tahoma"/>
        <family val="2"/>
        <charset val="238"/>
      </rPr>
      <t xml:space="preserve">- dekor lamina třešeň, vnitřní vybavení skříně police, výškově stavitelné, rektifikace, rozměr ŠxVxH 400x1063x450mm </t>
    </r>
  </si>
  <si>
    <r>
      <rPr>
        <b/>
        <sz val="8"/>
        <rFont val="Tahoma"/>
        <family val="2"/>
        <charset val="238"/>
      </rPr>
      <t xml:space="preserve">Skříň 2M rohovka </t>
    </r>
    <r>
      <rPr>
        <sz val="8"/>
        <rFont val="Tahoma"/>
        <family val="2"/>
        <charset val="238"/>
      </rPr>
      <t xml:space="preserve">- dekor lamina třešeň vnitřní vybavení skříně police, výškově stavitelné, rektifikace, rozměr ŠxVxH 400x717x450mm </t>
    </r>
  </si>
  <si>
    <r>
      <rPr>
        <b/>
        <sz val="8"/>
        <rFont val="Tahoma"/>
        <family val="2"/>
        <charset val="238"/>
      </rPr>
      <t>Kancelářská židle</t>
    </r>
    <r>
      <rPr>
        <sz val="8"/>
        <rFont val="Tahoma"/>
        <family val="2"/>
        <charset val="238"/>
      </rPr>
      <t xml:space="preserve"> -synchronní mechanismus lze zafixovat ve kterékoliv poloze
­ nastavení výšky sedáku
­ studená pěna uvnitř sedáku
­ vysoký opěrák s fixním podhlavníkem
­ nastavení síly protiváhy podle své hmotnosti
­ univerzální kolečka pro tvrdou podlahu i koberec</t>
    </r>
  </si>
  <si>
    <t>Konferenční židle se sklopným pultíkem - židle jsou stohovatelné
­ svařovaná kovová konstrukce</t>
  </si>
  <si>
    <r>
      <rPr>
        <b/>
        <sz val="8"/>
        <rFont val="Tahoma"/>
        <family val="2"/>
        <charset val="238"/>
      </rPr>
      <t>Pracovní stůl</t>
    </r>
    <r>
      <rPr>
        <sz val="8"/>
        <rFont val="Tahoma"/>
        <family val="2"/>
        <charset val="238"/>
      </rPr>
      <t xml:space="preserve"> - lamino v provedení  divoká hruška, celý stůl vyrobený z lamina, čelní hrany nohou opatřeny hliníkovým profilem pro delší životnost, rektifikace, rozměr ŠxVxH 1600x735x800mm</t>
    </r>
  </si>
  <si>
    <r>
      <rPr>
        <b/>
        <sz val="8"/>
        <rFont val="Tahoma"/>
        <family val="2"/>
        <charset val="238"/>
      </rPr>
      <t>Pracovní stůl</t>
    </r>
    <r>
      <rPr>
        <sz val="8"/>
        <rFont val="Tahoma"/>
        <family val="2"/>
        <charset val="238"/>
      </rPr>
      <t xml:space="preserve"> - lamino v provedení  divoká hruška, celý stůl vyrobený z lamina, čelní hrany nohou opatřeny hliníkovým profilem pro delší životnost, rektifikace, rozměr ŠxVxH 800x735x800mm</t>
    </r>
  </si>
  <si>
    <r>
      <rPr>
        <b/>
        <sz val="8"/>
        <rFont val="Tahoma"/>
        <family val="2"/>
        <charset val="238"/>
      </rPr>
      <t>Pracovní stůl</t>
    </r>
    <r>
      <rPr>
        <sz val="8"/>
        <rFont val="Tahoma"/>
        <family val="2"/>
        <charset val="238"/>
      </rPr>
      <t xml:space="preserve"> - lamino v provedení  divoká hruška, celý stůl vyrobený z lamina, čelní hrany nohou opatřeny hliníkovým profilem pro delší životnost, rektifikace, rozměr ŠxVxH 1200x735x800mm</t>
    </r>
  </si>
  <si>
    <r>
      <rPr>
        <b/>
        <sz val="8"/>
        <rFont val="Tahoma"/>
        <family val="2"/>
        <charset val="238"/>
      </rPr>
      <t>Kontejner</t>
    </r>
    <r>
      <rPr>
        <sz val="8"/>
        <rFont val="Tahoma"/>
        <family val="2"/>
        <charset val="238"/>
      </rPr>
      <t xml:space="preserve"> - lamino v provedení  divoká hruška, mobilní na kolečkách, kovové úchytky, systém STOP CONTROL, centrální zámek v horní zásuvce, tužkovník, rozměr ŠxVxH 443x600x600mm</t>
    </r>
  </si>
  <si>
    <t>Pracovní židle - 1290 PU NOR - Polyuretanová dílenská židle, pevný úhel opěráku, nastavitelná výška opěráku a hloubka sedáku a plynový píst.</t>
  </si>
  <si>
    <r>
      <rPr>
        <b/>
        <sz val="8"/>
        <rFont val="Tahoma"/>
        <family val="2"/>
        <charset val="238"/>
      </rPr>
      <t xml:space="preserve">Police </t>
    </r>
    <r>
      <rPr>
        <sz val="8"/>
        <rFont val="Tahoma"/>
        <family val="2"/>
        <charset val="238"/>
      </rPr>
      <t>- dekor lamina divoká hruška, rozměr ŠxVxH 800x230x230mm</t>
    </r>
  </si>
  <si>
    <r>
      <rPr>
        <b/>
        <sz val="8"/>
        <rFont val="Tahoma"/>
        <family val="2"/>
        <charset val="238"/>
      </rPr>
      <t>Jednací stůl</t>
    </r>
    <r>
      <rPr>
        <sz val="8"/>
        <rFont val="Tahoma"/>
        <family val="2"/>
        <charset val="238"/>
      </rPr>
      <t xml:space="preserve"> - lamino v provedení  divoká hruška, kovová rámová konstrukce šedé barvy, rektifikace, rozměr ŠxVxH 1200x742x2000mm</t>
    </r>
  </si>
  <si>
    <r>
      <rPr>
        <b/>
        <sz val="8"/>
        <rFont val="Tahoma"/>
        <family val="2"/>
        <charset val="238"/>
      </rPr>
      <t>Konferenční židle</t>
    </r>
    <r>
      <rPr>
        <sz val="8"/>
        <rFont val="Tahoma"/>
        <family val="2"/>
        <charset val="238"/>
      </rPr>
      <t xml:space="preserve"> - svařovaná kovová kostra
­ samonosná síťovina na opěráku
­ židle jsou stohovatelné, černé provedení sedáku a opěráku, kovovéá konstrukce šedé barvy </t>
    </r>
  </si>
  <si>
    <r>
      <rPr>
        <b/>
        <sz val="8"/>
        <rFont val="Tahoma"/>
        <family val="2"/>
        <charset val="238"/>
      </rPr>
      <t>Pracovní stůl</t>
    </r>
    <r>
      <rPr>
        <sz val="8"/>
        <rFont val="Tahoma"/>
        <family val="2"/>
        <charset val="238"/>
      </rPr>
      <t xml:space="preserve"> - lamino v provedení  divoká hruška, celý stůl vyrobený z lamina, čelní hrany nohou opatřeny hliníkovým profilem pro delší životnost, rektifikace, rozměr ŠxVxH 1400x735x800mm</t>
    </r>
  </si>
  <si>
    <r>
      <rPr>
        <b/>
        <sz val="8"/>
        <rFont val="Tahoma"/>
        <family val="2"/>
        <charset val="238"/>
      </rPr>
      <t>Skříň 5M dveře</t>
    </r>
    <r>
      <rPr>
        <sz val="8"/>
        <rFont val="Tahoma"/>
        <family val="2"/>
        <charset val="238"/>
      </rPr>
      <t xml:space="preserve"> - dekor lamina divoká hruška, vnitřní vybavení skříně police, výškově stavitelné, kovové úchytky na dvířkách, spodní část 3M lamino dveře/ horní část 2M sklo, rektifikace, rozměr ŠxVxH 800x1780x470mm </t>
    </r>
  </si>
  <si>
    <r>
      <rPr>
        <b/>
        <sz val="8"/>
        <rFont val="Tahoma"/>
        <family val="2"/>
        <charset val="238"/>
      </rPr>
      <t>Skříň 3M dveře</t>
    </r>
    <r>
      <rPr>
        <sz val="8"/>
        <rFont val="Tahoma"/>
        <family val="2"/>
        <charset val="238"/>
      </rPr>
      <t xml:space="preserve"> - dekor lamina divoká hruška, vnitřní vybavení skříně police, výškově stavitelné, kovové úchytky na dvířkách, sklo, rektifikace, rozměr ŠxVxH 800x1045x470mm </t>
    </r>
  </si>
  <si>
    <r>
      <rPr>
        <b/>
        <sz val="8"/>
        <rFont val="Tahoma"/>
        <family val="2"/>
        <charset val="238"/>
      </rPr>
      <t>Skříň 5M dveře</t>
    </r>
    <r>
      <rPr>
        <sz val="8"/>
        <rFont val="Tahoma"/>
        <family val="2"/>
        <charset val="238"/>
      </rPr>
      <t xml:space="preserve"> - dekor lamina divoká hruška, vnitřní vybavení skříně police, věšák výsuvný n akabáty, rektifikace, rozměr ŠxVxH 800x1780x470mm </t>
    </r>
  </si>
  <si>
    <t xml:space="preserve">Sklopné lavice revitalizace - Přečalouěnní sedáku </t>
  </si>
  <si>
    <t xml:space="preserve">Sklopné lavice revitalizace - Překližka s pouzdrem v kovovém provedení </t>
  </si>
  <si>
    <t xml:space="preserve">předpokládaná cena: </t>
  </si>
  <si>
    <t>Pro zajištění kvalitní a moderní výuky v rámci modernizace vybavení učeben PedF v návaznosti projektů ESF OP VVV preferujeme nabídku, jenž bude z estetických důvodů akceptovat barevnost provedení (např. dekor lamina divoká hruška).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</si>
</sst>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i/>
      <sz val="16"/>
      <color theme="1"/>
      <name val="Liberation Sans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Liberation Sans"/>
      <charset val="238"/>
    </font>
    <font>
      <b/>
      <i/>
      <u/>
      <sz val="11"/>
      <color theme="1"/>
      <name val="Liberation Sans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Tahoma"/>
      <family val="2"/>
      <charset val="238"/>
    </font>
    <font>
      <i/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7" fillId="0" borderId="0"/>
    <xf numFmtId="44" fontId="11" fillId="0" borderId="0" applyFont="0" applyFill="0" applyBorder="0" applyAlignment="0" applyProtection="0"/>
  </cellStyleXfs>
  <cellXfs count="37">
    <xf numFmtId="0" fontId="0" fillId="0" borderId="0" xfId="0"/>
    <xf numFmtId="0" fontId="9" fillId="0" borderId="1" xfId="6" applyFont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44" fontId="10" fillId="0" borderId="1" xfId="9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44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8" fontId="10" fillId="0" borderId="0" xfId="0" applyNumberFormat="1" applyFont="1"/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</cellXfs>
  <cellStyles count="10">
    <cellStyle name="Heading" xfId="1"/>
    <cellStyle name="Heading1" xfId="2"/>
    <cellStyle name="Měna" xfId="9" builtinId="4"/>
    <cellStyle name="Normal 2" xfId="3"/>
    <cellStyle name="Normal 3" xfId="4"/>
    <cellStyle name="Normální" xfId="0" builtinId="0"/>
    <cellStyle name="Normální 2" xfId="5"/>
    <cellStyle name="Normální 3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53340</xdr:rowOff>
    </xdr:from>
    <xdr:to>
      <xdr:col>2</xdr:col>
      <xdr:colOff>7620</xdr:colOff>
      <xdr:row>0</xdr:row>
      <xdr:rowOff>1082040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53340"/>
          <a:ext cx="4610100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53340</xdr:rowOff>
    </xdr:from>
    <xdr:to>
      <xdr:col>2</xdr:col>
      <xdr:colOff>7620</xdr:colOff>
      <xdr:row>0</xdr:row>
      <xdr:rowOff>1082040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53340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2"/>
  <sheetViews>
    <sheetView tabSelected="1" zoomScale="70" zoomScaleNormal="70" workbookViewId="0">
      <selection activeCell="A2" sqref="A2:A3"/>
    </sheetView>
  </sheetViews>
  <sheetFormatPr defaultColWidth="11.44140625" defaultRowHeight="10.199999999999999"/>
  <cols>
    <col min="1" max="1" width="62.77734375" style="9" customWidth="1"/>
    <col min="2" max="2" width="10" style="9" customWidth="1"/>
    <col min="3" max="3" width="14.77734375" style="10" customWidth="1"/>
    <col min="4" max="4" width="14.77734375" style="17" customWidth="1"/>
    <col min="5" max="8" width="14.77734375" style="9" customWidth="1"/>
    <col min="9" max="9" width="11.44140625" style="9"/>
    <col min="10" max="10" width="15.77734375" style="9" customWidth="1"/>
    <col min="11" max="16384" width="11.44140625" style="9"/>
  </cols>
  <sheetData>
    <row r="1" spans="1:8" ht="91.2" customHeight="1">
      <c r="D1" s="11"/>
    </row>
    <row r="2" spans="1:8" ht="55.2" customHeight="1">
      <c r="A2" s="31" t="s">
        <v>30</v>
      </c>
      <c r="B2" s="31" t="s">
        <v>4</v>
      </c>
      <c r="C2" s="31" t="s">
        <v>5</v>
      </c>
      <c r="D2" s="31" t="s">
        <v>2</v>
      </c>
      <c r="E2" s="33" t="s">
        <v>1</v>
      </c>
      <c r="F2" s="34"/>
      <c r="G2" s="34"/>
      <c r="H2" s="34"/>
    </row>
    <row r="3" spans="1:8" ht="27.6" customHeight="1">
      <c r="A3" s="32"/>
      <c r="B3" s="32"/>
      <c r="C3" s="32"/>
      <c r="D3" s="32"/>
      <c r="E3" s="12" t="s">
        <v>31</v>
      </c>
      <c r="F3" s="12" t="s">
        <v>32</v>
      </c>
      <c r="G3" s="12" t="s">
        <v>33</v>
      </c>
      <c r="H3" s="12" t="s">
        <v>34</v>
      </c>
    </row>
    <row r="4" spans="1:8" ht="20.399999999999999">
      <c r="A4" s="26" t="s">
        <v>40</v>
      </c>
      <c r="B4" s="1">
        <v>1</v>
      </c>
      <c r="C4" s="3" t="s">
        <v>6</v>
      </c>
      <c r="D4" s="4" t="s">
        <v>0</v>
      </c>
      <c r="E4" s="7">
        <v>0</v>
      </c>
      <c r="F4" s="6">
        <f>E4*1.21</f>
        <v>0</v>
      </c>
      <c r="G4" s="6">
        <f t="shared" ref="G4:G41" si="0">E4*B4</f>
        <v>0</v>
      </c>
      <c r="H4" s="6">
        <f>G4*1.21</f>
        <v>0</v>
      </c>
    </row>
    <row r="5" spans="1:8" ht="20.399999999999999">
      <c r="A5" s="26" t="s">
        <v>41</v>
      </c>
      <c r="B5" s="1">
        <v>1</v>
      </c>
      <c r="C5" s="3" t="s">
        <v>6</v>
      </c>
      <c r="D5" s="4" t="s">
        <v>0</v>
      </c>
      <c r="E5" s="7">
        <v>0</v>
      </c>
      <c r="F5" s="6">
        <f t="shared" ref="F5:F41" si="1">E5*1.21</f>
        <v>0</v>
      </c>
      <c r="G5" s="6">
        <f t="shared" si="0"/>
        <v>0</v>
      </c>
      <c r="H5" s="6">
        <f t="shared" ref="H5:H42" si="2">G5*1.21</f>
        <v>0</v>
      </c>
    </row>
    <row r="6" spans="1:8" ht="20.399999999999999">
      <c r="A6" s="26" t="s">
        <v>42</v>
      </c>
      <c r="B6" s="1">
        <v>1</v>
      </c>
      <c r="C6" s="3" t="s">
        <v>6</v>
      </c>
      <c r="D6" s="4" t="s">
        <v>0</v>
      </c>
      <c r="E6" s="7">
        <v>0</v>
      </c>
      <c r="F6" s="6">
        <f t="shared" si="1"/>
        <v>0</v>
      </c>
      <c r="G6" s="6">
        <f t="shared" si="0"/>
        <v>0</v>
      </c>
      <c r="H6" s="6">
        <f t="shared" si="2"/>
        <v>0</v>
      </c>
    </row>
    <row r="7" spans="1:8" ht="20.399999999999999">
      <c r="A7" s="26" t="s">
        <v>43</v>
      </c>
      <c r="B7" s="1">
        <v>1</v>
      </c>
      <c r="C7" s="3" t="s">
        <v>6</v>
      </c>
      <c r="D7" s="4" t="s">
        <v>0</v>
      </c>
      <c r="E7" s="7">
        <v>0</v>
      </c>
      <c r="F7" s="6">
        <f t="shared" si="1"/>
        <v>0</v>
      </c>
      <c r="G7" s="6">
        <f t="shared" si="0"/>
        <v>0</v>
      </c>
      <c r="H7" s="6">
        <f t="shared" si="2"/>
        <v>0</v>
      </c>
    </row>
    <row r="8" spans="1:8" ht="20.399999999999999">
      <c r="A8" s="26" t="s">
        <v>44</v>
      </c>
      <c r="B8" s="1">
        <v>3</v>
      </c>
      <c r="C8" s="3" t="s">
        <v>6</v>
      </c>
      <c r="D8" s="4" t="s">
        <v>0</v>
      </c>
      <c r="E8" s="7">
        <v>0</v>
      </c>
      <c r="F8" s="6">
        <f t="shared" si="1"/>
        <v>0</v>
      </c>
      <c r="G8" s="6">
        <f t="shared" si="0"/>
        <v>0</v>
      </c>
      <c r="H8" s="6">
        <f t="shared" si="2"/>
        <v>0</v>
      </c>
    </row>
    <row r="9" spans="1:8" ht="20.399999999999999">
      <c r="A9" s="26" t="s">
        <v>45</v>
      </c>
      <c r="B9" s="1">
        <v>1</v>
      </c>
      <c r="C9" s="3" t="s">
        <v>6</v>
      </c>
      <c r="D9" s="4" t="s">
        <v>0</v>
      </c>
      <c r="E9" s="7">
        <v>0</v>
      </c>
      <c r="F9" s="6">
        <f t="shared" si="1"/>
        <v>0</v>
      </c>
      <c r="G9" s="6">
        <f t="shared" si="0"/>
        <v>0</v>
      </c>
      <c r="H9" s="6">
        <f t="shared" si="2"/>
        <v>0</v>
      </c>
    </row>
    <row r="10" spans="1:8" ht="20.399999999999999">
      <c r="A10" s="26" t="s">
        <v>40</v>
      </c>
      <c r="B10" s="1">
        <v>1</v>
      </c>
      <c r="C10" s="3" t="s">
        <v>6</v>
      </c>
      <c r="D10" s="4" t="s">
        <v>0</v>
      </c>
      <c r="E10" s="7">
        <v>0</v>
      </c>
      <c r="F10" s="6">
        <f t="shared" si="1"/>
        <v>0</v>
      </c>
      <c r="G10" s="6">
        <f t="shared" si="0"/>
        <v>0</v>
      </c>
      <c r="H10" s="6">
        <f t="shared" si="2"/>
        <v>0</v>
      </c>
    </row>
    <row r="11" spans="1:8" ht="20.399999999999999">
      <c r="A11" s="26" t="s">
        <v>41</v>
      </c>
      <c r="B11" s="1">
        <v>1</v>
      </c>
      <c r="C11" s="3" t="s">
        <v>6</v>
      </c>
      <c r="D11" s="4" t="s">
        <v>0</v>
      </c>
      <c r="E11" s="7">
        <v>0</v>
      </c>
      <c r="F11" s="6">
        <f t="shared" si="1"/>
        <v>0</v>
      </c>
      <c r="G11" s="6">
        <f t="shared" si="0"/>
        <v>0</v>
      </c>
      <c r="H11" s="6">
        <f t="shared" si="2"/>
        <v>0</v>
      </c>
    </row>
    <row r="12" spans="1:8" ht="20.399999999999999">
      <c r="A12" s="26" t="s">
        <v>42</v>
      </c>
      <c r="B12" s="1">
        <v>1</v>
      </c>
      <c r="C12" s="3" t="s">
        <v>6</v>
      </c>
      <c r="D12" s="4" t="s">
        <v>0</v>
      </c>
      <c r="E12" s="7">
        <v>0</v>
      </c>
      <c r="F12" s="6">
        <f t="shared" si="1"/>
        <v>0</v>
      </c>
      <c r="G12" s="6">
        <f t="shared" si="0"/>
        <v>0</v>
      </c>
      <c r="H12" s="6">
        <f t="shared" si="2"/>
        <v>0</v>
      </c>
    </row>
    <row r="13" spans="1:8" ht="20.399999999999999">
      <c r="A13" s="26" t="s">
        <v>43</v>
      </c>
      <c r="B13" s="1">
        <v>1</v>
      </c>
      <c r="C13" s="3" t="s">
        <v>6</v>
      </c>
      <c r="D13" s="4" t="s">
        <v>0</v>
      </c>
      <c r="E13" s="7">
        <v>0</v>
      </c>
      <c r="F13" s="6">
        <f t="shared" si="1"/>
        <v>0</v>
      </c>
      <c r="G13" s="6">
        <f t="shared" si="0"/>
        <v>0</v>
      </c>
      <c r="H13" s="6">
        <f t="shared" si="2"/>
        <v>0</v>
      </c>
    </row>
    <row r="14" spans="1:8" ht="20.399999999999999">
      <c r="A14" s="26" t="s">
        <v>44</v>
      </c>
      <c r="B14" s="1">
        <v>3</v>
      </c>
      <c r="C14" s="3" t="s">
        <v>6</v>
      </c>
      <c r="D14" s="4" t="s">
        <v>0</v>
      </c>
      <c r="E14" s="7">
        <v>0</v>
      </c>
      <c r="F14" s="6">
        <f t="shared" si="1"/>
        <v>0</v>
      </c>
      <c r="G14" s="6">
        <f t="shared" si="0"/>
        <v>0</v>
      </c>
      <c r="H14" s="6">
        <f t="shared" si="2"/>
        <v>0</v>
      </c>
    </row>
    <row r="15" spans="1:8" ht="20.399999999999999">
      <c r="A15" s="26" t="s">
        <v>45</v>
      </c>
      <c r="B15" s="1">
        <v>1</v>
      </c>
      <c r="C15" s="3" t="s">
        <v>6</v>
      </c>
      <c r="D15" s="4" t="s">
        <v>0</v>
      </c>
      <c r="E15" s="7">
        <v>0</v>
      </c>
      <c r="F15" s="6">
        <f t="shared" si="1"/>
        <v>0</v>
      </c>
      <c r="G15" s="6">
        <f t="shared" si="0"/>
        <v>0</v>
      </c>
      <c r="H15" s="6">
        <f t="shared" si="2"/>
        <v>0</v>
      </c>
    </row>
    <row r="16" spans="1:8" ht="20.399999999999999">
      <c r="A16" s="26" t="s">
        <v>46</v>
      </c>
      <c r="B16" s="24">
        <v>7</v>
      </c>
      <c r="C16" s="3" t="s">
        <v>6</v>
      </c>
      <c r="D16" s="4" t="s">
        <v>0</v>
      </c>
      <c r="E16" s="7">
        <v>0</v>
      </c>
      <c r="F16" s="6">
        <f t="shared" si="1"/>
        <v>0</v>
      </c>
      <c r="G16" s="6">
        <f t="shared" si="0"/>
        <v>0</v>
      </c>
      <c r="H16" s="6">
        <f t="shared" si="2"/>
        <v>0</v>
      </c>
    </row>
    <row r="17" spans="1:8" ht="20.399999999999999">
      <c r="A17" s="26" t="s">
        <v>47</v>
      </c>
      <c r="B17" s="24">
        <v>1</v>
      </c>
      <c r="C17" s="3" t="s">
        <v>6</v>
      </c>
      <c r="D17" s="4" t="s">
        <v>0</v>
      </c>
      <c r="E17" s="7">
        <v>0</v>
      </c>
      <c r="F17" s="6">
        <f t="shared" si="1"/>
        <v>0</v>
      </c>
      <c r="G17" s="6">
        <f t="shared" si="0"/>
        <v>0</v>
      </c>
      <c r="H17" s="6">
        <f t="shared" si="2"/>
        <v>0</v>
      </c>
    </row>
    <row r="18" spans="1:8" ht="20.399999999999999">
      <c r="A18" s="26" t="s">
        <v>48</v>
      </c>
      <c r="B18" s="24">
        <v>1</v>
      </c>
      <c r="C18" s="3" t="s">
        <v>6</v>
      </c>
      <c r="D18" s="4" t="s">
        <v>0</v>
      </c>
      <c r="E18" s="7">
        <v>0</v>
      </c>
      <c r="F18" s="6">
        <f t="shared" si="1"/>
        <v>0</v>
      </c>
      <c r="G18" s="6">
        <f t="shared" si="0"/>
        <v>0</v>
      </c>
      <c r="H18" s="6">
        <f t="shared" si="2"/>
        <v>0</v>
      </c>
    </row>
    <row r="19" spans="1:8" ht="61.2">
      <c r="A19" s="26" t="s">
        <v>49</v>
      </c>
      <c r="B19" s="1">
        <v>3</v>
      </c>
      <c r="C19" s="3" t="s">
        <v>6</v>
      </c>
      <c r="D19" s="4" t="s">
        <v>0</v>
      </c>
      <c r="E19" s="7">
        <v>0</v>
      </c>
      <c r="F19" s="6">
        <f t="shared" si="1"/>
        <v>0</v>
      </c>
      <c r="G19" s="6">
        <f t="shared" si="0"/>
        <v>0</v>
      </c>
      <c r="H19" s="6">
        <f t="shared" si="2"/>
        <v>0</v>
      </c>
    </row>
    <row r="20" spans="1:8" ht="20.399999999999999">
      <c r="A20" s="26" t="s">
        <v>50</v>
      </c>
      <c r="B20" s="1">
        <v>5</v>
      </c>
      <c r="C20" s="3" t="s">
        <v>6</v>
      </c>
      <c r="D20" s="4" t="s">
        <v>0</v>
      </c>
      <c r="E20" s="7">
        <v>0</v>
      </c>
      <c r="F20" s="6">
        <f t="shared" si="1"/>
        <v>0</v>
      </c>
      <c r="G20" s="6">
        <f t="shared" si="0"/>
        <v>0</v>
      </c>
      <c r="H20" s="6">
        <f t="shared" si="2"/>
        <v>0</v>
      </c>
    </row>
    <row r="21" spans="1:8" ht="30.6">
      <c r="A21" s="26" t="s">
        <v>51</v>
      </c>
      <c r="B21" s="1">
        <v>7</v>
      </c>
      <c r="C21" s="3" t="s">
        <v>6</v>
      </c>
      <c r="D21" s="4" t="s">
        <v>0</v>
      </c>
      <c r="E21" s="7">
        <v>0</v>
      </c>
      <c r="F21" s="6">
        <f t="shared" si="1"/>
        <v>0</v>
      </c>
      <c r="G21" s="6">
        <f t="shared" si="0"/>
        <v>0</v>
      </c>
      <c r="H21" s="6">
        <f t="shared" si="2"/>
        <v>0</v>
      </c>
    </row>
    <row r="22" spans="1:8" ht="30.6">
      <c r="A22" s="26" t="s">
        <v>52</v>
      </c>
      <c r="B22" s="1">
        <v>1</v>
      </c>
      <c r="C22" s="3" t="s">
        <v>6</v>
      </c>
      <c r="D22" s="4" t="s">
        <v>0</v>
      </c>
      <c r="E22" s="7">
        <v>0</v>
      </c>
      <c r="F22" s="6">
        <f t="shared" si="1"/>
        <v>0</v>
      </c>
      <c r="G22" s="6">
        <f t="shared" si="0"/>
        <v>0</v>
      </c>
      <c r="H22" s="6">
        <f t="shared" si="2"/>
        <v>0</v>
      </c>
    </row>
    <row r="23" spans="1:8" ht="30.6">
      <c r="A23" s="26" t="s">
        <v>53</v>
      </c>
      <c r="B23" s="1">
        <v>1</v>
      </c>
      <c r="C23" s="3" t="s">
        <v>6</v>
      </c>
      <c r="D23" s="4" t="s">
        <v>0</v>
      </c>
      <c r="E23" s="7">
        <v>0</v>
      </c>
      <c r="F23" s="6">
        <f t="shared" si="1"/>
        <v>0</v>
      </c>
      <c r="G23" s="6">
        <f t="shared" si="0"/>
        <v>0</v>
      </c>
      <c r="H23" s="6">
        <f t="shared" si="2"/>
        <v>0</v>
      </c>
    </row>
    <row r="24" spans="1:8" ht="20.399999999999999">
      <c r="A24" s="26" t="s">
        <v>54</v>
      </c>
      <c r="B24" s="1">
        <v>1</v>
      </c>
      <c r="C24" s="3" t="s">
        <v>6</v>
      </c>
      <c r="D24" s="4" t="s">
        <v>0</v>
      </c>
      <c r="E24" s="7">
        <v>0</v>
      </c>
      <c r="F24" s="6">
        <f t="shared" si="1"/>
        <v>0</v>
      </c>
      <c r="G24" s="6">
        <f t="shared" si="0"/>
        <v>0</v>
      </c>
      <c r="H24" s="6">
        <f t="shared" si="2"/>
        <v>0</v>
      </c>
    </row>
    <row r="25" spans="1:8" ht="20.399999999999999">
      <c r="A25" s="26" t="s">
        <v>55</v>
      </c>
      <c r="B25" s="1">
        <v>15</v>
      </c>
      <c r="C25" s="3" t="s">
        <v>6</v>
      </c>
      <c r="D25" s="4" t="s">
        <v>0</v>
      </c>
      <c r="E25" s="7">
        <v>0</v>
      </c>
      <c r="F25" s="6">
        <f t="shared" si="1"/>
        <v>0</v>
      </c>
      <c r="G25" s="6">
        <f t="shared" si="0"/>
        <v>0</v>
      </c>
      <c r="H25" s="6">
        <f t="shared" si="2"/>
        <v>0</v>
      </c>
    </row>
    <row r="26" spans="1:8" ht="61.2">
      <c r="A26" s="26" t="s">
        <v>49</v>
      </c>
      <c r="B26" s="1">
        <v>1</v>
      </c>
      <c r="C26" s="3" t="s">
        <v>6</v>
      </c>
      <c r="D26" s="4" t="s">
        <v>0</v>
      </c>
      <c r="E26" s="7">
        <v>0</v>
      </c>
      <c r="F26" s="6">
        <f t="shared" si="1"/>
        <v>0</v>
      </c>
      <c r="G26" s="6">
        <f t="shared" si="0"/>
        <v>0</v>
      </c>
      <c r="H26" s="6">
        <f t="shared" si="2"/>
        <v>0</v>
      </c>
    </row>
    <row r="27" spans="1:8" ht="20.399999999999999">
      <c r="A27" s="26" t="s">
        <v>56</v>
      </c>
      <c r="B27" s="1">
        <v>10</v>
      </c>
      <c r="C27" s="3" t="s">
        <v>6</v>
      </c>
      <c r="D27" s="4" t="s">
        <v>0</v>
      </c>
      <c r="E27" s="7">
        <v>0</v>
      </c>
      <c r="F27" s="6">
        <f t="shared" si="1"/>
        <v>0</v>
      </c>
      <c r="G27" s="6">
        <f t="shared" si="0"/>
        <v>0</v>
      </c>
      <c r="H27" s="6">
        <f t="shared" si="2"/>
        <v>0</v>
      </c>
    </row>
    <row r="28" spans="1:8" ht="20.399999999999999">
      <c r="A28" s="26" t="s">
        <v>40</v>
      </c>
      <c r="B28" s="1">
        <v>1</v>
      </c>
      <c r="C28" s="3" t="s">
        <v>6</v>
      </c>
      <c r="D28" s="4" t="s">
        <v>0</v>
      </c>
      <c r="E28" s="7">
        <v>0</v>
      </c>
      <c r="F28" s="6">
        <f t="shared" si="1"/>
        <v>0</v>
      </c>
      <c r="G28" s="6">
        <f t="shared" si="0"/>
        <v>0</v>
      </c>
      <c r="H28" s="6">
        <f t="shared" si="2"/>
        <v>0</v>
      </c>
    </row>
    <row r="29" spans="1:8" ht="20.399999999999999">
      <c r="A29" s="26" t="s">
        <v>57</v>
      </c>
      <c r="B29" s="1">
        <v>3</v>
      </c>
      <c r="C29" s="3" t="s">
        <v>6</v>
      </c>
      <c r="D29" s="4" t="s">
        <v>0</v>
      </c>
      <c r="E29" s="7">
        <v>0</v>
      </c>
      <c r="F29" s="6">
        <f t="shared" si="1"/>
        <v>0</v>
      </c>
      <c r="G29" s="6">
        <f t="shared" si="0"/>
        <v>0</v>
      </c>
      <c r="H29" s="6">
        <f t="shared" si="2"/>
        <v>0</v>
      </c>
    </row>
    <row r="30" spans="1:8" ht="30.6">
      <c r="A30" s="26" t="s">
        <v>58</v>
      </c>
      <c r="B30" s="1">
        <v>20</v>
      </c>
      <c r="C30" s="3" t="s">
        <v>6</v>
      </c>
      <c r="D30" s="4" t="s">
        <v>0</v>
      </c>
      <c r="E30" s="7">
        <v>0</v>
      </c>
      <c r="F30" s="6">
        <f t="shared" si="1"/>
        <v>0</v>
      </c>
      <c r="G30" s="6">
        <f t="shared" si="0"/>
        <v>0</v>
      </c>
      <c r="H30" s="6">
        <f t="shared" si="2"/>
        <v>0</v>
      </c>
    </row>
    <row r="31" spans="1:8" ht="30.6">
      <c r="A31" s="26" t="s">
        <v>53</v>
      </c>
      <c r="B31" s="1">
        <v>3</v>
      </c>
      <c r="C31" s="3" t="s">
        <v>6</v>
      </c>
      <c r="D31" s="4" t="s">
        <v>0</v>
      </c>
      <c r="E31" s="7">
        <v>0</v>
      </c>
      <c r="F31" s="6">
        <f t="shared" si="1"/>
        <v>0</v>
      </c>
      <c r="G31" s="6">
        <f t="shared" si="0"/>
        <v>0</v>
      </c>
      <c r="H31" s="6">
        <f t="shared" si="2"/>
        <v>0</v>
      </c>
    </row>
    <row r="32" spans="1:8" ht="30.6">
      <c r="A32" s="26" t="s">
        <v>59</v>
      </c>
      <c r="B32" s="1">
        <v>1</v>
      </c>
      <c r="C32" s="3" t="s">
        <v>6</v>
      </c>
      <c r="D32" s="4" t="s">
        <v>0</v>
      </c>
      <c r="E32" s="7">
        <v>0</v>
      </c>
      <c r="F32" s="6">
        <f t="shared" si="1"/>
        <v>0</v>
      </c>
      <c r="G32" s="6">
        <f t="shared" si="0"/>
        <v>0</v>
      </c>
      <c r="H32" s="6">
        <f t="shared" si="2"/>
        <v>0</v>
      </c>
    </row>
    <row r="33" spans="1:10" ht="20.399999999999999">
      <c r="A33" s="26" t="s">
        <v>54</v>
      </c>
      <c r="B33" s="1">
        <v>4</v>
      </c>
      <c r="C33" s="3" t="s">
        <v>6</v>
      </c>
      <c r="D33" s="4" t="s">
        <v>0</v>
      </c>
      <c r="E33" s="7">
        <v>0</v>
      </c>
      <c r="F33" s="6">
        <f t="shared" si="1"/>
        <v>0</v>
      </c>
      <c r="G33" s="6">
        <f t="shared" si="0"/>
        <v>0</v>
      </c>
      <c r="H33" s="6">
        <f t="shared" si="2"/>
        <v>0</v>
      </c>
    </row>
    <row r="34" spans="1:10" ht="61.2">
      <c r="A34" s="26" t="s">
        <v>49</v>
      </c>
      <c r="B34" s="1">
        <v>4</v>
      </c>
      <c r="C34" s="3" t="s">
        <v>6</v>
      </c>
      <c r="D34" s="4" t="s">
        <v>0</v>
      </c>
      <c r="E34" s="7">
        <v>0</v>
      </c>
      <c r="F34" s="6">
        <f t="shared" si="1"/>
        <v>0</v>
      </c>
      <c r="G34" s="6">
        <f t="shared" si="0"/>
        <v>0</v>
      </c>
      <c r="H34" s="6">
        <f t="shared" si="2"/>
        <v>0</v>
      </c>
    </row>
    <row r="35" spans="1:10" ht="20.399999999999999">
      <c r="A35" s="26" t="s">
        <v>56</v>
      </c>
      <c r="B35" s="1">
        <v>3</v>
      </c>
      <c r="C35" s="3" t="s">
        <v>6</v>
      </c>
      <c r="D35" s="4" t="s">
        <v>0</v>
      </c>
      <c r="E35" s="7">
        <v>0</v>
      </c>
      <c r="F35" s="6">
        <f t="shared" si="1"/>
        <v>0</v>
      </c>
      <c r="G35" s="6">
        <f t="shared" si="0"/>
        <v>0</v>
      </c>
      <c r="H35" s="6">
        <f t="shared" si="2"/>
        <v>0</v>
      </c>
    </row>
    <row r="36" spans="1:10" ht="30.6">
      <c r="A36" s="26" t="s">
        <v>60</v>
      </c>
      <c r="B36" s="1">
        <v>7</v>
      </c>
      <c r="C36" s="3" t="s">
        <v>6</v>
      </c>
      <c r="D36" s="4" t="s">
        <v>0</v>
      </c>
      <c r="E36" s="7">
        <v>0</v>
      </c>
      <c r="F36" s="6">
        <f t="shared" si="1"/>
        <v>0</v>
      </c>
      <c r="G36" s="6">
        <f t="shared" si="0"/>
        <v>0</v>
      </c>
      <c r="H36" s="6">
        <f t="shared" si="2"/>
        <v>0</v>
      </c>
    </row>
    <row r="37" spans="1:10" ht="20.399999999999999">
      <c r="A37" s="26" t="s">
        <v>61</v>
      </c>
      <c r="B37" s="1">
        <v>7</v>
      </c>
      <c r="C37" s="3" t="s">
        <v>6</v>
      </c>
      <c r="D37" s="4" t="s">
        <v>0</v>
      </c>
      <c r="E37" s="7">
        <v>0</v>
      </c>
      <c r="F37" s="6">
        <f t="shared" si="1"/>
        <v>0</v>
      </c>
      <c r="G37" s="6">
        <f t="shared" si="0"/>
        <v>0</v>
      </c>
      <c r="H37" s="6">
        <f t="shared" si="2"/>
        <v>0</v>
      </c>
    </row>
    <row r="38" spans="1:10" ht="20.399999999999999">
      <c r="A38" s="26" t="s">
        <v>62</v>
      </c>
      <c r="B38" s="1">
        <v>3</v>
      </c>
      <c r="C38" s="3" t="s">
        <v>6</v>
      </c>
      <c r="D38" s="4" t="s">
        <v>0</v>
      </c>
      <c r="E38" s="7">
        <v>0</v>
      </c>
      <c r="F38" s="6">
        <f t="shared" si="1"/>
        <v>0</v>
      </c>
      <c r="G38" s="6">
        <f t="shared" si="0"/>
        <v>0</v>
      </c>
      <c r="H38" s="6">
        <f t="shared" si="2"/>
        <v>0</v>
      </c>
    </row>
    <row r="39" spans="1:10" ht="20.399999999999999">
      <c r="A39" s="26" t="s">
        <v>63</v>
      </c>
      <c r="B39" s="1">
        <v>48</v>
      </c>
      <c r="C39" s="3" t="s">
        <v>6</v>
      </c>
      <c r="D39" s="4" t="s">
        <v>0</v>
      </c>
      <c r="E39" s="7">
        <v>0</v>
      </c>
      <c r="F39" s="6">
        <f t="shared" si="1"/>
        <v>0</v>
      </c>
      <c r="G39" s="6">
        <f t="shared" si="0"/>
        <v>0</v>
      </c>
      <c r="H39" s="6">
        <f t="shared" si="2"/>
        <v>0</v>
      </c>
    </row>
    <row r="40" spans="1:10" ht="20.399999999999999">
      <c r="A40" s="26" t="s">
        <v>64</v>
      </c>
      <c r="B40" s="1">
        <v>5</v>
      </c>
      <c r="C40" s="3" t="s">
        <v>6</v>
      </c>
      <c r="D40" s="4" t="s">
        <v>0</v>
      </c>
      <c r="E40" s="7">
        <v>0</v>
      </c>
      <c r="F40" s="6">
        <f t="shared" si="1"/>
        <v>0</v>
      </c>
      <c r="G40" s="6">
        <f t="shared" si="0"/>
        <v>0</v>
      </c>
      <c r="H40" s="6">
        <f t="shared" si="2"/>
        <v>0</v>
      </c>
    </row>
    <row r="41" spans="1:10" ht="20.399999999999999">
      <c r="A41" s="27" t="s">
        <v>3</v>
      </c>
      <c r="B41" s="25">
        <v>5</v>
      </c>
      <c r="C41" s="3" t="s">
        <v>6</v>
      </c>
      <c r="D41" s="4" t="s">
        <v>0</v>
      </c>
      <c r="E41" s="7">
        <v>0</v>
      </c>
      <c r="F41" s="6">
        <f t="shared" si="1"/>
        <v>0</v>
      </c>
      <c r="G41" s="6">
        <f t="shared" si="0"/>
        <v>0</v>
      </c>
      <c r="H41" s="6">
        <f t="shared" si="2"/>
        <v>0</v>
      </c>
      <c r="I41" s="29" t="s">
        <v>65</v>
      </c>
      <c r="J41" s="30"/>
    </row>
    <row r="42" spans="1:10" s="13" customFormat="1" ht="20.399999999999999" customHeight="1">
      <c r="E42" s="35" t="s">
        <v>35</v>
      </c>
      <c r="F42" s="35"/>
      <c r="G42" s="18">
        <f>SUM(G32:G41)</f>
        <v>0</v>
      </c>
      <c r="H42" s="19">
        <f t="shared" si="2"/>
        <v>0</v>
      </c>
      <c r="I42" s="20">
        <v>850000</v>
      </c>
      <c r="J42" s="22">
        <f>I42*1.21</f>
        <v>1028500</v>
      </c>
    </row>
    <row r="43" spans="1:10" ht="20.399999999999999" customHeight="1">
      <c r="C43" s="9"/>
      <c r="D43" s="9"/>
      <c r="I43" s="21" t="s">
        <v>38</v>
      </c>
      <c r="J43" s="23" t="s">
        <v>39</v>
      </c>
    </row>
    <row r="44" spans="1:10" ht="37.200000000000003" customHeight="1">
      <c r="A44" s="36" t="s">
        <v>66</v>
      </c>
      <c r="B44" s="36"/>
      <c r="C44" s="36"/>
      <c r="D44" s="36"/>
      <c r="E44" s="36"/>
      <c r="F44" s="36"/>
      <c r="G44" s="36"/>
      <c r="H44" s="36"/>
    </row>
    <row r="49" spans="6:7">
      <c r="F49" s="28"/>
      <c r="G49" s="28"/>
    </row>
    <row r="50" spans="6:7">
      <c r="F50" s="28"/>
      <c r="G50" s="28"/>
    </row>
    <row r="51" spans="6:7">
      <c r="F51" s="28"/>
      <c r="G51" s="28"/>
    </row>
    <row r="52" spans="6:7">
      <c r="F52" s="28"/>
      <c r="G52" s="28"/>
    </row>
  </sheetData>
  <mergeCells count="8">
    <mergeCell ref="A44:H44"/>
    <mergeCell ref="I41:J41"/>
    <mergeCell ref="D2:D3"/>
    <mergeCell ref="E2:H2"/>
    <mergeCell ref="E42:F42"/>
    <mergeCell ref="A2:A3"/>
    <mergeCell ref="B2:B3"/>
    <mergeCell ref="C2:C3"/>
  </mergeCells>
  <phoneticPr fontId="2" type="noConversion"/>
  <pageMargins left="1.1023622047244095" right="3.4645669291338583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70" zoomScaleNormal="70" workbookViewId="0">
      <selection activeCell="A2" sqref="A2:A3"/>
    </sheetView>
  </sheetViews>
  <sheetFormatPr defaultColWidth="11.44140625" defaultRowHeight="10.199999999999999"/>
  <cols>
    <col min="1" max="1" width="62.77734375" style="9" customWidth="1"/>
    <col min="2" max="2" width="10" style="9" customWidth="1"/>
    <col min="3" max="8" width="14.77734375" style="9" customWidth="1"/>
    <col min="9" max="9" width="11.44140625" style="9"/>
    <col min="10" max="10" width="15.77734375" style="9" customWidth="1"/>
    <col min="11" max="16384" width="11.44140625" style="9"/>
  </cols>
  <sheetData>
    <row r="1" spans="1:10" ht="91.2" customHeight="1">
      <c r="C1" s="10"/>
      <c r="D1" s="11"/>
    </row>
    <row r="2" spans="1:10" ht="55.2" customHeight="1">
      <c r="A2" s="31" t="s">
        <v>30</v>
      </c>
      <c r="B2" s="31" t="s">
        <v>4</v>
      </c>
      <c r="C2" s="31" t="s">
        <v>5</v>
      </c>
      <c r="D2" s="31" t="s">
        <v>2</v>
      </c>
      <c r="E2" s="33" t="s">
        <v>1</v>
      </c>
      <c r="F2" s="34"/>
      <c r="G2" s="34"/>
      <c r="H2" s="34"/>
    </row>
    <row r="3" spans="1:10" ht="27.6" customHeight="1">
      <c r="A3" s="32"/>
      <c r="B3" s="32"/>
      <c r="C3" s="32"/>
      <c r="D3" s="32"/>
      <c r="E3" s="12" t="s">
        <v>31</v>
      </c>
      <c r="F3" s="12" t="s">
        <v>32</v>
      </c>
      <c r="G3" s="12" t="s">
        <v>33</v>
      </c>
      <c r="H3" s="12" t="s">
        <v>34</v>
      </c>
    </row>
    <row r="4" spans="1:10" ht="30.6" customHeight="1">
      <c r="A4" s="2" t="s">
        <v>19</v>
      </c>
      <c r="B4" s="8">
        <v>30</v>
      </c>
      <c r="C4" s="5" t="s">
        <v>7</v>
      </c>
      <c r="D4" s="4" t="s">
        <v>0</v>
      </c>
      <c r="E4" s="7">
        <v>0</v>
      </c>
      <c r="F4" s="6">
        <f t="shared" ref="F4:F11" si="0">E4*1.21</f>
        <v>0</v>
      </c>
      <c r="G4" s="6">
        <f t="shared" ref="G4:G11" si="1">E4*B4</f>
        <v>0</v>
      </c>
      <c r="H4" s="6">
        <f t="shared" ref="H4:H12" si="2">G4*1.21</f>
        <v>0</v>
      </c>
    </row>
    <row r="5" spans="1:10" ht="20.399999999999999" customHeight="1">
      <c r="A5" s="2" t="s">
        <v>20</v>
      </c>
      <c r="B5" s="8">
        <v>60</v>
      </c>
      <c r="C5" s="5" t="s">
        <v>8</v>
      </c>
      <c r="D5" s="4" t="s">
        <v>0</v>
      </c>
      <c r="E5" s="7">
        <v>0</v>
      </c>
      <c r="F5" s="6">
        <f t="shared" si="0"/>
        <v>0</v>
      </c>
      <c r="G5" s="6">
        <f t="shared" si="1"/>
        <v>0</v>
      </c>
      <c r="H5" s="6">
        <f t="shared" si="2"/>
        <v>0</v>
      </c>
    </row>
    <row r="6" spans="1:10" ht="20.399999999999999" customHeight="1">
      <c r="A6" s="2" t="s">
        <v>21</v>
      </c>
      <c r="B6" s="8">
        <v>2</v>
      </c>
      <c r="C6" s="5" t="s">
        <v>9</v>
      </c>
      <c r="D6" s="4" t="s">
        <v>0</v>
      </c>
      <c r="E6" s="7">
        <v>0</v>
      </c>
      <c r="F6" s="6">
        <f t="shared" si="0"/>
        <v>0</v>
      </c>
      <c r="G6" s="6">
        <f t="shared" si="1"/>
        <v>0</v>
      </c>
      <c r="H6" s="6">
        <f t="shared" si="2"/>
        <v>0</v>
      </c>
    </row>
    <row r="7" spans="1:10" ht="20.399999999999999" customHeight="1">
      <c r="A7" s="2" t="s">
        <v>23</v>
      </c>
      <c r="B7" s="8">
        <v>2</v>
      </c>
      <c r="C7" s="5" t="s">
        <v>11</v>
      </c>
      <c r="D7" s="4" t="s">
        <v>0</v>
      </c>
      <c r="E7" s="7">
        <v>0</v>
      </c>
      <c r="F7" s="6">
        <f t="shared" si="0"/>
        <v>0</v>
      </c>
      <c r="G7" s="6">
        <f t="shared" si="1"/>
        <v>0</v>
      </c>
      <c r="H7" s="6">
        <f t="shared" si="2"/>
        <v>0</v>
      </c>
    </row>
    <row r="8" spans="1:10" ht="20.399999999999999" customHeight="1">
      <c r="A8" s="2" t="s">
        <v>24</v>
      </c>
      <c r="B8" s="8">
        <v>2</v>
      </c>
      <c r="C8" s="5" t="s">
        <v>12</v>
      </c>
      <c r="D8" s="4" t="s">
        <v>0</v>
      </c>
      <c r="E8" s="7">
        <v>0</v>
      </c>
      <c r="F8" s="6">
        <f t="shared" si="0"/>
        <v>0</v>
      </c>
      <c r="G8" s="6">
        <f t="shared" si="1"/>
        <v>0</v>
      </c>
      <c r="H8" s="6">
        <f t="shared" si="2"/>
        <v>0</v>
      </c>
    </row>
    <row r="9" spans="1:10" ht="20.399999999999999" customHeight="1">
      <c r="A9" s="2" t="s">
        <v>25</v>
      </c>
      <c r="B9" s="8">
        <v>2</v>
      </c>
      <c r="C9" s="5" t="s">
        <v>13</v>
      </c>
      <c r="D9" s="4" t="s">
        <v>0</v>
      </c>
      <c r="E9" s="7">
        <v>0</v>
      </c>
      <c r="F9" s="6">
        <f t="shared" si="0"/>
        <v>0</v>
      </c>
      <c r="G9" s="6">
        <f t="shared" si="1"/>
        <v>0</v>
      </c>
      <c r="H9" s="6">
        <f t="shared" si="2"/>
        <v>0</v>
      </c>
    </row>
    <row r="10" spans="1:10" ht="20.399999999999999" customHeight="1">
      <c r="A10" s="2" t="s">
        <v>26</v>
      </c>
      <c r="B10" s="8">
        <v>15</v>
      </c>
      <c r="C10" s="5" t="s">
        <v>14</v>
      </c>
      <c r="D10" s="4" t="s">
        <v>0</v>
      </c>
      <c r="E10" s="7">
        <v>0</v>
      </c>
      <c r="F10" s="6">
        <f t="shared" si="0"/>
        <v>0</v>
      </c>
      <c r="G10" s="6">
        <f t="shared" si="1"/>
        <v>0</v>
      </c>
      <c r="H10" s="6">
        <f t="shared" si="2"/>
        <v>0</v>
      </c>
    </row>
    <row r="11" spans="1:10" ht="20.399999999999999" customHeight="1">
      <c r="A11" s="2" t="s">
        <v>27</v>
      </c>
      <c r="B11" s="8">
        <v>2</v>
      </c>
      <c r="C11" s="5" t="s">
        <v>15</v>
      </c>
      <c r="D11" s="4" t="s">
        <v>0</v>
      </c>
      <c r="E11" s="7">
        <v>0</v>
      </c>
      <c r="F11" s="6">
        <f t="shared" si="0"/>
        <v>0</v>
      </c>
      <c r="G11" s="6">
        <f t="shared" si="1"/>
        <v>0</v>
      </c>
      <c r="H11" s="6">
        <f t="shared" si="2"/>
        <v>0</v>
      </c>
      <c r="I11" s="29" t="s">
        <v>65</v>
      </c>
      <c r="J11" s="30"/>
    </row>
    <row r="12" spans="1:10" s="13" customFormat="1" ht="20.399999999999999" customHeight="1">
      <c r="A12" s="13" t="s">
        <v>36</v>
      </c>
      <c r="E12" s="35" t="s">
        <v>35</v>
      </c>
      <c r="F12" s="35"/>
      <c r="G12" s="18">
        <f>SUM(G4:G11)</f>
        <v>0</v>
      </c>
      <c r="H12" s="19">
        <f t="shared" si="2"/>
        <v>0</v>
      </c>
      <c r="I12" s="20">
        <v>240000</v>
      </c>
      <c r="J12" s="22">
        <f>I12*1.21</f>
        <v>290400</v>
      </c>
    </row>
    <row r="13" spans="1:10" s="13" customFormat="1" ht="20.399999999999999" customHeight="1">
      <c r="E13" s="15"/>
      <c r="F13" s="15"/>
      <c r="G13" s="14"/>
      <c r="H13" s="16"/>
      <c r="I13" s="21" t="s">
        <v>38</v>
      </c>
      <c r="J13" s="23" t="s">
        <v>39</v>
      </c>
    </row>
    <row r="14" spans="1:10" s="13" customFormat="1" ht="20.399999999999999" customHeight="1">
      <c r="E14" s="15"/>
      <c r="F14" s="15"/>
      <c r="G14" s="14"/>
      <c r="H14" s="16"/>
    </row>
    <row r="15" spans="1:10" ht="20.399999999999999" customHeight="1"/>
    <row r="16" spans="1:10" ht="20.399999999999999" customHeight="1">
      <c r="A16" s="2" t="s">
        <v>22</v>
      </c>
      <c r="B16" s="8">
        <v>1</v>
      </c>
      <c r="C16" s="5" t="s">
        <v>10</v>
      </c>
      <c r="D16" s="4" t="s">
        <v>0</v>
      </c>
      <c r="E16" s="7">
        <v>0</v>
      </c>
      <c r="F16" s="6">
        <f t="shared" ref="F16:F19" si="3">E16*1.21</f>
        <v>0</v>
      </c>
      <c r="G16" s="6">
        <f>E16*B16</f>
        <v>0</v>
      </c>
      <c r="H16" s="6">
        <f t="shared" ref="H16:H20" si="4">G16*1.21</f>
        <v>0</v>
      </c>
    </row>
    <row r="17" spans="1:10" ht="20.399999999999999" customHeight="1">
      <c r="A17" s="2" t="s">
        <v>20</v>
      </c>
      <c r="B17" s="8">
        <v>40</v>
      </c>
      <c r="C17" s="5" t="s">
        <v>17</v>
      </c>
      <c r="D17" s="4" t="s">
        <v>0</v>
      </c>
      <c r="E17" s="7">
        <v>0</v>
      </c>
      <c r="F17" s="6">
        <f t="shared" si="3"/>
        <v>0</v>
      </c>
      <c r="G17" s="6">
        <f>E17*B17</f>
        <v>0</v>
      </c>
      <c r="H17" s="6">
        <f t="shared" si="4"/>
        <v>0</v>
      </c>
    </row>
    <row r="18" spans="1:10" ht="20.399999999999999" customHeight="1">
      <c r="A18" s="2" t="s">
        <v>28</v>
      </c>
      <c r="B18" s="8">
        <v>20</v>
      </c>
      <c r="C18" s="5" t="s">
        <v>16</v>
      </c>
      <c r="D18" s="4" t="s">
        <v>0</v>
      </c>
      <c r="E18" s="7">
        <v>0</v>
      </c>
      <c r="F18" s="6">
        <f t="shared" si="3"/>
        <v>0</v>
      </c>
      <c r="G18" s="6">
        <f>E18*B18</f>
        <v>0</v>
      </c>
      <c r="H18" s="6">
        <f t="shared" si="4"/>
        <v>0</v>
      </c>
    </row>
    <row r="19" spans="1:10" ht="20.399999999999999" customHeight="1">
      <c r="A19" s="2" t="s">
        <v>29</v>
      </c>
      <c r="B19" s="8">
        <v>1</v>
      </c>
      <c r="C19" s="5" t="s">
        <v>18</v>
      </c>
      <c r="D19" s="4" t="s">
        <v>0</v>
      </c>
      <c r="E19" s="7">
        <v>0</v>
      </c>
      <c r="F19" s="6">
        <f t="shared" si="3"/>
        <v>0</v>
      </c>
      <c r="G19" s="6">
        <f>E19*B19</f>
        <v>0</v>
      </c>
      <c r="H19" s="6">
        <f t="shared" si="4"/>
        <v>0</v>
      </c>
      <c r="I19" s="29" t="s">
        <v>65</v>
      </c>
      <c r="J19" s="30"/>
    </row>
    <row r="20" spans="1:10" s="13" customFormat="1" ht="20.399999999999999" customHeight="1">
      <c r="A20" s="13" t="s">
        <v>37</v>
      </c>
      <c r="E20" s="35" t="s">
        <v>35</v>
      </c>
      <c r="F20" s="35"/>
      <c r="G20" s="18">
        <f>SUM(G10:G19)</f>
        <v>0</v>
      </c>
      <c r="H20" s="19">
        <f t="shared" si="4"/>
        <v>0</v>
      </c>
      <c r="I20" s="20">
        <v>120000</v>
      </c>
      <c r="J20" s="22">
        <f>I20*1.21</f>
        <v>145200</v>
      </c>
    </row>
    <row r="21" spans="1:10" ht="20.399999999999999" customHeight="1">
      <c r="I21" s="21" t="s">
        <v>38</v>
      </c>
      <c r="J21" s="23" t="s">
        <v>39</v>
      </c>
    </row>
    <row r="22" spans="1:10" ht="37.200000000000003" customHeight="1">
      <c r="A22" s="36" t="s">
        <v>66</v>
      </c>
      <c r="B22" s="36"/>
      <c r="C22" s="36"/>
      <c r="D22" s="36"/>
      <c r="E22" s="36"/>
      <c r="F22" s="36"/>
      <c r="G22" s="36"/>
      <c r="H22" s="36"/>
      <c r="I22" s="13"/>
      <c r="J22" s="13"/>
    </row>
    <row r="23" spans="1:10" ht="20.399999999999999" customHeight="1"/>
  </sheetData>
  <mergeCells count="10">
    <mergeCell ref="A22:H22"/>
    <mergeCell ref="E12:F12"/>
    <mergeCell ref="E20:F20"/>
    <mergeCell ref="I11:J11"/>
    <mergeCell ref="I19:J19"/>
    <mergeCell ref="A2:A3"/>
    <mergeCell ref="B2:B3"/>
    <mergeCell ref="C2:C3"/>
    <mergeCell ref="D2:D3"/>
    <mergeCell ref="E2:H2"/>
  </mergeCells>
  <pageMargins left="1.1023622047244095" right="3.4645669291338583" top="0.35433070866141736" bottom="0.35433070866141736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Praha</vt:lpstr>
      <vt:lpstr>BnL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HP</cp:lastModifiedBy>
  <cp:lastPrinted>2018-06-07T11:10:46Z</cp:lastPrinted>
  <dcterms:created xsi:type="dcterms:W3CDTF">2017-06-07T13:50:04Z</dcterms:created>
  <dcterms:modified xsi:type="dcterms:W3CDTF">2018-06-07T11:17:16Z</dcterms:modified>
  <cp:category/>
</cp:coreProperties>
</file>