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az 2018 DNS\1 Tonery\VZ tonery 10 (04-2018)\Archivace\A vyzva\"/>
    </mc:Choice>
  </mc:AlternateContent>
  <bookViews>
    <workbookView xWindow="285" yWindow="8595" windowWidth="13425" windowHeight="14145"/>
  </bookViews>
  <sheets>
    <sheet name="souhrn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A27" i="1"/>
  <c r="A18" i="1"/>
  <c r="A19" i="1" s="1"/>
  <c r="A20" i="1" s="1"/>
  <c r="A21" i="1" s="1"/>
  <c r="A22" i="1" s="1"/>
  <c r="A23" i="1" s="1"/>
  <c r="A24" i="1" s="1"/>
  <c r="A25" i="1" s="1"/>
  <c r="A26" i="1" s="1"/>
  <c r="A7" i="1"/>
  <c r="G7" i="1" l="1"/>
  <c r="G32" i="1" l="1"/>
  <c r="A11" i="1"/>
  <c r="A12" i="1" s="1"/>
  <c r="A13" i="1" s="1"/>
  <c r="A14" i="1" s="1"/>
  <c r="A15" i="1" s="1"/>
  <c r="A16" i="1" s="1"/>
  <c r="A17" i="1" s="1"/>
  <c r="A28" i="1" s="1"/>
  <c r="A29" i="1" s="1"/>
  <c r="A30" i="1" s="1"/>
  <c r="A31" i="1" s="1"/>
  <c r="A32" i="1" s="1"/>
  <c r="A33" i="1" s="1"/>
  <c r="E8" i="1" l="1"/>
  <c r="E34" i="1"/>
  <c r="G11" i="1" l="1"/>
  <c r="G12" i="1"/>
  <c r="G13" i="1"/>
  <c r="G14" i="1"/>
  <c r="G15" i="1"/>
  <c r="G16" i="1"/>
  <c r="G17" i="1"/>
  <c r="G27" i="1"/>
  <c r="G28" i="1"/>
  <c r="G29" i="1"/>
  <c r="G30" i="1"/>
  <c r="G31" i="1"/>
  <c r="G33" i="1"/>
  <c r="G6" i="1"/>
  <c r="G10" i="1"/>
  <c r="G8" i="1" l="1"/>
  <c r="G34" i="1"/>
</calcChain>
</file>

<file path=xl/sharedStrings.xml><?xml version="1.0" encoding="utf-8"?>
<sst xmlns="http://schemas.openxmlformats.org/spreadsheetml/2006/main" count="88" uniqueCount="54">
  <si>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</si>
  <si>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</si>
  <si>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</si>
  <si>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</si>
  <si>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</si>
  <si>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</si>
  <si>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</si>
  <si>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</si>
  <si>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</si>
  <si>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Část 1 veřejné zakázky</t>
  </si>
  <si>
    <t>Část 2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</si>
  <si>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</si>
  <si>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</si>
  <si>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</si>
  <si>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</si>
  <si>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</si>
  <si>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</si>
  <si>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</si>
  <si>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</si>
  <si>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</si>
  <si>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</si>
  <si>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</si>
  <si>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</si>
  <si>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alternativní</t>
  </si>
  <si>
    <t>CB436A</t>
  </si>
  <si>
    <t>HP LaserJet P1505</t>
  </si>
  <si>
    <t>originální</t>
  </si>
  <si>
    <t>OKI MC342dn</t>
  </si>
  <si>
    <t>CE505A</t>
  </si>
  <si>
    <t>OKI MB472dnw</t>
  </si>
  <si>
    <t>alternativní válec</t>
  </si>
  <si>
    <t>OKI MC363dn</t>
  </si>
  <si>
    <t>OKI MC352dn</t>
  </si>
  <si>
    <t>OKI MC332dn</t>
  </si>
  <si>
    <t>OKI MB471dnw</t>
  </si>
  <si>
    <t>originální válec</t>
  </si>
  <si>
    <t>CE285A</t>
  </si>
  <si>
    <t>HP LaserJet Pro P1102</t>
  </si>
  <si>
    <t>HP LaserJet P2035</t>
  </si>
  <si>
    <t>C-EXV18</t>
  </si>
  <si>
    <t>Canon iR 1022i</t>
  </si>
  <si>
    <t>CLI-526Bk</t>
  </si>
  <si>
    <t>Canon Pixma MG8150</t>
  </si>
  <si>
    <t>CLI-526C</t>
  </si>
  <si>
    <t>CLI-526GY</t>
  </si>
  <si>
    <t>CLI-526M</t>
  </si>
  <si>
    <t>CLI-526Y</t>
  </si>
  <si>
    <t>PGI-525PGBk</t>
  </si>
  <si>
    <t>Q2612A</t>
  </si>
  <si>
    <t>HP LaserJet 1022</t>
  </si>
  <si>
    <t>Q5949A</t>
  </si>
  <si>
    <t>HP LaserJet 1320</t>
  </si>
  <si>
    <t>Q7551A</t>
  </si>
  <si>
    <t>HP LaserJet M3027x MFP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</si>
</sst>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7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44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49" fontId="0" fillId="0" borderId="0" xfId="0" applyNumberFormat="1" applyAlignment="1">
      <alignment horizontal="center"/>
    </xf>
    <xf numFmtId="4" fontId="6" fillId="5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 wrapText="1"/>
    </xf>
    <xf numFmtId="4" fontId="6" fillId="5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7" fillId="0" borderId="7" xfId="1" applyFont="1" applyFill="1" applyBorder="1" applyAlignment="1" applyProtection="1">
      <alignment horizontal="left" vertical="center" wrapText="1"/>
      <protection locked="0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4" fontId="5" fillId="5" borderId="15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0" fontId="1" fillId="0" borderId="0" xfId="0" applyFont="1"/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 wrapText="1"/>
    </xf>
    <xf numFmtId="1" fontId="7" fillId="0" borderId="7" xfId="0" applyNumberFormat="1" applyFont="1" applyFill="1" applyBorder="1" applyAlignment="1" applyProtection="1">
      <alignment vertical="center"/>
      <protection locked="0"/>
    </xf>
    <xf numFmtId="1" fontId="7" fillId="0" borderId="7" xfId="0" applyNumberFormat="1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right" vertical="center"/>
    </xf>
    <xf numFmtId="4" fontId="18" fillId="5" borderId="9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 wrapText="1"/>
    </xf>
    <xf numFmtId="0" fontId="17" fillId="6" borderId="13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vertical="center" wrapText="1"/>
    </xf>
    <xf numFmtId="4" fontId="18" fillId="6" borderId="12" xfId="0" applyNumberFormat="1" applyFont="1" applyFill="1" applyBorder="1" applyAlignment="1">
      <alignment horizontal="right" vertical="center"/>
    </xf>
    <xf numFmtId="4" fontId="19" fillId="5" borderId="1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I4" sqref="I4"/>
    </sheetView>
  </sheetViews>
  <sheetFormatPr defaultRowHeight="12.75"/>
  <cols>
    <col min="1" max="1" width="4.5703125" customWidth="1"/>
    <col min="2" max="2" width="14.42578125" customWidth="1"/>
    <col min="3" max="3" width="16.140625" customWidth="1"/>
    <col min="4" max="4" width="28.8554687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8.75">
      <c r="A1" s="48" t="s">
        <v>11</v>
      </c>
      <c r="B1" s="48"/>
      <c r="C1" s="48"/>
      <c r="D1" s="48"/>
      <c r="E1" s="48"/>
      <c r="F1" s="48"/>
      <c r="G1" s="48"/>
    </row>
    <row r="2" spans="1:7" ht="13.5" thickBot="1"/>
    <row r="3" spans="1:7" ht="15" customHeight="1">
      <c r="A3" s="50" t="s">
        <v>0</v>
      </c>
      <c r="B3" s="52" t="s">
        <v>8</v>
      </c>
      <c r="C3" s="52"/>
      <c r="D3" s="52"/>
      <c r="E3" s="53" t="s">
        <v>1</v>
      </c>
      <c r="F3" s="55" t="s">
        <v>2</v>
      </c>
      <c r="G3" s="56"/>
    </row>
    <row r="4" spans="1:7" ht="75" customHeight="1" thickBot="1">
      <c r="A4" s="51"/>
      <c r="B4" s="6" t="s">
        <v>7</v>
      </c>
      <c r="C4" s="6" t="s">
        <v>3</v>
      </c>
      <c r="D4" s="7" t="s">
        <v>4</v>
      </c>
      <c r="E4" s="54"/>
      <c r="F4" s="8" t="s">
        <v>5</v>
      </c>
      <c r="G4" s="9" t="s">
        <v>6</v>
      </c>
    </row>
    <row r="5" spans="1:7" ht="15" customHeight="1">
      <c r="A5" s="57" t="s">
        <v>9</v>
      </c>
      <c r="B5" s="58"/>
      <c r="C5" s="58"/>
      <c r="D5" s="58"/>
      <c r="E5" s="58"/>
      <c r="F5" s="58"/>
      <c r="G5" s="59"/>
    </row>
    <row r="6" spans="1:7" ht="15">
      <c r="A6" s="30">
        <v>1</v>
      </c>
      <c r="B6" s="29" t="s">
        <v>24</v>
      </c>
      <c r="C6" s="31" t="s">
        <v>23</v>
      </c>
      <c r="D6" s="32" t="s">
        <v>25</v>
      </c>
      <c r="E6" s="33">
        <v>2</v>
      </c>
      <c r="F6" s="34"/>
      <c r="G6" s="35">
        <f>E6*F6</f>
        <v>0</v>
      </c>
    </row>
    <row r="7" spans="1:7" ht="15.75" thickBot="1">
      <c r="A7" s="30">
        <f>A6+1</f>
        <v>2</v>
      </c>
      <c r="B7" s="32">
        <v>44968301</v>
      </c>
      <c r="C7" s="36" t="s">
        <v>30</v>
      </c>
      <c r="D7" s="37" t="s">
        <v>27</v>
      </c>
      <c r="E7" s="36">
        <v>1</v>
      </c>
      <c r="F7" s="34"/>
      <c r="G7" s="35">
        <f t="shared" ref="G7" si="0">E7*F7</f>
        <v>0</v>
      </c>
    </row>
    <row r="8" spans="1:7" ht="15.75" thickBot="1">
      <c r="A8" s="38"/>
      <c r="B8" s="39"/>
      <c r="C8" s="40"/>
      <c r="D8" s="41"/>
      <c r="E8" s="40">
        <f>SUM(E6:E7)</f>
        <v>3</v>
      </c>
      <c r="F8" s="42"/>
      <c r="G8" s="43">
        <f>SUM(G6:G7)</f>
        <v>0</v>
      </c>
    </row>
    <row r="9" spans="1:7" ht="15" customHeight="1">
      <c r="A9" s="45" t="s">
        <v>10</v>
      </c>
      <c r="B9" s="46"/>
      <c r="C9" s="46"/>
      <c r="D9" s="46"/>
      <c r="E9" s="46"/>
      <c r="F9" s="46"/>
      <c r="G9" s="47"/>
    </row>
    <row r="10" spans="1:7" ht="15">
      <c r="A10" s="5">
        <v>1</v>
      </c>
      <c r="B10" s="11">
        <v>46508712</v>
      </c>
      <c r="C10" s="23" t="s">
        <v>26</v>
      </c>
      <c r="D10" s="24" t="s">
        <v>31</v>
      </c>
      <c r="E10" s="23">
        <v>4</v>
      </c>
      <c r="F10" s="2"/>
      <c r="G10" s="4">
        <f>E10*F10</f>
        <v>0</v>
      </c>
    </row>
    <row r="11" spans="1:7" ht="15">
      <c r="A11" s="5">
        <f>A10+1</f>
        <v>2</v>
      </c>
      <c r="B11" s="25">
        <v>44469803</v>
      </c>
      <c r="C11" s="23" t="s">
        <v>26</v>
      </c>
      <c r="D11" s="26" t="s">
        <v>32</v>
      </c>
      <c r="E11" s="23">
        <v>2</v>
      </c>
      <c r="F11" s="2"/>
      <c r="G11" s="4">
        <f t="shared" ref="G11:G33" si="1">E11*F11</f>
        <v>0</v>
      </c>
    </row>
    <row r="12" spans="1:7" ht="15">
      <c r="A12" s="5">
        <f t="shared" ref="A12:A32" si="2">A11+1</f>
        <v>3</v>
      </c>
      <c r="B12" s="25">
        <v>44973536</v>
      </c>
      <c r="C12" s="23" t="s">
        <v>26</v>
      </c>
      <c r="D12" s="26" t="s">
        <v>33</v>
      </c>
      <c r="E12" s="23">
        <v>7</v>
      </c>
      <c r="F12" s="2"/>
      <c r="G12" s="4">
        <f t="shared" si="1"/>
        <v>0</v>
      </c>
    </row>
    <row r="13" spans="1:7" ht="15">
      <c r="A13" s="5">
        <f t="shared" si="2"/>
        <v>4</v>
      </c>
      <c r="B13" s="25">
        <v>44973533</v>
      </c>
      <c r="C13" s="23" t="s">
        <v>26</v>
      </c>
      <c r="D13" s="24" t="s">
        <v>27</v>
      </c>
      <c r="E13" s="23">
        <v>1</v>
      </c>
      <c r="F13" s="2"/>
      <c r="G13" s="4">
        <f t="shared" si="1"/>
        <v>0</v>
      </c>
    </row>
    <row r="14" spans="1:7" ht="15">
      <c r="A14" s="5">
        <f t="shared" si="2"/>
        <v>5</v>
      </c>
      <c r="B14" s="25">
        <v>44973534</v>
      </c>
      <c r="C14" s="23" t="s">
        <v>26</v>
      </c>
      <c r="D14" s="3" t="s">
        <v>33</v>
      </c>
      <c r="E14" s="23">
        <v>5</v>
      </c>
      <c r="F14" s="2"/>
      <c r="G14" s="4">
        <f t="shared" si="1"/>
        <v>0</v>
      </c>
    </row>
    <row r="15" spans="1:7" ht="15">
      <c r="A15" s="5">
        <f t="shared" si="2"/>
        <v>6</v>
      </c>
      <c r="B15" s="25">
        <v>44973535</v>
      </c>
      <c r="C15" s="23" t="s">
        <v>26</v>
      </c>
      <c r="D15" s="25" t="s">
        <v>27</v>
      </c>
      <c r="E15" s="23">
        <v>2</v>
      </c>
      <c r="F15" s="2"/>
      <c r="G15" s="4">
        <f t="shared" si="1"/>
        <v>0</v>
      </c>
    </row>
    <row r="16" spans="1:7" ht="15">
      <c r="A16" s="5">
        <f t="shared" si="2"/>
        <v>7</v>
      </c>
      <c r="B16" s="25">
        <v>44469704</v>
      </c>
      <c r="C16" s="23" t="s">
        <v>26</v>
      </c>
      <c r="D16" s="27" t="s">
        <v>32</v>
      </c>
      <c r="E16" s="23">
        <v>2</v>
      </c>
      <c r="F16" s="2"/>
      <c r="G16" s="4">
        <f t="shared" si="1"/>
        <v>0</v>
      </c>
    </row>
    <row r="17" spans="1:7" ht="15">
      <c r="A17" s="5">
        <f t="shared" si="2"/>
        <v>8</v>
      </c>
      <c r="B17" s="25">
        <v>44469705</v>
      </c>
      <c r="C17" s="23" t="s">
        <v>26</v>
      </c>
      <c r="D17" s="27" t="s">
        <v>32</v>
      </c>
      <c r="E17" s="23">
        <v>1</v>
      </c>
      <c r="F17" s="2"/>
      <c r="G17" s="4">
        <f t="shared" si="1"/>
        <v>0</v>
      </c>
    </row>
    <row r="18" spans="1:7" ht="15">
      <c r="A18" s="5">
        <f t="shared" si="2"/>
        <v>9</v>
      </c>
      <c r="B18" s="25">
        <v>44469706</v>
      </c>
      <c r="C18" s="23" t="s">
        <v>26</v>
      </c>
      <c r="D18" s="27" t="s">
        <v>32</v>
      </c>
      <c r="E18" s="23">
        <v>1</v>
      </c>
      <c r="F18" s="2"/>
      <c r="G18" s="4">
        <f t="shared" si="1"/>
        <v>0</v>
      </c>
    </row>
    <row r="19" spans="1:7" ht="15">
      <c r="A19" s="5">
        <f t="shared" si="2"/>
        <v>10</v>
      </c>
      <c r="B19" s="25">
        <v>45807106</v>
      </c>
      <c r="C19" s="23" t="s">
        <v>26</v>
      </c>
      <c r="D19" s="27" t="s">
        <v>29</v>
      </c>
      <c r="E19" s="23">
        <v>3</v>
      </c>
      <c r="F19" s="2"/>
      <c r="G19" s="4">
        <f t="shared" si="1"/>
        <v>0</v>
      </c>
    </row>
    <row r="20" spans="1:7" ht="15">
      <c r="A20" s="5">
        <f t="shared" si="2"/>
        <v>11</v>
      </c>
      <c r="B20" s="25">
        <v>44574802</v>
      </c>
      <c r="C20" s="23" t="s">
        <v>26</v>
      </c>
      <c r="D20" s="27" t="s">
        <v>34</v>
      </c>
      <c r="E20" s="23">
        <v>2</v>
      </c>
      <c r="F20" s="2"/>
      <c r="G20" s="4">
        <f t="shared" si="1"/>
        <v>0</v>
      </c>
    </row>
    <row r="21" spans="1:7" ht="15">
      <c r="A21" s="5">
        <f t="shared" si="2"/>
        <v>12</v>
      </c>
      <c r="B21" s="25">
        <v>44968301</v>
      </c>
      <c r="C21" s="23" t="s">
        <v>35</v>
      </c>
      <c r="D21" s="27" t="s">
        <v>33</v>
      </c>
      <c r="E21" s="23">
        <v>1</v>
      </c>
      <c r="F21" s="2"/>
      <c r="G21" s="4">
        <f t="shared" si="1"/>
        <v>0</v>
      </c>
    </row>
    <row r="22" spans="1:7" ht="15">
      <c r="A22" s="5">
        <f t="shared" si="2"/>
        <v>13</v>
      </c>
      <c r="B22" s="25" t="s">
        <v>36</v>
      </c>
      <c r="C22" s="23" t="s">
        <v>26</v>
      </c>
      <c r="D22" s="27" t="s">
        <v>37</v>
      </c>
      <c r="E22" s="23">
        <v>1</v>
      </c>
      <c r="F22" s="2"/>
      <c r="G22" s="4">
        <f t="shared" si="1"/>
        <v>0</v>
      </c>
    </row>
    <row r="23" spans="1:7" ht="15">
      <c r="A23" s="5">
        <f t="shared" si="2"/>
        <v>14</v>
      </c>
      <c r="B23" s="25" t="s">
        <v>28</v>
      </c>
      <c r="C23" s="23" t="s">
        <v>26</v>
      </c>
      <c r="D23" s="27" t="s">
        <v>38</v>
      </c>
      <c r="E23" s="23">
        <v>1</v>
      </c>
      <c r="F23" s="2"/>
      <c r="G23" s="4">
        <f t="shared" si="1"/>
        <v>0</v>
      </c>
    </row>
    <row r="24" spans="1:7" ht="15">
      <c r="A24" s="5">
        <f t="shared" si="2"/>
        <v>15</v>
      </c>
      <c r="B24" s="25" t="s">
        <v>39</v>
      </c>
      <c r="C24" s="23" t="s">
        <v>26</v>
      </c>
      <c r="D24" s="27" t="s">
        <v>40</v>
      </c>
      <c r="E24" s="23">
        <v>1</v>
      </c>
      <c r="F24" s="2"/>
      <c r="G24" s="4">
        <f t="shared" si="1"/>
        <v>0</v>
      </c>
    </row>
    <row r="25" spans="1:7" ht="15">
      <c r="A25" s="5">
        <f t="shared" si="2"/>
        <v>16</v>
      </c>
      <c r="B25" s="25" t="s">
        <v>41</v>
      </c>
      <c r="C25" s="23" t="s">
        <v>26</v>
      </c>
      <c r="D25" s="27" t="s">
        <v>42</v>
      </c>
      <c r="E25" s="23">
        <v>2</v>
      </c>
      <c r="F25" s="2"/>
      <c r="G25" s="4">
        <f t="shared" si="1"/>
        <v>0</v>
      </c>
    </row>
    <row r="26" spans="1:7" ht="15">
      <c r="A26" s="5">
        <f t="shared" si="2"/>
        <v>17</v>
      </c>
      <c r="B26" s="25" t="s">
        <v>43</v>
      </c>
      <c r="C26" s="23" t="s">
        <v>26</v>
      </c>
      <c r="D26" s="27" t="s">
        <v>42</v>
      </c>
      <c r="E26" s="23">
        <v>2</v>
      </c>
      <c r="F26" s="2"/>
      <c r="G26" s="4">
        <f t="shared" si="1"/>
        <v>0</v>
      </c>
    </row>
    <row r="27" spans="1:7" ht="15">
      <c r="A27" s="5">
        <f>A26+1</f>
        <v>18</v>
      </c>
      <c r="B27" s="25" t="s">
        <v>44</v>
      </c>
      <c r="C27" s="23" t="s">
        <v>26</v>
      </c>
      <c r="D27" s="27" t="s">
        <v>42</v>
      </c>
      <c r="E27" s="23">
        <v>2</v>
      </c>
      <c r="F27" s="2"/>
      <c r="G27" s="4">
        <f t="shared" si="1"/>
        <v>0</v>
      </c>
    </row>
    <row r="28" spans="1:7" ht="15">
      <c r="A28" s="5">
        <f t="shared" si="2"/>
        <v>19</v>
      </c>
      <c r="B28" s="25" t="s">
        <v>45</v>
      </c>
      <c r="C28" s="23" t="s">
        <v>26</v>
      </c>
      <c r="D28" s="27" t="s">
        <v>42</v>
      </c>
      <c r="E28" s="23">
        <v>2</v>
      </c>
      <c r="F28" s="2"/>
      <c r="G28" s="4">
        <f t="shared" si="1"/>
        <v>0</v>
      </c>
    </row>
    <row r="29" spans="1:7" ht="15">
      <c r="A29" s="5">
        <f t="shared" si="2"/>
        <v>20</v>
      </c>
      <c r="B29" s="25" t="s">
        <v>46</v>
      </c>
      <c r="C29" s="23" t="s">
        <v>26</v>
      </c>
      <c r="D29" s="25" t="s">
        <v>42</v>
      </c>
      <c r="E29" s="23">
        <v>2</v>
      </c>
      <c r="F29" s="2"/>
      <c r="G29" s="4">
        <f t="shared" si="1"/>
        <v>0</v>
      </c>
    </row>
    <row r="30" spans="1:7" ht="15">
      <c r="A30" s="5">
        <f t="shared" si="2"/>
        <v>21</v>
      </c>
      <c r="B30" s="25" t="s">
        <v>47</v>
      </c>
      <c r="C30" s="23" t="s">
        <v>26</v>
      </c>
      <c r="D30" s="25" t="s">
        <v>42</v>
      </c>
      <c r="E30" s="23">
        <v>2</v>
      </c>
      <c r="F30" s="2"/>
      <c r="G30" s="4">
        <f t="shared" si="1"/>
        <v>0</v>
      </c>
    </row>
    <row r="31" spans="1:7" ht="15">
      <c r="A31" s="5">
        <f t="shared" si="2"/>
        <v>22</v>
      </c>
      <c r="B31" s="25" t="s">
        <v>48</v>
      </c>
      <c r="C31" s="23" t="s">
        <v>26</v>
      </c>
      <c r="D31" s="25" t="s">
        <v>49</v>
      </c>
      <c r="E31" s="23">
        <v>1</v>
      </c>
      <c r="F31" s="2"/>
      <c r="G31" s="4">
        <f t="shared" si="1"/>
        <v>0</v>
      </c>
    </row>
    <row r="32" spans="1:7" ht="15">
      <c r="A32" s="5">
        <f t="shared" si="2"/>
        <v>23</v>
      </c>
      <c r="B32" s="25" t="s">
        <v>50</v>
      </c>
      <c r="C32" s="23" t="s">
        <v>26</v>
      </c>
      <c r="D32" s="25" t="s">
        <v>51</v>
      </c>
      <c r="E32" s="23">
        <v>1</v>
      </c>
      <c r="F32" s="2"/>
      <c r="G32" s="4">
        <f t="shared" si="1"/>
        <v>0</v>
      </c>
    </row>
    <row r="33" spans="1:7" ht="15.75" thickBot="1">
      <c r="A33" s="5">
        <f>A32+1</f>
        <v>24</v>
      </c>
      <c r="B33" s="28" t="s">
        <v>52</v>
      </c>
      <c r="C33" s="23" t="s">
        <v>26</v>
      </c>
      <c r="D33" s="26" t="s">
        <v>53</v>
      </c>
      <c r="E33" s="23">
        <v>1</v>
      </c>
      <c r="F33" s="2"/>
      <c r="G33" s="4">
        <f t="shared" si="1"/>
        <v>0</v>
      </c>
    </row>
    <row r="34" spans="1:7" ht="15.75" thickBot="1">
      <c r="A34" s="12"/>
      <c r="B34" s="13"/>
      <c r="C34" s="10"/>
      <c r="D34" s="14"/>
      <c r="E34" s="10">
        <f>SUM(E10:E33)</f>
        <v>49</v>
      </c>
      <c r="F34" s="21"/>
      <c r="G34" s="20">
        <f>SUM(G10:G33)</f>
        <v>0</v>
      </c>
    </row>
    <row r="36" spans="1:7" ht="15">
      <c r="A36" s="15" t="s">
        <v>12</v>
      </c>
      <c r="B36" s="16"/>
      <c r="C36" s="17"/>
      <c r="D36" s="16"/>
      <c r="E36" s="16"/>
      <c r="F36" s="16"/>
      <c r="G36" s="16"/>
    </row>
    <row r="37" spans="1:7" ht="15">
      <c r="A37" s="19" t="s">
        <v>13</v>
      </c>
      <c r="B37" s="16" t="s">
        <v>14</v>
      </c>
      <c r="C37" s="17"/>
      <c r="D37" s="16"/>
      <c r="E37" s="16"/>
      <c r="F37" s="16"/>
      <c r="G37" s="16"/>
    </row>
    <row r="38" spans="1:7" ht="45" customHeight="1">
      <c r="A38" s="19" t="s">
        <v>15</v>
      </c>
      <c r="B38" s="49" t="s">
        <v>16</v>
      </c>
      <c r="C38" s="49"/>
      <c r="D38" s="49"/>
      <c r="E38" s="49"/>
      <c r="F38" s="49"/>
      <c r="G38" s="49"/>
    </row>
    <row r="39" spans="1:7" ht="30" customHeight="1">
      <c r="A39" s="19" t="s">
        <v>17</v>
      </c>
      <c r="B39" s="49" t="s">
        <v>18</v>
      </c>
      <c r="C39" s="49"/>
      <c r="D39" s="49"/>
      <c r="E39" s="49"/>
      <c r="F39" s="49"/>
      <c r="G39" s="49"/>
    </row>
    <row r="40" spans="1:7" ht="30" customHeight="1">
      <c r="A40" s="19" t="s">
        <v>19</v>
      </c>
      <c r="B40" s="49" t="s">
        <v>20</v>
      </c>
      <c r="C40" s="49"/>
      <c r="D40" s="49"/>
      <c r="E40" s="49"/>
      <c r="F40" s="49"/>
      <c r="G40" s="49"/>
    </row>
    <row r="41" spans="1:7" ht="30" customHeight="1">
      <c r="A41" s="19" t="s">
        <v>21</v>
      </c>
      <c r="B41" s="44" t="s">
        <v>22</v>
      </c>
      <c r="C41" s="44"/>
      <c r="D41" s="44"/>
      <c r="E41" s="44"/>
      <c r="F41" s="44"/>
      <c r="G41" s="44"/>
    </row>
    <row r="42" spans="1:7" ht="15" customHeight="1">
      <c r="A42" s="19"/>
      <c r="B42" s="18"/>
      <c r="C42" s="18"/>
      <c r="D42" s="18"/>
      <c r="E42" s="18"/>
      <c r="F42" s="18"/>
      <c r="G42" s="18"/>
    </row>
    <row r="43" spans="1:7" ht="15">
      <c r="A43" s="22"/>
      <c r="B43" s="22"/>
      <c r="C43" s="22"/>
      <c r="D43" s="22"/>
      <c r="E43" s="22"/>
      <c r="F43" s="22"/>
      <c r="G43" s="22"/>
    </row>
  </sheetData>
  <mergeCells count="11">
    <mergeCell ref="B41:G41"/>
    <mergeCell ref="A9:G9"/>
    <mergeCell ref="A1:G1"/>
    <mergeCell ref="B38:G38"/>
    <mergeCell ref="B39:G39"/>
    <mergeCell ref="B40:G40"/>
    <mergeCell ref="A3:A4"/>
    <mergeCell ref="B3:D3"/>
    <mergeCell ref="E3:E4"/>
    <mergeCell ref="F3:G3"/>
    <mergeCell ref="A5:G5"/>
  </mergeCells>
  <conditionalFormatting sqref="B34:E34 F10:G33">
    <cfRule type="expression" dxfId="28" priority="149">
      <formula>$C10="alternativní"</formula>
    </cfRule>
  </conditionalFormatting>
  <conditionalFormatting sqref="C12 D27:E29 C14:C29">
    <cfRule type="expression" dxfId="27" priority="28">
      <formula>$C12="alternativní"</formula>
    </cfRule>
  </conditionalFormatting>
  <conditionalFormatting sqref="B33">
    <cfRule type="expression" dxfId="26" priority="12">
      <formula>$C33="alternativní"</formula>
    </cfRule>
  </conditionalFormatting>
  <conditionalFormatting sqref="B32">
    <cfRule type="expression" dxfId="25" priority="5">
      <formula>$C32="alternativní"</formula>
    </cfRule>
  </conditionalFormatting>
  <conditionalFormatting sqref="D32">
    <cfRule type="expression" dxfId="24" priority="3">
      <formula>$C32="alternativní"</formula>
    </cfRule>
  </conditionalFormatting>
  <conditionalFormatting sqref="E32">
    <cfRule type="expression" dxfId="23" priority="4">
      <formula>$C32="alternativní"</formula>
    </cfRule>
  </conditionalFormatting>
  <conditionalFormatting sqref="C32">
    <cfRule type="expression" dxfId="22" priority="2">
      <formula>$C32="alternativní"</formula>
    </cfRule>
  </conditionalFormatting>
  <conditionalFormatting sqref="C13">
    <cfRule type="expression" dxfId="21" priority="1">
      <formula>$C13="alternativní"</formula>
    </cfRule>
  </conditionalFormatting>
  <conditionalFormatting sqref="C11:E11 B13 B31:E31 D13:E13">
    <cfRule type="expression" dxfId="20" priority="27">
      <formula>$C11="alternativní"</formula>
    </cfRule>
  </conditionalFormatting>
  <conditionalFormatting sqref="D30:E30">
    <cfRule type="expression" dxfId="19" priority="26">
      <formula>$C30="alternativní"</formula>
    </cfRule>
  </conditionalFormatting>
  <conditionalFormatting sqref="B30">
    <cfRule type="expression" dxfId="18" priority="20">
      <formula>$C30="99"</formula>
    </cfRule>
    <cfRule type="expression" dxfId="17" priority="21">
      <formula>$C30="TM"</formula>
    </cfRule>
    <cfRule type="expression" dxfId="16" priority="22">
      <formula>$C30="su"</formula>
    </cfRule>
    <cfRule type="expression" dxfId="15" priority="23">
      <formula>$C30="p"</formula>
    </cfRule>
    <cfRule type="expression" dxfId="14" priority="24">
      <formula>$C30="c"</formula>
    </cfRule>
    <cfRule type="expression" dxfId="13" priority="25">
      <formula>$C30="čb"</formula>
    </cfRule>
  </conditionalFormatting>
  <conditionalFormatting sqref="C30">
    <cfRule type="expression" dxfId="12" priority="19">
      <formula>$C30="alternativní"</formula>
    </cfRule>
  </conditionalFormatting>
  <conditionalFormatting sqref="D13">
    <cfRule type="expression" dxfId="11" priority="13">
      <formula>$D13="99"</formula>
    </cfRule>
    <cfRule type="expression" dxfId="10" priority="14">
      <formula>$D13="TM"</formula>
    </cfRule>
    <cfRule type="expression" dxfId="9" priority="15">
      <formula>$D13="su"</formula>
    </cfRule>
    <cfRule type="expression" dxfId="8" priority="16">
      <formula>$D13="p"</formula>
    </cfRule>
    <cfRule type="expression" dxfId="7" priority="17">
      <formula>$D13="c"</formula>
    </cfRule>
    <cfRule type="expression" dxfId="6" priority="18">
      <formula>$D13="čb"</formula>
    </cfRule>
  </conditionalFormatting>
  <conditionalFormatting sqref="D33:E33">
    <cfRule type="expression" dxfId="5" priority="10">
      <formula>$C33="alternativní"</formula>
    </cfRule>
  </conditionalFormatting>
  <conditionalFormatting sqref="C33">
    <cfRule type="expression" dxfId="4" priority="11">
      <formula>$C33="alternativní"</formula>
    </cfRule>
  </conditionalFormatting>
  <conditionalFormatting sqref="E10">
    <cfRule type="expression" dxfId="3" priority="9">
      <formula>$C10="alternativní"</formula>
    </cfRule>
  </conditionalFormatting>
  <conditionalFormatting sqref="C10">
    <cfRule type="expression" dxfId="2" priority="6">
      <formula>$C10="alternativní"</formula>
    </cfRule>
  </conditionalFormatting>
  <conditionalFormatting sqref="B10">
    <cfRule type="expression" dxfId="1" priority="8">
      <formula>$C10="alternativní"</formula>
    </cfRule>
  </conditionalFormatting>
  <conditionalFormatting sqref="D10">
    <cfRule type="expression" dxfId="0" priority="7">
      <formula>$C10="alternativní"</formula>
    </cfRule>
  </conditionalFormatting>
  <pageMargins left="0.7" right="0.7" top="0.75" bottom="0.75" header="0.3" footer="0.3"/>
  <pageSetup paperSize="9" scale="9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C13 C6:C7</xm:sqref>
        </x14:dataValidation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C32 C11:C12 C14:C30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Pojar Jaroslav</cp:lastModifiedBy>
  <cp:lastPrinted>2018-06-18T08:55:22Z</cp:lastPrinted>
  <dcterms:created xsi:type="dcterms:W3CDTF">2017-11-10T11:52:36Z</dcterms:created>
  <dcterms:modified xsi:type="dcterms:W3CDTF">2018-06-18T09:09:56Z</dcterms:modified>
</cp:coreProperties>
</file>