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handyman\users\teplapa\Desktop\Moje VZ\Nadlimit\ÚVT\OŘ\Nákup Licencí\00_ZD\02_ZD_E-ZAK\"/>
    </mc:Choice>
  </mc:AlternateContent>
  <xr:revisionPtr revIDLastSave="0" documentId="8_{E43A6188-8274-4275-B622-2D0EFE732CDB}" xr6:coauthVersionLast="47" xr6:coauthVersionMax="47" xr10:uidLastSave="{00000000-0000-0000-0000-000000000000}"/>
  <bookViews>
    <workbookView xWindow="270" yWindow="1170" windowWidth="28530" windowHeight="13875" xr2:uid="{00000000-000D-0000-FFFF-FFFF00000000}"/>
  </bookViews>
  <sheets>
    <sheet name="Tabulka pro výpočet NC" sheetId="2" r:id="rId1"/>
  </sheets>
  <definedNames>
    <definedName name="_xlnm._FilterDatabase" localSheetId="0" hidden="1">'Tabulka pro výpočet NC'!$A$82:$G$82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5" i="2" l="1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0" i="2"/>
  <c r="F29" i="2"/>
  <c r="F27" i="2"/>
  <c r="H27" i="2" s="1"/>
  <c r="I27" i="2" s="1"/>
  <c r="F25" i="2"/>
  <c r="F24" i="2"/>
  <c r="F23" i="2"/>
  <c r="F22" i="2"/>
  <c r="F21" i="2"/>
  <c r="F20" i="2"/>
  <c r="F19" i="2"/>
  <c r="F17" i="2"/>
  <c r="F15" i="2"/>
  <c r="F14" i="2"/>
  <c r="F13" i="2"/>
  <c r="H69" i="2" l="1"/>
  <c r="I69" i="2" s="1"/>
  <c r="G69" i="2"/>
  <c r="H71" i="2"/>
  <c r="I71" i="2" s="1"/>
  <c r="G71" i="2"/>
  <c r="H68" i="2"/>
  <c r="I68" i="2" s="1"/>
  <c r="G68" i="2"/>
  <c r="G27" i="2"/>
  <c r="G248" i="2" l="1"/>
  <c r="G247" i="2"/>
  <c r="G196" i="2"/>
  <c r="G148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8" i="2"/>
  <c r="G139" i="2"/>
  <c r="G140" i="2"/>
  <c r="G141" i="2"/>
  <c r="G142" i="2"/>
  <c r="G143" i="2"/>
  <c r="G144" i="2"/>
  <c r="G145" i="2"/>
  <c r="G146" i="2"/>
  <c r="G147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6" i="2"/>
  <c r="G417" i="2"/>
  <c r="G418" i="2"/>
  <c r="G419" i="2"/>
  <c r="G420" i="2"/>
  <c r="G421" i="2"/>
  <c r="G422" i="2"/>
  <c r="G423" i="2"/>
  <c r="G424" i="2"/>
  <c r="G425" i="2"/>
  <c r="G415" i="2"/>
  <c r="G393" i="2"/>
  <c r="G361" i="2"/>
  <c r="G360" i="2"/>
  <c r="G317" i="2"/>
  <c r="G250" i="2"/>
  <c r="G249" i="2"/>
  <c r="G137" i="2"/>
  <c r="G48" i="2"/>
  <c r="G52" i="2"/>
  <c r="G54" i="2"/>
  <c r="G63" i="2"/>
  <c r="G64" i="2"/>
  <c r="G67" i="2"/>
  <c r="G70" i="2"/>
  <c r="G49" i="2"/>
  <c r="G50" i="2"/>
  <c r="G57" i="2"/>
  <c r="G58" i="2"/>
  <c r="G60" i="2"/>
  <c r="G15" i="2"/>
  <c r="G433" i="2"/>
  <c r="G269" i="2" l="1"/>
  <c r="G62" i="2"/>
  <c r="H62" i="2"/>
  <c r="I62" i="2" s="1"/>
  <c r="G61" i="2"/>
  <c r="H61" i="2"/>
  <c r="I61" i="2" s="1"/>
  <c r="H51" i="2"/>
  <c r="I51" i="2" s="1"/>
  <c r="G51" i="2"/>
  <c r="G56" i="2"/>
  <c r="H56" i="2"/>
  <c r="I56" i="2" s="1"/>
  <c r="G55" i="2"/>
  <c r="H55" i="2"/>
  <c r="I55" i="2" s="1"/>
  <c r="G66" i="2"/>
  <c r="H66" i="2"/>
  <c r="I66" i="2" s="1"/>
  <c r="G65" i="2"/>
  <c r="H65" i="2"/>
  <c r="I65" i="2" s="1"/>
  <c r="G59" i="2"/>
  <c r="H59" i="2"/>
  <c r="I59" i="2" s="1"/>
  <c r="G53" i="2"/>
  <c r="H53" i="2"/>
  <c r="I53" i="2" s="1"/>
  <c r="H54" i="2"/>
  <c r="I54" i="2" s="1"/>
  <c r="H64" i="2"/>
  <c r="I64" i="2" s="1"/>
  <c r="H58" i="2"/>
  <c r="I58" i="2" s="1"/>
  <c r="H50" i="2"/>
  <c r="I50" i="2" s="1"/>
  <c r="H49" i="2"/>
  <c r="I49" i="2" s="1"/>
  <c r="H52" i="2"/>
  <c r="I52" i="2" s="1"/>
  <c r="H60" i="2"/>
  <c r="I60" i="2" s="1"/>
  <c r="H63" i="2"/>
  <c r="I63" i="2" s="1"/>
  <c r="H67" i="2"/>
  <c r="I67" i="2" s="1"/>
  <c r="H57" i="2"/>
  <c r="I57" i="2" s="1"/>
  <c r="H48" i="2"/>
  <c r="I48" i="2" s="1"/>
  <c r="H70" i="2"/>
  <c r="I70" i="2" s="1"/>
  <c r="H15" i="2"/>
  <c r="I15" i="2" s="1"/>
  <c r="G44" i="2" l="1"/>
  <c r="G45" i="2"/>
  <c r="G46" i="2"/>
  <c r="G47" i="2"/>
  <c r="G72" i="2"/>
  <c r="G73" i="2"/>
  <c r="F74" i="2" l="1"/>
  <c r="H72" i="2"/>
  <c r="I72" i="2" s="1"/>
  <c r="H46" i="2"/>
  <c r="I46" i="2" s="1"/>
  <c r="H45" i="2"/>
  <c r="I45" i="2" s="1"/>
  <c r="H73" i="2"/>
  <c r="I73" i="2" s="1"/>
  <c r="H47" i="2"/>
  <c r="I47" i="2" s="1"/>
  <c r="H44" i="2"/>
  <c r="I44" i="2" s="1"/>
  <c r="G435" i="2" l="1"/>
  <c r="H435" i="2" s="1"/>
  <c r="G434" i="2"/>
  <c r="H43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0" i="2"/>
  <c r="I30" i="2" s="1"/>
  <c r="G29" i="2"/>
  <c r="G25" i="2"/>
  <c r="H24" i="2"/>
  <c r="I24" i="2" s="1"/>
  <c r="H23" i="2"/>
  <c r="I23" i="2" s="1"/>
  <c r="G22" i="2"/>
  <c r="H21" i="2"/>
  <c r="I21" i="2" s="1"/>
  <c r="H20" i="2"/>
  <c r="I20" i="2" s="1"/>
  <c r="G17" i="2"/>
  <c r="G14" i="2"/>
  <c r="G414" i="2" l="1"/>
  <c r="G426" i="2" s="1"/>
  <c r="F426" i="2"/>
  <c r="D442" i="2" s="1"/>
  <c r="E442" i="2" s="1"/>
  <c r="F442" i="2" s="1"/>
  <c r="G442" i="2" s="1"/>
  <c r="H14" i="2"/>
  <c r="I14" i="2" s="1"/>
  <c r="H29" i="2"/>
  <c r="I29" i="2" s="1"/>
  <c r="H22" i="2"/>
  <c r="I22" i="2" s="1"/>
  <c r="H25" i="2"/>
  <c r="I25" i="2" s="1"/>
  <c r="G436" i="2"/>
  <c r="H436" i="2" s="1"/>
  <c r="G19" i="2"/>
  <c r="H19" i="2"/>
  <c r="I19" i="2" s="1"/>
  <c r="G13" i="2"/>
  <c r="H13" i="2"/>
  <c r="I13" i="2" s="1"/>
  <c r="G21" i="2"/>
  <c r="H17" i="2"/>
  <c r="I17" i="2" s="1"/>
  <c r="G30" i="2"/>
  <c r="G35" i="2"/>
  <c r="G37" i="2"/>
  <c r="G39" i="2"/>
  <c r="G41" i="2"/>
  <c r="G43" i="2"/>
  <c r="G20" i="2"/>
  <c r="G33" i="2"/>
  <c r="G24" i="2"/>
  <c r="H433" i="2"/>
  <c r="G32" i="2"/>
  <c r="G34" i="2"/>
  <c r="G36" i="2"/>
  <c r="G38" i="2"/>
  <c r="G40" i="2"/>
  <c r="G42" i="2"/>
  <c r="G23" i="2"/>
  <c r="H74" i="2" l="1"/>
  <c r="D441" i="2" s="1"/>
  <c r="E441" i="2" s="1"/>
  <c r="F441" i="2" s="1"/>
  <c r="G441" i="2" s="1"/>
  <c r="G74" i="2"/>
  <c r="E443" i="2"/>
  <c r="I74" i="2"/>
  <c r="F443" i="2" l="1"/>
  <c r="G443" i="2" s="1"/>
  <c r="D443" i="2"/>
  <c r="D444" i="2" s="1"/>
  <c r="E444" i="2" l="1"/>
  <c r="G444" i="2"/>
  <c r="F444" i="2"/>
</calcChain>
</file>

<file path=xl/sharedStrings.xml><?xml version="1.0" encoding="utf-8"?>
<sst xmlns="http://schemas.openxmlformats.org/spreadsheetml/2006/main" count="866" uniqueCount="851">
  <si>
    <t>RUK – ÚVT - Zajištění software, softwarových licencí a souvisejících služeb pro osobní počítače a servery užívané na Univerzitě Karlově 2026-2029</t>
  </si>
  <si>
    <t>Příloha č. 2 - Položkový rozpočet</t>
  </si>
  <si>
    <t>Datum kurzu devizového trhu ČNB</t>
  </si>
  <si>
    <t>Kurz devizového trhu ČNB</t>
  </si>
  <si>
    <t>Účastník vyplní pouze žlutě zvýrazněné buňky, ostatní částní není oprávněn měnit ani doplňovat.</t>
  </si>
  <si>
    <t>a) Softwarové licence EES a související služby - pronájem</t>
  </si>
  <si>
    <t>číslo položky</t>
  </si>
  <si>
    <t>kód produktu</t>
  </si>
  <si>
    <t>Název a popis produktu</t>
  </si>
  <si>
    <t>předpokládané odebrané množství</t>
  </si>
  <si>
    <t>cena za 1 licenci za rok bez DPH</t>
  </si>
  <si>
    <t>cena celkem za rok bez DPH</t>
  </si>
  <si>
    <t>cena celkem za rok s DPH</t>
  </si>
  <si>
    <t>cena celkem za 3 roky bez DPH</t>
  </si>
  <si>
    <t>cena celkem za 3 roky s DPH</t>
  </si>
  <si>
    <t>M365 A3, A5</t>
  </si>
  <si>
    <t>AAD-38391</t>
  </si>
  <si>
    <t>M365 A3 Unified Edu Sub Per User</t>
  </si>
  <si>
    <t>AAD-38397</t>
  </si>
  <si>
    <t>M365 A3 Unified Edu Sub Student Use Benefit Per User</t>
  </si>
  <si>
    <t>AAD-38400</t>
  </si>
  <si>
    <t>M365 A5 Unified Edu Sub Per User</t>
  </si>
  <si>
    <t>M365 A5 - Step Up z M365 A3</t>
  </si>
  <si>
    <t>AAD-38401</t>
  </si>
  <si>
    <t>M365 A5 Unified Edu SU M365 A3 Sub Per User</t>
  </si>
  <si>
    <t>M365 A5 - StepUp z M365 A3 - jednotlivé služby</t>
  </si>
  <si>
    <t>AAA-72989</t>
  </si>
  <si>
    <t>Win A5 Edu Step-up Win A3 Per User</t>
  </si>
  <si>
    <t>2ER-00003</t>
  </si>
  <si>
    <t>Defender Cloud Apps Sub Per User Edu</t>
  </si>
  <si>
    <t>32M-00001</t>
  </si>
  <si>
    <t>MyAnalytics Edu Sub Per User</t>
  </si>
  <si>
    <t>6E9-00002</t>
  </si>
  <si>
    <t>Entra ID P2 Edu SU Entra ID P1 Per User</t>
  </si>
  <si>
    <t>LJ9-00001</t>
  </si>
  <si>
    <t>Audio Conferencing Edu Sub Per User</t>
  </si>
  <si>
    <t>LK7-00001</t>
  </si>
  <si>
    <t>Teams Phone Standard Edu Sub Per User</t>
  </si>
  <si>
    <t>NK5-00001</t>
  </si>
  <si>
    <t>Power BI Pro Edu Sub Per User</t>
  </si>
  <si>
    <t>M365 storage</t>
  </si>
  <si>
    <t>YGP-00001</t>
  </si>
  <si>
    <t>M365 Extra Storage CAO Edu 10TB Sub Add-on</t>
  </si>
  <si>
    <t>Additional products - Online services</t>
  </si>
  <si>
    <t>7MA-00001</t>
  </si>
  <si>
    <t>Planner &amp; Project P3 Edu Sub Per User</t>
  </si>
  <si>
    <t>P4U-00001</t>
  </si>
  <si>
    <t>Visio P2 Edu Sub Per User</t>
  </si>
  <si>
    <t>Additional Products - Servers</t>
  </si>
  <si>
    <t>228-04437</t>
  </si>
  <si>
    <t>SQL Server Standard ALng LSA</t>
  </si>
  <si>
    <t>7JQ-00341</t>
  </si>
  <si>
    <t>SQL Server Enterprise Core ALng LSA 2L</t>
  </si>
  <si>
    <t>7NQ-00302</t>
  </si>
  <si>
    <t>SQL Server Standard Core ALng LSA 2L</t>
  </si>
  <si>
    <t>9EA-00039</t>
  </si>
  <si>
    <t>Win Server DC Core ALng LSA 2L</t>
  </si>
  <si>
    <t>9EA-00271</t>
  </si>
  <si>
    <t>Win Server DC Core ALng LSA 16L</t>
  </si>
  <si>
    <t>9EM-00265</t>
  </si>
  <si>
    <t>Win Server Standard Core ALng LSA 16L</t>
  </si>
  <si>
    <t>9EM-00562</t>
  </si>
  <si>
    <t>Win Server Standard Core ALng LSA 2L</t>
  </si>
  <si>
    <t>9EN-00193</t>
  </si>
  <si>
    <t>System Center Standard Core ALng LSA 16L</t>
  </si>
  <si>
    <t>9EN-00494</t>
  </si>
  <si>
    <t>System Center Standard Core ALng LSA 2L</t>
  </si>
  <si>
    <t>9EP-00037</t>
  </si>
  <si>
    <t>System Center DC Core ALng LSA 2L</t>
  </si>
  <si>
    <t>9EP-00201</t>
  </si>
  <si>
    <t>System Center DC Core ALng LSA 16L</t>
  </si>
  <si>
    <t>R39-00374</t>
  </si>
  <si>
    <t>Win Server External Connector ALng LSA</t>
  </si>
  <si>
    <t>FTG-00001</t>
  </si>
  <si>
    <t>Defender O365 P2 Edu Sub Per User</t>
  </si>
  <si>
    <t>HHL-00001</t>
  </si>
  <si>
    <t>Defender Identity Edu Sub Per User</t>
  </si>
  <si>
    <t>QLU-00004</t>
  </si>
  <si>
    <t>Defender Endpoint P2 Edu SU Defender Endpoint P1 Edu Per User</t>
  </si>
  <si>
    <t>W76-00001</t>
  </si>
  <si>
    <t>Defender O365 P1 Edu Sub Per User</t>
  </si>
  <si>
    <t>RQL-00001</t>
  </si>
  <si>
    <t>M365 Apps Enterprise Devices Edu Sub Add-on</t>
  </si>
  <si>
    <t>YGB-00001</t>
  </si>
  <si>
    <t>Copilot Studio Edu Sub (Messages)</t>
  </si>
  <si>
    <t>SYT-00001</t>
  </si>
  <si>
    <t>Copilot Studio Legacy USL Edu Sub Per User</t>
  </si>
  <si>
    <t>EP2-00538</t>
  </si>
  <si>
    <t>M365 Copilot Edu Sub Add-on</t>
  </si>
  <si>
    <t>7TR-00001</t>
  </si>
  <si>
    <t>Planner &amp; Project P5 Edu Sub Per User</t>
  </si>
  <si>
    <t>ZXI-00009</t>
  </si>
  <si>
    <t>Teams Premium Edu Sub Per User</t>
  </si>
  <si>
    <t>V9I-00001</t>
  </si>
  <si>
    <t>Teams Rooms Pro Edu Sub Per Device</t>
  </si>
  <si>
    <t>1SM-00001</t>
  </si>
  <si>
    <t>Power Automate Premium Edu Sub Per User</t>
  </si>
  <si>
    <t>B1B-00007</t>
  </si>
  <si>
    <t>Power BI Premium USL Edu a Sub Per User</t>
  </si>
  <si>
    <t>PYQ-00001</t>
  </si>
  <si>
    <t>M365 A5 Security Edu Sub Per User</t>
  </si>
  <si>
    <t>PYS-00001</t>
  </si>
  <si>
    <t>M365 A5 Compliance Edu Sub Per User</t>
  </si>
  <si>
    <t>1CD-00001</t>
  </si>
  <si>
    <t>M365 A5 IP &amp; Governance Edu Sub Per User</t>
  </si>
  <si>
    <t>1CG-00001</t>
  </si>
  <si>
    <t>M365 A5 Insider Risk Management Edu Sub Per User</t>
  </si>
  <si>
    <t>1CH-00001</t>
  </si>
  <si>
    <t>M365 A5 eDiscovery &amp; Audit Edu Sub Per User</t>
  </si>
  <si>
    <t>ZXS-00001</t>
  </si>
  <si>
    <t>Entra ID Governance Edu Sub Per User</t>
  </si>
  <si>
    <t>6E9-00001</t>
  </si>
  <si>
    <t>Entra ID P2 Edu Sub Per User</t>
  </si>
  <si>
    <t>QLU-00002</t>
  </si>
  <si>
    <t>Defender Endpoint P2 Edu Sub Per User</t>
  </si>
  <si>
    <t>FTG-00002</t>
  </si>
  <si>
    <t>Defender O365 P2 Edu SU Defender O365 P1 Per User</t>
  </si>
  <si>
    <t>1O1-00003</t>
  </si>
  <si>
    <t>Defender Endpoint Server Edu Sub</t>
  </si>
  <si>
    <t>9GA-00006</t>
  </si>
  <si>
    <t>CIS Suite Standard Core ALng LSA 2L</t>
  </si>
  <si>
    <t>9GS-00495</t>
  </si>
  <si>
    <t>CIS Suite Datacenter Core ALng LSA 2L</t>
  </si>
  <si>
    <t>AAS-74563</t>
  </si>
  <si>
    <t>Win 10 Extended Security 2025 Per Device</t>
  </si>
  <si>
    <t>AAS-74564</t>
  </si>
  <si>
    <t>Win 10 Extended Security 2026 Per Device</t>
  </si>
  <si>
    <t>AAS-74565</t>
  </si>
  <si>
    <t>Win 10 Extended Security 2027 Per Device</t>
  </si>
  <si>
    <t>Microsoft Unified Enterprise Support  - Technická podpora prostředí Microsoft *)</t>
  </si>
  <si>
    <t>MONPORT **)</t>
  </si>
  <si>
    <t>Portálový nástroj pro správu, monitoring a optimalizaci SW a cloudových aktiv</t>
  </si>
  <si>
    <t>CELKEM EUR:</t>
  </si>
  <si>
    <t>Předpokládané odebrané množství je pouze orientační údaj sloužící k stanovení ceny pro posouzení nabídky ve výběrovém řízení, přičemž nezavazuje odběratele k odběru tohoto počtu.</t>
  </si>
  <si>
    <t>Zadavatel bude odebírat licence/služby dle svých aktuálních potřeb na základě dílčích objednávek. Zadavatel může objednat i vyšší počet licencí/služeb než předpokládaný až do vyčerpání předpokládané hodnoty zakázky.</t>
  </si>
  <si>
    <t>*) Produkt technické podpory prostředí Microsoft lze nahradit jiný rovnocenným řešením (službou dodavatele) s parametry dle Přílohy č. 1 ZD</t>
  </si>
  <si>
    <t>**) Požadované technické parametry jsou uvedeny v Příloze č. 1 ZD</t>
  </si>
  <si>
    <t>b) Licence serverového Software Select Plus</t>
  </si>
  <si>
    <t>cena za 1 licenci za 3 roky/ EACH bez DPH</t>
  </si>
  <si>
    <t>cena celkem  za 3 roky s DPH</t>
  </si>
  <si>
    <t>021-05339</t>
  </si>
  <si>
    <t>Office Standard SLng LSA</t>
  </si>
  <si>
    <t>021-05471</t>
  </si>
  <si>
    <t>Office Standard SLng SA</t>
  </si>
  <si>
    <t>059-03715</t>
  </si>
  <si>
    <t>Word SLng LSA</t>
  </si>
  <si>
    <t>059-03789</t>
  </si>
  <si>
    <t>Word SLng SA</t>
  </si>
  <si>
    <t>065-03452</t>
  </si>
  <si>
    <t>Excel SLng LSA</t>
  </si>
  <si>
    <t>065-03516</t>
  </si>
  <si>
    <t>Excel SLng SA</t>
  </si>
  <si>
    <t>076-01810</t>
  </si>
  <si>
    <t>Project Standard SLng LSA</t>
  </si>
  <si>
    <t>076-01920</t>
  </si>
  <si>
    <t>Project Standard SLng SA</t>
  </si>
  <si>
    <t>077-02521</t>
  </si>
  <si>
    <t>Access SLng LSA</t>
  </si>
  <si>
    <t>077-02567</t>
  </si>
  <si>
    <t>Access SLng SA</t>
  </si>
  <si>
    <t>079-01662</t>
  </si>
  <si>
    <t>PowerPoint SLng LSA</t>
  </si>
  <si>
    <t>079-01695</t>
  </si>
  <si>
    <t>PowerPoint SLng SA</t>
  </si>
  <si>
    <t>125-00110</t>
  </si>
  <si>
    <t>Azure DevOps Server ALng LSA</t>
  </si>
  <si>
    <t>125-00113</t>
  </si>
  <si>
    <t>Azure DevOps Server SLng LSA</t>
  </si>
  <si>
    <t>125-00124</t>
  </si>
  <si>
    <t>Azure DevOps Server ALng SA</t>
  </si>
  <si>
    <t>125-00127</t>
  </si>
  <si>
    <t>Azure DevOps Server SLng SA</t>
  </si>
  <si>
    <t>126-00159</t>
  </si>
  <si>
    <t>Azure DevOps Server CAL SLng LSA Device CAL</t>
  </si>
  <si>
    <t>126-00172</t>
  </si>
  <si>
    <t>Azure DevOps Server CAL SLng LSA User CAL</t>
  </si>
  <si>
    <t>126-00186</t>
  </si>
  <si>
    <t>Azure DevOps Server CAL SLng SA Device CAL</t>
  </si>
  <si>
    <t>126-00199</t>
  </si>
  <si>
    <t>Azure DevOps Server CAL SLng SA User CAL</t>
  </si>
  <si>
    <t>164-02412</t>
  </si>
  <si>
    <t>Publisher SLng LSA</t>
  </si>
  <si>
    <t>164-02441</t>
  </si>
  <si>
    <t>Publisher SLng SA</t>
  </si>
  <si>
    <t>164-07929</t>
  </si>
  <si>
    <t>Publisher 2021 SLng LTSC</t>
  </si>
  <si>
    <t>228-04529</t>
  </si>
  <si>
    <t>SQL Server Standard SLng SA</t>
  </si>
  <si>
    <t>228-04538</t>
  </si>
  <si>
    <t>SQL Server Standard SLng LSA</t>
  </si>
  <si>
    <t>228-11680</t>
  </si>
  <si>
    <t>SQL Server Standard 2022 SLng</t>
  </si>
  <si>
    <t>269-05557</t>
  </si>
  <si>
    <t>Office Professional Plus SLng LSA</t>
  </si>
  <si>
    <t>269-05708</t>
  </si>
  <si>
    <t>Office Professional Plus SLng SA</t>
  </si>
  <si>
    <t>269-07501</t>
  </si>
  <si>
    <t>Office Professional Plus SLng SASU Office Standard</t>
  </si>
  <si>
    <t>312-02176</t>
  </si>
  <si>
    <t>Exchange Server Standard SLng LSA</t>
  </si>
  <si>
    <t>312-02250</t>
  </si>
  <si>
    <t>Exchange Server Standard SLng SA</t>
  </si>
  <si>
    <t>312-04418</t>
  </si>
  <si>
    <t>Exchange Server Standard 2019 SLng</t>
  </si>
  <si>
    <t>359-00769</t>
  </si>
  <si>
    <t>SQL CAL SLng LSA Device CAL</t>
  </si>
  <si>
    <t>359-00800</t>
  </si>
  <si>
    <t>SQL CAL SLng SA Device CAL</t>
  </si>
  <si>
    <t>359-00993</t>
  </si>
  <si>
    <t>SQL CAL SLng LSA User CAL</t>
  </si>
  <si>
    <t>359-01014</t>
  </si>
  <si>
    <t>SQL CAL SLng SA User CAL</t>
  </si>
  <si>
    <t>359-07101</t>
  </si>
  <si>
    <t>SQL CAL 2022 SLng Device CAL</t>
  </si>
  <si>
    <t>359-07102</t>
  </si>
  <si>
    <t>SQL CAL 2022 SLng User CAL</t>
  </si>
  <si>
    <t>36F-00249</t>
  </si>
  <si>
    <t>Outlook Mac SLng LSA</t>
  </si>
  <si>
    <t>36F-00250</t>
  </si>
  <si>
    <t>Outlook Mac SLng SA</t>
  </si>
  <si>
    <t>381-01603</t>
  </si>
  <si>
    <t>Exchange Standard CAL SLng LSA Device CAL</t>
  </si>
  <si>
    <t>381-01615</t>
  </si>
  <si>
    <t>Exchange Standard CAL SLng SA Device CAL</t>
  </si>
  <si>
    <t>381-02058</t>
  </si>
  <si>
    <t>Exchange Standard CAL ALng SA Stu Device CAL</t>
  </si>
  <si>
    <t>381-02059</t>
  </si>
  <si>
    <t>Exchange Standard CAL ALng SA Stu User CAL</t>
  </si>
  <si>
    <t>381-02060</t>
  </si>
  <si>
    <t>Exchange Standard CAL ALng LSA Stu Device CAL</t>
  </si>
  <si>
    <t>381-02061</t>
  </si>
  <si>
    <t>Exchange Standard CAL ALng LSA Stu User CAL</t>
  </si>
  <si>
    <t>381-04517</t>
  </si>
  <si>
    <t>Exchange Standard CAL 2019 SLng Device CAL</t>
  </si>
  <si>
    <t>381-04518</t>
  </si>
  <si>
    <t>Exchange Standard CAL 2019 SLng User CAL</t>
  </si>
  <si>
    <t>394-00529</t>
  </si>
  <si>
    <t>Exchange Standard CAL SLng LSA User CAL</t>
  </si>
  <si>
    <t>394-00559</t>
  </si>
  <si>
    <t>Exchange Standard CAL SLng SA User CAL</t>
  </si>
  <si>
    <t>395-02406</t>
  </si>
  <si>
    <t>Exchange Server Ent SLng LSA</t>
  </si>
  <si>
    <t>395-02505</t>
  </si>
  <si>
    <t>Exchange Server Ent SLng SA</t>
  </si>
  <si>
    <t>395-03042</t>
  </si>
  <si>
    <t>Exchange Server Ent SLng SASU Exchange Server Std</t>
  </si>
  <si>
    <t>395-04617</t>
  </si>
  <si>
    <t>Exchange Server Ent 2019 SLng</t>
  </si>
  <si>
    <t>3B6-00021</t>
  </si>
  <si>
    <t>Azure SQL Edge Licenses SLng Sub Per Device</t>
  </si>
  <si>
    <t>3ND-00547</t>
  </si>
  <si>
    <t>System Center Service Manager SLng LSA Per OSE</t>
  </si>
  <si>
    <t>3ND-00548</t>
  </si>
  <si>
    <t>System Center Service Manager SLng LSA Per User</t>
  </si>
  <si>
    <t>3ND-00549</t>
  </si>
  <si>
    <t>System Center Service Manager SLng SA Per OSE</t>
  </si>
  <si>
    <t>3ND-00550</t>
  </si>
  <si>
    <t>System Center Service Manager SLng SA Per User</t>
  </si>
  <si>
    <t>3YF-00301</t>
  </si>
  <si>
    <t>Office Mac Standard SLng LSA</t>
  </si>
  <si>
    <t>3YF-00302</t>
  </si>
  <si>
    <t>Office Mac Standard SLng SA</t>
  </si>
  <si>
    <t>3ZK-00187</t>
  </si>
  <si>
    <t>System Center Orchestrator SLng LSA Per OSE</t>
  </si>
  <si>
    <t>3ZK-00188</t>
  </si>
  <si>
    <t>System Center Orchestrator SLng LSA Per User</t>
  </si>
  <si>
    <t>3ZK-00189</t>
  </si>
  <si>
    <t>System Center Orchestrator SLng SA Per OSE</t>
  </si>
  <si>
    <t>3ZK-00190</t>
  </si>
  <si>
    <t>System Center Orchestrator SLng SA Per User</t>
  </si>
  <si>
    <t>4ZF-00030</t>
  </si>
  <si>
    <t>Win VDA Device SLng Sub Per Device</t>
  </si>
  <si>
    <t>543-01390</t>
  </si>
  <si>
    <t>Outlook SLng LSA</t>
  </si>
  <si>
    <t>543-01458</t>
  </si>
  <si>
    <t>Outlook SLng SA</t>
  </si>
  <si>
    <t>5HK-00245</t>
  </si>
  <si>
    <t>Lync Mac 2011 SLng</t>
  </si>
  <si>
    <t>5HU-00224</t>
  </si>
  <si>
    <t>SfB Server SLng LSA</t>
  </si>
  <si>
    <t>5HU-00235</t>
  </si>
  <si>
    <t>SfB Server SLng SA</t>
  </si>
  <si>
    <t>5HU-00423</t>
  </si>
  <si>
    <t>SfB Server 2019 SLng</t>
  </si>
  <si>
    <t>6MV-00004</t>
  </si>
  <si>
    <t>Exchange Enterprise CAL Service Edu SLng Sub Per User</t>
  </si>
  <si>
    <t>6QV-00004</t>
  </si>
  <si>
    <t>Enterprise CAL Services Edu SLng Sub Per User</t>
  </si>
  <si>
    <t>6VC-01287</t>
  </si>
  <si>
    <t>Win Remote Desktop Services CAL SLng LSA DCAL</t>
  </si>
  <si>
    <t>6VC-01288</t>
  </si>
  <si>
    <t>Win Remote Desktop Services CAL SLng LSA UCAL</t>
  </si>
  <si>
    <t>6VC-01289</t>
  </si>
  <si>
    <t>Win Remote Desktop Services CAL SLng SA DCAL</t>
  </si>
  <si>
    <t>6VC-01290</t>
  </si>
  <si>
    <t>Win Remote Desktop Services CAL SLng SA UCAL</t>
  </si>
  <si>
    <t>6XC-00316</t>
  </si>
  <si>
    <t>Win Remote Desktop Services Ext Con SLng LSA</t>
  </si>
  <si>
    <t>6XC-00317</t>
  </si>
  <si>
    <t>Win Remote Desktop Services Ext Con SLng SA</t>
  </si>
  <si>
    <t>6YH-00593</t>
  </si>
  <si>
    <t>SfB SLng LSA</t>
  </si>
  <si>
    <t>6YH-00594</t>
  </si>
  <si>
    <t>SfB SLng SA</t>
  </si>
  <si>
    <t>6YH-01196</t>
  </si>
  <si>
    <t>SfB 2019 SLng</t>
  </si>
  <si>
    <t>6ZH-00413</t>
  </si>
  <si>
    <t>SfB Server Standard CAL SLng LSA Device CAL</t>
  </si>
  <si>
    <t>6ZH-00414</t>
  </si>
  <si>
    <t>SfB Server Standard CAL SLng LSA User CAL</t>
  </si>
  <si>
    <t>6ZH-00415</t>
  </si>
  <si>
    <t>SfB Server Standard CAL SLng SA Device CAL</t>
  </si>
  <si>
    <t>6ZH-00416</t>
  </si>
  <si>
    <t>SfB Server Standard CAL SLng SA User CAL</t>
  </si>
  <si>
    <t>6ZH-00757</t>
  </si>
  <si>
    <t>SfB Server Standard CAL 2019 SLng Device CAL</t>
  </si>
  <si>
    <t>6ZH-00758</t>
  </si>
  <si>
    <t>SfB Server Standard CAL 2019 SLng User CAL</t>
  </si>
  <si>
    <t>76A-00175</t>
  </si>
  <si>
    <t>ECAL SLng LSA Device CAL with Services</t>
  </si>
  <si>
    <t>76A-00182</t>
  </si>
  <si>
    <t>ECAL SLng LSA User CAL with Services</t>
  </si>
  <si>
    <t>76A-00189</t>
  </si>
  <si>
    <t>ECAL SLng SA Device CAL with Services</t>
  </si>
  <si>
    <t>76A-00196</t>
  </si>
  <si>
    <t>ECAL SLng SA User CAL with Services</t>
  </si>
  <si>
    <t>76A-00219</t>
  </si>
  <si>
    <t>ECAL SLng SASU CCAL Device CAL with Services</t>
  </si>
  <si>
    <t>76A-00230</t>
  </si>
  <si>
    <t>ECAL SLng SASU CCAL User CAL with Services</t>
  </si>
  <si>
    <t>76M-01716</t>
  </si>
  <si>
    <t>SharePoint Standard CAL 2019 SLng Device CAL</t>
  </si>
  <si>
    <t>76M-01717</t>
  </si>
  <si>
    <t>SharePoint Standard CAL 2019 SLng User CAL</t>
  </si>
  <si>
    <t>76N-02357</t>
  </si>
  <si>
    <t>SharePoint Enterprise CAL SLng LSA Device CAL</t>
  </si>
  <si>
    <t>76N-02439</t>
  </si>
  <si>
    <t>SharePoint Enterprise CAL SLng LSA User CAL</t>
  </si>
  <si>
    <t>76N-02480</t>
  </si>
  <si>
    <t>SharePoint Enterprise CAL SLng SA Device CAL</t>
  </si>
  <si>
    <t>76N-02562</t>
  </si>
  <si>
    <t>SharePoint Enterprise CAL SLng SA User CAL</t>
  </si>
  <si>
    <t>76N-03879</t>
  </si>
  <si>
    <t>SharePoint Enterprise CAL 2019 SLng Device CAL</t>
  </si>
  <si>
    <t>76N-03880</t>
  </si>
  <si>
    <t>SharePoint Enterprise CAL 2019 SLng User CAL</t>
  </si>
  <si>
    <t>76P-02045</t>
  </si>
  <si>
    <t>SharePoint Server 2019 SLng</t>
  </si>
  <si>
    <t>77D-00110</t>
  </si>
  <si>
    <t>Visual Studio Pro MSDN ALng LSA</t>
  </si>
  <si>
    <t>77D-00111</t>
  </si>
  <si>
    <t>Visual Studio Pro MSDN ALng SA</t>
  </si>
  <si>
    <t>79H-00467</t>
  </si>
  <si>
    <t>Office Multi Language Pack 2013 SLng</t>
  </si>
  <si>
    <t>7AH-00319</t>
  </si>
  <si>
    <t>SfB Server Enterprise CAL SLng LSA Device CAL</t>
  </si>
  <si>
    <t>7AH-00320</t>
  </si>
  <si>
    <t>SfB Server Enterprise CAL SLng LSA User CAL</t>
  </si>
  <si>
    <t>7AH-00321</t>
  </si>
  <si>
    <t>SfB Server Enterprise CAL SLng SA Device CAL</t>
  </si>
  <si>
    <t>7AH-00322</t>
  </si>
  <si>
    <t>SfB Server Enterprise CAL SLng SA User CAL</t>
  </si>
  <si>
    <t>7AH-00764</t>
  </si>
  <si>
    <t>SfB Server Enterprise CAL 2019 SLng Device CAL</t>
  </si>
  <si>
    <t>7AH-00765</t>
  </si>
  <si>
    <t>SfB Server Enterprise CAL 2019 SLng User CAL</t>
  </si>
  <si>
    <t>7F4-00001</t>
  </si>
  <si>
    <t>Win E3 VDA SLng Sub Per User</t>
  </si>
  <si>
    <t>7JQ-00353</t>
  </si>
  <si>
    <t>SQL Server Enterprise Core SLng LSA 2L</t>
  </si>
  <si>
    <t>7JQ-00355</t>
  </si>
  <si>
    <t>SQL Server Enterprise Core SLng SA 2L</t>
  </si>
  <si>
    <t>7JQ-00451</t>
  </si>
  <si>
    <t>SQL Server Enterprise Core SLng SASU 2L SQL Svr Std</t>
  </si>
  <si>
    <t>7JQ-01757</t>
  </si>
  <si>
    <t>SQL Server Enterprise Core 2022 SLng 2L</t>
  </si>
  <si>
    <t>7NQ-00300</t>
  </si>
  <si>
    <t>SQL Server Standard Core SLng LSA 2L</t>
  </si>
  <si>
    <t>7NQ-00301</t>
  </si>
  <si>
    <t>SQL Server Standard Core SLng SA 2L</t>
  </si>
  <si>
    <t>7NQ-01782</t>
  </si>
  <si>
    <t>SQL Server Standard Core 2022 SLng 2L</t>
  </si>
  <si>
    <t>7VC-00140</t>
  </si>
  <si>
    <t>Forefront Identity Manager SLng LSA Live Edition</t>
  </si>
  <si>
    <t>7VC-00141</t>
  </si>
  <si>
    <t>Forefront Identity Manager SLng SA Live Edition</t>
  </si>
  <si>
    <t>810-04862</t>
  </si>
  <si>
    <t>SQL Server Enterprise SLng SA</t>
  </si>
  <si>
    <t>9EA-00263</t>
  </si>
  <si>
    <t>Win Server DC Core SLng LSA 16L</t>
  </si>
  <si>
    <t>9EA-00264</t>
  </si>
  <si>
    <t>Win Server DC Core SLng SA 16L</t>
  </si>
  <si>
    <t>9EA-00265</t>
  </si>
  <si>
    <t>Win Server DC Core SLng SASU 16L Win Server Std</t>
  </si>
  <si>
    <t>9EA-00267</t>
  </si>
  <si>
    <t>Win Server DC Core SLng LSA 2L</t>
  </si>
  <si>
    <t>9EA-00268</t>
  </si>
  <si>
    <t>Win Server DC Core SLng SA 2L</t>
  </si>
  <si>
    <t>9EA-00269</t>
  </si>
  <si>
    <t>Win Server DC Core SLng SASU 2L Win Server Std</t>
  </si>
  <si>
    <t>9EM-00259</t>
  </si>
  <si>
    <t>Win Server Standard Core SLng LSA 16L</t>
  </si>
  <si>
    <t>9EM-00260</t>
  </si>
  <si>
    <t>Win Server Standard Core SLng SA 16L</t>
  </si>
  <si>
    <t>9EM-00262</t>
  </si>
  <si>
    <t>Win Server Standard Core SLng LSA 2L</t>
  </si>
  <si>
    <t>9EM-00263</t>
  </si>
  <si>
    <t>Win Server Standard Core SLng SA 2L</t>
  </si>
  <si>
    <t>9EN-00187</t>
  </si>
  <si>
    <t>System Center Standard Core SLng LSA 16L</t>
  </si>
  <si>
    <t>9EN-00188</t>
  </si>
  <si>
    <t>System Center Standard Core SLng SA 16L</t>
  </si>
  <si>
    <t>9EN-00190</t>
  </si>
  <si>
    <t>System Center Standard Core SLng LSA 2L</t>
  </si>
  <si>
    <t>9EN-00191</t>
  </si>
  <si>
    <t>System Center Standard Core SLng SA 2L</t>
  </si>
  <si>
    <t>9EP-00193</t>
  </si>
  <si>
    <t>System Center DC Core SLng LSA 16L</t>
  </si>
  <si>
    <t>9EP-00194</t>
  </si>
  <si>
    <t>System Center DC Core SLng SA 16L</t>
  </si>
  <si>
    <t>9EP-00195</t>
  </si>
  <si>
    <t>System Center DC Core SLng SASU 16L Sys Ctr Std</t>
  </si>
  <si>
    <t>9EP-00197</t>
  </si>
  <si>
    <t>System Center DC Core SLng LSA 2L</t>
  </si>
  <si>
    <t>9EP-00198</t>
  </si>
  <si>
    <t>System Center DC Core SLng SA 2L</t>
  </si>
  <si>
    <t>9EP-00199</t>
  </si>
  <si>
    <t>System Center DC Core SLng SASU 2L Sys Ctr Std</t>
  </si>
  <si>
    <t>9GA-00062</t>
  </si>
  <si>
    <t>CIS Suite Standard Core SLng LSA 2L w/o SysCtrSvr</t>
  </si>
  <si>
    <t>9GA-00302</t>
  </si>
  <si>
    <t>CIS Suite Standard Core SLng LSA 16L</t>
  </si>
  <si>
    <t>9GA-00303</t>
  </si>
  <si>
    <t>CIS Suite Standard Core SLng SA 16L</t>
  </si>
  <si>
    <t>9GA-00305</t>
  </si>
  <si>
    <t>CIS Suite Standard Core SLng LSA 2L</t>
  </si>
  <si>
    <t>9GA-00306</t>
  </si>
  <si>
    <t>CIS Suite Standard Core SLng SA 2L</t>
  </si>
  <si>
    <t>9GA-00605</t>
  </si>
  <si>
    <t>CIS Suite Standard Core SLng LSA 16L w/o WinSvr</t>
  </si>
  <si>
    <t>9GA-00607</t>
  </si>
  <si>
    <t>CIS Suite Standard Core SLng LSA 2L w/o WinSvr</t>
  </si>
  <si>
    <t>9GS-00120</t>
  </si>
  <si>
    <t>CIS Suite Datacenter Core SLng LSA 16L</t>
  </si>
  <si>
    <t>9GS-00121</t>
  </si>
  <si>
    <t>CIS Suite Datacenter Core SLng SA 16L</t>
  </si>
  <si>
    <t>9GS-00122</t>
  </si>
  <si>
    <t>CIS Suite Datacenter Core SLng SASU 16L CIS Std Core</t>
  </si>
  <si>
    <t>9GS-00124</t>
  </si>
  <si>
    <t>CIS Suite Datacenter Core SLng LSA 2L</t>
  </si>
  <si>
    <t>9GS-00125</t>
  </si>
  <si>
    <t>CIS Suite Datacenter Core SLng SA 2L</t>
  </si>
  <si>
    <t>9GS-00126</t>
  </si>
  <si>
    <t>CIS Suite Datacenter Core SLng SASU 2L CIS Std Core</t>
  </si>
  <si>
    <t>9GS-00551</t>
  </si>
  <si>
    <t>CIS Suite Datacenter Core SLng LSA 2L w/o SysCtrSvr</t>
  </si>
  <si>
    <t>9GS-00729</t>
  </si>
  <si>
    <t>CIS Suite Datacenter Core SLng LSA 16L w/o WinSvr</t>
  </si>
  <si>
    <t>9GS-00731</t>
  </si>
  <si>
    <t>CIS Suite Datacenter Core SLng LSA 2L w/o WinSvr</t>
  </si>
  <si>
    <t>9TX-00123</t>
  </si>
  <si>
    <t>System Center Operations Manager SLng LSA Per User</t>
  </si>
  <si>
    <t>9TX-00138</t>
  </si>
  <si>
    <t>System Center Operations Manager SLng SA Per User</t>
  </si>
  <si>
    <t>9TX-00626</t>
  </si>
  <si>
    <t>System Center Operations Manager SLng SA Per OSE</t>
  </si>
  <si>
    <t>9TX-00632</t>
  </si>
  <si>
    <t>System Center Operations Manager SLng LSA Per OSE</t>
  </si>
  <si>
    <t>AAA-10743</t>
  </si>
  <si>
    <t>Win E3 AO Win Enterprise Device SLng Sub</t>
  </si>
  <si>
    <t>AAA-10765</t>
  </si>
  <si>
    <t>Win E3 FSA Renewal SLng Sub Per User</t>
  </si>
  <si>
    <t>AAA-10786</t>
  </si>
  <si>
    <t>Win E3 SLng Sub Per User</t>
  </si>
  <si>
    <t>AAA-43266</t>
  </si>
  <si>
    <t>Win E3 VDA SU Win VDA SLng</t>
  </si>
  <si>
    <t>C5E-01412</t>
  </si>
  <si>
    <t>Visual Studio Pro 2022 SLng</t>
  </si>
  <si>
    <t>C5E-01413</t>
  </si>
  <si>
    <t>Visual Studio Pro 2022 ALng</t>
  </si>
  <si>
    <t>CD1-00001</t>
  </si>
  <si>
    <t>Dynamics 365 Asset Management Additional Assets Fee 100 Assets</t>
  </si>
  <si>
    <t>D46-00225</t>
  </si>
  <si>
    <t>Excel Mac SLng LSA</t>
  </si>
  <si>
    <t>D46-00255</t>
  </si>
  <si>
    <t>Excel Mac SLng SA</t>
  </si>
  <si>
    <t>D47-00165</t>
  </si>
  <si>
    <t>PowerPoint Mac SLng LSA</t>
  </si>
  <si>
    <t>D47-00185</t>
  </si>
  <si>
    <t>PowerPoint Mac SLng SA</t>
  </si>
  <si>
    <t>D48-00294</t>
  </si>
  <si>
    <t>Word Mac SLng LSA</t>
  </si>
  <si>
    <t>D48-00317</t>
  </si>
  <si>
    <t>Word Mac SLng SA</t>
  </si>
  <si>
    <t>D75-02001</t>
  </si>
  <si>
    <t>BizTalk Svr Std SLng LSA 2L Core</t>
  </si>
  <si>
    <t>D75-02002</t>
  </si>
  <si>
    <t>BizTalk Svr Std SLng SASU 2L BizT Branch Core</t>
  </si>
  <si>
    <t>D75-02003</t>
  </si>
  <si>
    <t>BizTalk Svr Std SLng SA 2L Core</t>
  </si>
  <si>
    <t>D75-02472</t>
  </si>
  <si>
    <t>BizTalk Svr Std 2020 SLng 2L Core</t>
  </si>
  <si>
    <t>D86-01240</t>
  </si>
  <si>
    <t>Visio Standard SLng LSA</t>
  </si>
  <si>
    <t>D86-01252</t>
  </si>
  <si>
    <t>Visio Standard SLng SA</t>
  </si>
  <si>
    <t>D87-01099</t>
  </si>
  <si>
    <t>Visio Professional SLng LSA</t>
  </si>
  <si>
    <t>D87-01158</t>
  </si>
  <si>
    <t>Visio Professional SLng SA</t>
  </si>
  <si>
    <t>D87-02231</t>
  </si>
  <si>
    <t>Visio Professional SLng SASU Visio Standard</t>
  </si>
  <si>
    <t>E9R-00011</t>
  </si>
  <si>
    <t>VDI Suite with MDOP SLng Sub Per Device</t>
  </si>
  <si>
    <t>EMJ-00878</t>
  </si>
  <si>
    <t>Dynamics 365 Team Members SLng LSA DCAL</t>
  </si>
  <si>
    <t>EMJ-00879</t>
  </si>
  <si>
    <t>Dynamics 365 Team Members SLng LSA UCAL</t>
  </si>
  <si>
    <t>EMJ-00880</t>
  </si>
  <si>
    <t>Dynamics 365 Team Members SLng SA DCAL</t>
  </si>
  <si>
    <t>EMJ-00881</t>
  </si>
  <si>
    <t>Dynamics 365 Team Members SLng SA UCAL</t>
  </si>
  <si>
    <t>EMT-01232</t>
  </si>
  <si>
    <t>Dynamics 365 Cust Svc SLng LSA DCAL</t>
  </si>
  <si>
    <t>EMT-01233</t>
  </si>
  <si>
    <t>Dynamics 365 Cust Svc SLng LSA UCAL</t>
  </si>
  <si>
    <t>EMT-01234</t>
  </si>
  <si>
    <t>Dynamics 365 Cust Svc SLng SA DCAL</t>
  </si>
  <si>
    <t>EMT-01235</t>
  </si>
  <si>
    <t>Dynamics 365 Cust Svc SLng SA UCAL</t>
  </si>
  <si>
    <t>ENJ-01269</t>
  </si>
  <si>
    <t>Dynamics 365 Sales SLng LSA DCAL</t>
  </si>
  <si>
    <t>ENJ-01270</t>
  </si>
  <si>
    <t>Dynamics 365 Sales SLng LSA UCAL</t>
  </si>
  <si>
    <t>ENJ-01271</t>
  </si>
  <si>
    <t>Dynamics 365 Sales SLng SA DCAL</t>
  </si>
  <si>
    <t>ENJ-01272</t>
  </si>
  <si>
    <t>Dynamics 365 Sales SLng SA UCAL</t>
  </si>
  <si>
    <t>EP2-14844</t>
  </si>
  <si>
    <t>MCEDU Prodigy Learning Coding in Minecraft Site 125 User</t>
  </si>
  <si>
    <t>EP2-14847</t>
  </si>
  <si>
    <t>MCEDU Prodigy Learning Credentials Site 250 User</t>
  </si>
  <si>
    <t>EP2-24267</t>
  </si>
  <si>
    <t>MCEDU Prodigy Learning Cyber in Minecraft Site 125 User</t>
  </si>
  <si>
    <t>EP2-24699</t>
  </si>
  <si>
    <t>Win Rights Management Svc CAL 2025 SLng DCAL</t>
  </si>
  <si>
    <t>EP2-24700</t>
  </si>
  <si>
    <t>Win Rights Management Svc CAL 2025 SLng UCAL</t>
  </si>
  <si>
    <t>EP2-24897</t>
  </si>
  <si>
    <t>Win Server CAL 2025 SLng DCAL</t>
  </si>
  <si>
    <t>EP2-24898</t>
  </si>
  <si>
    <t>Win Server CAL 2025 SLng UCAL</t>
  </si>
  <si>
    <t>EP2-24969</t>
  </si>
  <si>
    <t>Win Server Standard Core 2025 SLng 16L</t>
  </si>
  <si>
    <t>EP2-24970</t>
  </si>
  <si>
    <t>Win Server Standard Core 2025 SLng 2L</t>
  </si>
  <si>
    <t>EP2-25015</t>
  </si>
  <si>
    <t>Win Server DC Core 2025 SLng 16L</t>
  </si>
  <si>
    <t>EP2-25016</t>
  </si>
  <si>
    <t>Win Server DC Core 2025 SLng 2L</t>
  </si>
  <si>
    <t>EP2-25038</t>
  </si>
  <si>
    <t>Win Server External Connector 2025 SLng</t>
  </si>
  <si>
    <t>EP2-25062</t>
  </si>
  <si>
    <t>Win Remote Desktop Services CAL 2025 SLng DCAL</t>
  </si>
  <si>
    <t>EP2-25063</t>
  </si>
  <si>
    <t>Win Remote Desktop Services CAL 2025 SLng UCAL</t>
  </si>
  <si>
    <t>EP2-25081</t>
  </si>
  <si>
    <t>Win Remote Desktop Services Ext Con 2025 SLng</t>
  </si>
  <si>
    <t>EP2-27126</t>
  </si>
  <si>
    <t>Access 2024 SLng LTSC</t>
  </si>
  <si>
    <t>EP2-27323</t>
  </si>
  <si>
    <t>Office Professional Plus 2024 SLng LTSC</t>
  </si>
  <si>
    <t>EP2-27348</t>
  </si>
  <si>
    <t>Excel 2024 SLng LTSC</t>
  </si>
  <si>
    <t>EP2-27365</t>
  </si>
  <si>
    <t>Excel Mac 2024 SLng LTSC</t>
  </si>
  <si>
    <t>EP2-27380</t>
  </si>
  <si>
    <t>Office Standard 2024 SLng LTSC</t>
  </si>
  <si>
    <t>EP2-27398</t>
  </si>
  <si>
    <t>Office Mac Standard 2024 SLng LTSC</t>
  </si>
  <si>
    <t>EP2-27414</t>
  </si>
  <si>
    <t>Outlook 2024 SLng LTSC</t>
  </si>
  <si>
    <t>EP2-27425</t>
  </si>
  <si>
    <t>Word Mac 2024 SLng LTSC</t>
  </si>
  <si>
    <t>EP2-27442</t>
  </si>
  <si>
    <t>Word 2024 SLng LTSC</t>
  </si>
  <si>
    <t>EP2-27461</t>
  </si>
  <si>
    <t>Visio Professional 2024 SLng LTSC</t>
  </si>
  <si>
    <t>EP2-27462</t>
  </si>
  <si>
    <t>Visio Professional 2024 ALng LTSC</t>
  </si>
  <si>
    <t>EP2-27476</t>
  </si>
  <si>
    <t>Visio Standard 2024 SLng LTSC</t>
  </si>
  <si>
    <t>EP2-27495</t>
  </si>
  <si>
    <t>Project 2024 SLng</t>
  </si>
  <si>
    <t>EP2-27506</t>
  </si>
  <si>
    <t>PowerPoint Mac 2024 SLng LTSC</t>
  </si>
  <si>
    <t>EP2-27523</t>
  </si>
  <si>
    <t>PowerPoint 2024 SLng LTSC</t>
  </si>
  <si>
    <t>EP2-27538</t>
  </si>
  <si>
    <t>Outlook Mac 2024 SLng LTSC</t>
  </si>
  <si>
    <t>EP2-27585</t>
  </si>
  <si>
    <t>Project Professional 2024 SLng 1 Server CAL</t>
  </si>
  <si>
    <t>EP2-27586</t>
  </si>
  <si>
    <t>Project Professional 2024 ALng 1 Server CAL</t>
  </si>
  <si>
    <t>EP2-29397</t>
  </si>
  <si>
    <t>Win Rights Management Svc Ext Conn 2025 SLng</t>
  </si>
  <si>
    <t>EP2-35083</t>
  </si>
  <si>
    <t>Minecraft Edu Prodigy VL AI Fee 125 Users</t>
  </si>
  <si>
    <t>F2R-00011</t>
  </si>
  <si>
    <t>VDI Suite without MDOP SLng Sub Per Device</t>
  </si>
  <si>
    <t>F52-02153</t>
  </si>
  <si>
    <t>BizTalk Svr Ent SLng LSA 2L Core</t>
  </si>
  <si>
    <t>F52-02154</t>
  </si>
  <si>
    <t>BizTalk Svr Ent SLng SA 2L Core</t>
  </si>
  <si>
    <t>F52-02287</t>
  </si>
  <si>
    <t>BizTalk Svr Ent SLng SASU 2L BizT Branch Core</t>
  </si>
  <si>
    <t>F52-02288</t>
  </si>
  <si>
    <t>BizTalk Svr Ent SLng SASU 2L BizT Std Core</t>
  </si>
  <si>
    <t>F52-02769</t>
  </si>
  <si>
    <t>BizTalk Svr Ent 2020 SLng 2L Core</t>
  </si>
  <si>
    <t>H04-00231</t>
  </si>
  <si>
    <t>SharePoint Server SLng LSA</t>
  </si>
  <si>
    <t>H04-00269</t>
  </si>
  <si>
    <t>SharePoint Server SLng SA</t>
  </si>
  <si>
    <t>H05-00175</t>
  </si>
  <si>
    <t>SharePoint Standard CAL SLng LSA Device CAL</t>
  </si>
  <si>
    <t>H05-00214</t>
  </si>
  <si>
    <t>SharePoint Standard CAL SLng SA Device CAL</t>
  </si>
  <si>
    <t>H05-00440</t>
  </si>
  <si>
    <t>SharePoint Standard CAL SLng SA User CAL</t>
  </si>
  <si>
    <t>H05-00445</t>
  </si>
  <si>
    <t>SharePoint Standard CAL SLng LSA User CAL</t>
  </si>
  <si>
    <t>H05-01492</t>
  </si>
  <si>
    <t>SharePoint Standard CAL ALng SA Student Device CAL</t>
  </si>
  <si>
    <t>H05-01493</t>
  </si>
  <si>
    <t>SharePoint Standard CAL ALng SA Student User CAL</t>
  </si>
  <si>
    <t>H05-01494</t>
  </si>
  <si>
    <t>SharePoint Standard CAL ALng LSA Student Device CAL</t>
  </si>
  <si>
    <t>H05-01495</t>
  </si>
  <si>
    <t>SharePoint Standard CAL ALng LSA Student User CAL</t>
  </si>
  <si>
    <t>H21-00413</t>
  </si>
  <si>
    <t>Project Server CAL SLng LSA Device CAL</t>
  </si>
  <si>
    <t>H21-00414</t>
  </si>
  <si>
    <t>Project Server CAL SLng SA Device CAL</t>
  </si>
  <si>
    <t>H21-00592</t>
  </si>
  <si>
    <t>Project Server CAL SLng SA User CAL</t>
  </si>
  <si>
    <t>H21-00597</t>
  </si>
  <si>
    <t>Project Server CAL SLng LSA User CAL</t>
  </si>
  <si>
    <t>H21-03584</t>
  </si>
  <si>
    <t>Project Server CAL 2019 SLng Device CAL</t>
  </si>
  <si>
    <t>H21-03585</t>
  </si>
  <si>
    <t>Project Server CAL 2019 SLng User CAL</t>
  </si>
  <si>
    <t>H22-00462</t>
  </si>
  <si>
    <t>Project Server SLng SA</t>
  </si>
  <si>
    <t>H22-00489</t>
  </si>
  <si>
    <t>Project Server SLng LSA</t>
  </si>
  <si>
    <t>H22-02802</t>
  </si>
  <si>
    <t>Project Server 2019 SLng</t>
  </si>
  <si>
    <t>H30-00255</t>
  </si>
  <si>
    <t>Project Professional SLng LSA 1 Server CAL</t>
  </si>
  <si>
    <t>H30-00256</t>
  </si>
  <si>
    <t>Project Professional SLng SA 1 Server CAL</t>
  </si>
  <si>
    <t>H30-00912</t>
  </si>
  <si>
    <t>Project Professional SLng SASU Project Standard 1 Server CAL</t>
  </si>
  <si>
    <t>H5T-00003</t>
  </si>
  <si>
    <t>Cert in Acad VL Fee Fund-MCP Cert Pack 30</t>
  </si>
  <si>
    <t>HJA-00793</t>
  </si>
  <si>
    <t>BizTalk Svr Branch SLng LSA 2L Core</t>
  </si>
  <si>
    <t>HJA-00794</t>
  </si>
  <si>
    <t>BizTalk Svr Branch SLng SA 2L Core</t>
  </si>
  <si>
    <t>HJA-01188</t>
  </si>
  <si>
    <t>BizTalk Svr Branch 2020 SLng 2L Core</t>
  </si>
  <si>
    <t>J5A-00011</t>
  </si>
  <si>
    <t>Endpoint Configuration Manager ALng SA Stu Per User</t>
  </si>
  <si>
    <t>J5A-00012</t>
  </si>
  <si>
    <t>Endpoint Configuration Manager ALng LSA Stu Per User</t>
  </si>
  <si>
    <t>J5A-00029</t>
  </si>
  <si>
    <t>Endpoint Configuration Manager SLng SA Per User</t>
  </si>
  <si>
    <t>J5A-00030</t>
  </si>
  <si>
    <t>Endpoint Configuration Manager SLng LSA Per User</t>
  </si>
  <si>
    <t>J5A-00172</t>
  </si>
  <si>
    <t>Endpoint Configuration Manager SLng LSA Per OSE</t>
  </si>
  <si>
    <t>J5A-00179</t>
  </si>
  <si>
    <t>Endpoint Configuration Manager SLng SA Per OSE</t>
  </si>
  <si>
    <t>KMB-00006</t>
  </si>
  <si>
    <t>Win Pro VL Upgrade 11 SLng Upgrade</t>
  </si>
  <si>
    <t>KW5-00353</t>
  </si>
  <si>
    <t>Win Device Edu SLng SA Pre 2017 EES</t>
  </si>
  <si>
    <t>KW5-00355</t>
  </si>
  <si>
    <t>Win Device Edu SLng Upgrade SA</t>
  </si>
  <si>
    <t>L5D-00161</t>
  </si>
  <si>
    <t>Visual Studio Test Pro MSDN ALng LSA</t>
  </si>
  <si>
    <t>L5D-00162</t>
  </si>
  <si>
    <t>Visual Studio Test Pro MSDN ALng SA</t>
  </si>
  <si>
    <t>M3J-00102</t>
  </si>
  <si>
    <t>System Center Endpoint Protection SLng Sub Per Device</t>
  </si>
  <si>
    <t>M3J-00103</t>
  </si>
  <si>
    <t>System Center Endpoint Protection SLng Sub Per User</t>
  </si>
  <si>
    <t>MX3-00115</t>
  </si>
  <si>
    <t>Visual Studio Ent MSDN ALng LSA</t>
  </si>
  <si>
    <t>MX3-00117</t>
  </si>
  <si>
    <t>Visual Studio Ent MSDN ALng SA</t>
  </si>
  <si>
    <t>MX3-00118</t>
  </si>
  <si>
    <t>Visual Studio Ent MSDN ALng SASU VS Pro w/MSDN</t>
  </si>
  <si>
    <t>MX3-00119</t>
  </si>
  <si>
    <t>Visual Studio Ent MSDN ALng SASU VS Test Pro MSDN</t>
  </si>
  <si>
    <t>NH3-00113</t>
  </si>
  <si>
    <t>Advanced Threat Analytics CML SLng LSA Per OSE</t>
  </si>
  <si>
    <t>NH3-00114</t>
  </si>
  <si>
    <t>Advanced Threat Analytics CML SLng LSA Per User</t>
  </si>
  <si>
    <t>NH3-00115</t>
  </si>
  <si>
    <t>Advanced Threat Analytics CML SLng SA Per OSE</t>
  </si>
  <si>
    <t>NH3-00116</t>
  </si>
  <si>
    <t>Advanced Threat Analytics CML SLng SA Per User</t>
  </si>
  <si>
    <t>NK7-00061</t>
  </si>
  <si>
    <t>Identity Manager CAL SLng LSA User CAL</t>
  </si>
  <si>
    <t>NK7-00062</t>
  </si>
  <si>
    <t>Identity Manager CAL SLng SA User CAL</t>
  </si>
  <si>
    <t>NK7-00063</t>
  </si>
  <si>
    <t>Identity Manager CAL 2016 SLng User CAL</t>
  </si>
  <si>
    <t>P71-07305</t>
  </si>
  <si>
    <t>Win Server DC SLng SASU Win Server Std 2 Processor</t>
  </si>
  <si>
    <t>PGI-00279</t>
  </si>
  <si>
    <t>Exchange Ent CAL SLng LSA Device CAL with Services</t>
  </si>
  <si>
    <t>PGI-00280</t>
  </si>
  <si>
    <t>Exchange Ent CAL SLng LSA User CAL with Services</t>
  </si>
  <si>
    <t>PGI-00281</t>
  </si>
  <si>
    <t>Exchange Ent CAL SLng SA Device CAL with Services</t>
  </si>
  <si>
    <t>PGI-00282</t>
  </si>
  <si>
    <t>Exchange Ent CAL SLng SA User CAL with Services</t>
  </si>
  <si>
    <t>PGI-00904</t>
  </si>
  <si>
    <t>Exchange Ent CAL 2019 SLng Device CAL w/o Services</t>
  </si>
  <si>
    <t>PGI-00905</t>
  </si>
  <si>
    <t>Exchange Ent CAL 2019 SLng User CAL w/o Services</t>
  </si>
  <si>
    <t>PL7-00055</t>
  </si>
  <si>
    <t>Identity Manager External Connector SLng LSA</t>
  </si>
  <si>
    <t>PL7-00056</t>
  </si>
  <si>
    <t>Identity Manager External Connector SLng SA</t>
  </si>
  <si>
    <t>PL7-00057</t>
  </si>
  <si>
    <t>Identity Manager External Connector 2016 SLng</t>
  </si>
  <si>
    <t>R18-00085</t>
  </si>
  <si>
    <t>Win Server CAL SLng SA DCAL</t>
  </si>
  <si>
    <t>R18-00086</t>
  </si>
  <si>
    <t>Win Server CAL SLng SA UCAL</t>
  </si>
  <si>
    <t>R18-00129</t>
  </si>
  <si>
    <t>Win Server CAL SLng LSA DCAL</t>
  </si>
  <si>
    <t>R18-00130</t>
  </si>
  <si>
    <t>Win Server CAL SLng LSA UCAL</t>
  </si>
  <si>
    <t>R18-01543</t>
  </si>
  <si>
    <t>Win Server CAL ALng SA Stu DCAL</t>
  </si>
  <si>
    <t>R18-01544</t>
  </si>
  <si>
    <t>Win Server CAL ALng SA Stu UCAL</t>
  </si>
  <si>
    <t>R18-01545</t>
  </si>
  <si>
    <t>Win Server CAL ALng LSA Stu DCAL</t>
  </si>
  <si>
    <t>R18-01546</t>
  </si>
  <si>
    <t>Win Server CAL ALng LSA Stu UCAL</t>
  </si>
  <si>
    <t>R39-00380</t>
  </si>
  <si>
    <t>Win Server External Connector SLng LSA</t>
  </si>
  <si>
    <t>R39-00404</t>
  </si>
  <si>
    <t>Win Server External Connector SLng SA</t>
  </si>
  <si>
    <t>T5V-00008</t>
  </si>
  <si>
    <t>Bing Maps Light Known User SLng Sub 5K Bundle Per User</t>
  </si>
  <si>
    <t>T98-00770</t>
  </si>
  <si>
    <t>Win Rights Management Svc CAL WinNT SLng SA DCAL</t>
  </si>
  <si>
    <t>T98-00771</t>
  </si>
  <si>
    <t>Win Rights Management Svc CAL WinNT SLng SA UCAL</t>
  </si>
  <si>
    <t>T98-00812</t>
  </si>
  <si>
    <t>Win Rights Management Svc CAL WinNT SLng LSA DCAL</t>
  </si>
  <si>
    <t>T98-00813</t>
  </si>
  <si>
    <t>Win Rights Management Svc CAL WinNT SLng LSA UCAL</t>
  </si>
  <si>
    <t>T99-00381</t>
  </si>
  <si>
    <t>Win Rights Management Svc Ext Con WinNT SLng LSA</t>
  </si>
  <si>
    <t>T99-00382</t>
  </si>
  <si>
    <t>Win Rights Management Svc Ext Con WinNT SLng SA</t>
  </si>
  <si>
    <t>TSC-00391</t>
  </si>
  <si>
    <t>System Center DPM SLng LSA Per OSE</t>
  </si>
  <si>
    <t>TSC-00393</t>
  </si>
  <si>
    <t>System Center DPM SLng SA Per OSE</t>
  </si>
  <si>
    <t>TSC-00985</t>
  </si>
  <si>
    <t>System Center DPM SLng LSA Per User</t>
  </si>
  <si>
    <t>TSC-00986</t>
  </si>
  <si>
    <t>System Center DPM SLng SA Per User</t>
  </si>
  <si>
    <t>V7J-00449</t>
  </si>
  <si>
    <t>Win MultiPoint Server Premium SLng LSA</t>
  </si>
  <si>
    <t>V7J-00450</t>
  </si>
  <si>
    <t>Win MultiPoint Server Premium SLng SA</t>
  </si>
  <si>
    <t>V7J-01081</t>
  </si>
  <si>
    <t>Win MultiPoint Server Premium 2016 SLng</t>
  </si>
  <si>
    <t>W06-00001</t>
  </si>
  <si>
    <t>Core CAL SLng SA DCAL</t>
  </si>
  <si>
    <t>W06-00002</t>
  </si>
  <si>
    <t>Core CAL SLng LSA DCAL</t>
  </si>
  <si>
    <t>W06-00426</t>
  </si>
  <si>
    <t>Core CAL SLng LSA UCAL</t>
  </si>
  <si>
    <t>W06-00427</t>
  </si>
  <si>
    <t>Core CAL SLng SA UCAL</t>
  </si>
  <si>
    <t>W06-00519</t>
  </si>
  <si>
    <t>Core CAL ALng SA Student DCAL</t>
  </si>
  <si>
    <t>W06-00520</t>
  </si>
  <si>
    <t>Core CAL ALng SA Student UCAL</t>
  </si>
  <si>
    <t>W06-00521</t>
  </si>
  <si>
    <t>Core CAL ALng LSA Student DCAL</t>
  </si>
  <si>
    <t>W06-00522</t>
  </si>
  <si>
    <t>Core CAL ALng LSA Student UCAL</t>
  </si>
  <si>
    <t>WSB-00067</t>
  </si>
  <si>
    <t>Desktop Optimization Pack SLng Sub Device WinSA</t>
  </si>
  <si>
    <t>YEG-00419</t>
  </si>
  <si>
    <t>SfB Server Plus CAL SLng LSA Device CAL</t>
  </si>
  <si>
    <t>YEG-00420</t>
  </si>
  <si>
    <t>SfB Server Plus CAL SLng LSA User CAL</t>
  </si>
  <si>
    <t>YEG-00421</t>
  </si>
  <si>
    <t>SfB Server Plus CAL SLng SA Device CAL</t>
  </si>
  <si>
    <t>YEG-00422</t>
  </si>
  <si>
    <t>SfB Server Plus CAL SLng SA User CAL</t>
  </si>
  <si>
    <t>YEG-00643</t>
  </si>
  <si>
    <t>SfB Server Plus CAL SLng LSA for ECAL Device CAL</t>
  </si>
  <si>
    <t>YEG-00644</t>
  </si>
  <si>
    <t>SfB Server Plus CAL SLng LSA for ECAL User CAL</t>
  </si>
  <si>
    <t>YEG-00645</t>
  </si>
  <si>
    <t>SfB Server Plus CAL SLng SA for ECAL Device CAL</t>
  </si>
  <si>
    <t>YEG-00646</t>
  </si>
  <si>
    <t>SfB Server Plus CAL SLng SA for ECAL User CAL</t>
  </si>
  <si>
    <t>YEG-01697</t>
  </si>
  <si>
    <t>SfB Server Plus CAL 2019 SLng Device CAL</t>
  </si>
  <si>
    <t>YEG-01698</t>
  </si>
  <si>
    <t>SfB Server Plus CAL 2019 SLng User CAL</t>
  </si>
  <si>
    <t xml:space="preserve">CELKEM EUR: </t>
  </si>
  <si>
    <t>c) Doplňkové služby  a technická podpora spojená s prostředím Microsoft</t>
  </si>
  <si>
    <t>Název doplňkové služby</t>
  </si>
  <si>
    <t>Předmět a rozsah doplňkové služby</t>
  </si>
  <si>
    <t>předpokládané odebrané množství (dnů)</t>
  </si>
  <si>
    <t>cenové parametry</t>
  </si>
  <si>
    <t>jednotková cena bez DPH</t>
  </si>
  <si>
    <t>Služba 1</t>
  </si>
  <si>
    <t>Konzultace v oblasti licenční podpory produktů (Software Asset Management dle standartu „ITAM Standards Committee“ a ISMS) bude poskytovat komplexní licenční poradenství k zakoupeným i plánovaným produktům Microsoft, optimalizaci licenčního portofila, poskytování poradenství v oblasti nejvhodnějšího modelu licencování v rámci Volume Licensing programů a to v českém jazyce certifikovaným pracovníky dodavatele (dle aktuálních certifikačních standardů a požadavků společnosti Microsoft) a dále zpracování informací a nastavení procesů pro bezpečnost informací dle standardů ISMS (resp. NIS2). 
FinOps služby, návrhy na efektivní řízení nákladů Microsoft cloudových služeb Azure čerpaných i v rámci jiných kontraktů.
Součástí je i projektové řízení daného konkrétního projektu v případě požadavku zadavatele. Služba bude poskytována na dílčí objednávku zadavatele.</t>
  </si>
  <si>
    <t>Cena za službu celkem bez DPH / den</t>
  </si>
  <si>
    <t>Služba 2</t>
  </si>
  <si>
    <t>Konzultační a poradenské služby související s uplatněním produktů v prostředí zadavatele bude poskytovat poradenství z pohledu zajištění odborných prací certifikovanými konsultanty v oblasti nasazení softwarových produktů informačních systémů, hardwarového a cloudového prostředí Zadavatele. Jedná se například o analýzu prostředí z hlediska možností nasazení vhodných produktů a scénářů, zajištění nasazení nových edic produktů, change management, adopce uživatelů včetně školení, zálohovací a disaster recovery plány a scénáře apod. tak aby zadavatel dokázal zakoupené produkty efektivně využívat. 
Analýza architektury provozovaných systémů, doporučení změn s ohledem na licenční podmínky, odhalování funkčních vad a návrhy na jejich odstranění. Dále podpora při práci s Azure DevOps, Repos a Pipelines.
Součástí je i projektové řízení daného konkrétního projektu v případě požadavků zadavatele. Služba bude poskytována na dílčí objednávku zadavatele.</t>
  </si>
  <si>
    <t>Služba 3</t>
  </si>
  <si>
    <t>Odborné technické práce v prostředí zadavatele a/nebo změny technologií Microsoft v prostředí zadavatele dle specifikace zadavatele a zahrnuje zejména odborné práce typu governance, migrace, zálohování a další prováděné certifikovanými pracovníky dodavatele v prostředí zadavatele. Například zprovoznění, nastavení, konfigurování, správa, profylaxe, implementace integrace s řešením jiných dodavatelů, služby zálohování prostředí Microsoft 365 nebo jiné služby dle požadavků zadavatele, kterém nejsou součástí služeb v bodě 2.2. přílohy č. 1 rámcové dohody (Specifikace a rozsah předmětu plnění). Součástí je i projektové řízení daného konkrétního projektu v případě požadavků zadavatele. Služba bude poskytována na dílčí objednávku zadavatele.</t>
  </si>
  <si>
    <t>CELKEM CZK:</t>
  </si>
  <si>
    <t>CELKOVÁ NABÍDKOVÁ CENA pro účely hodnocení nabídek</t>
  </si>
  <si>
    <t>Euro bez DPH</t>
  </si>
  <si>
    <t>CZK bez DPH *)</t>
  </si>
  <si>
    <t>DPH</t>
  </si>
  <si>
    <t>CZK s DPH</t>
  </si>
  <si>
    <t>a) Softwarové licence EES a související služby</t>
  </si>
  <si>
    <t>c) Doplňkové služby a technická podpora</t>
  </si>
  <si>
    <t>CELKEM</t>
  </si>
  <si>
    <t>*) pro přepočet z euro na koruny je použit kurz uvedený v buňce F5 (ČNB - kurzy devizového trhu k 15.9.2025 **))</t>
  </si>
  <si>
    <t>**) https://www.cnb.cz/cs/financni-trhy/devizovy-trh/kurzy-devizoveho-trhu/kurzy-devizoveho-trhu/index.html?date=15.09.2025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</si>
</sst>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č&quot;;[Red]\-#,##0.00\ &quot;Kč&quot;"/>
    <numFmt numFmtId="164" formatCode="_-* #,##0.00\ [$€-1]_-;\-* #,##0.00\ [$€-1]_-;_-* &quot;-&quot;??\ [$€-1]_-;_-@_-"/>
    <numFmt numFmtId="165" formatCode="_-* #,##0.00\ [$Kč-405]_-;\-* #,##0.00\ [$Kč-405]_-;_-* &quot;-&quot;??\ [$Kč-405]_-;_-@_-"/>
    <numFmt numFmtId="166" formatCode="#,##0.00\ &quot;Kč&quot;"/>
    <numFmt numFmtId="167" formatCode="0.000"/>
    <numFmt numFmtId="168" formatCode="_-* #,##0.000000\ [$Kč-405]_-;\-* #,##0.000000\ [$Kč-405]_-;_-* &quot;-&quot;??????\ [$Kč-405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mbria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0" borderId="3" xfId="0" applyBorder="1"/>
    <xf numFmtId="0" fontId="7" fillId="4" borderId="0" xfId="0" applyFont="1" applyFill="1"/>
    <xf numFmtId="0" fontId="14" fillId="0" borderId="0" xfId="0" applyFont="1"/>
    <xf numFmtId="164" fontId="0" fillId="0" borderId="1" xfId="0" applyNumberFormat="1" applyBorder="1"/>
    <xf numFmtId="0" fontId="0" fillId="4" borderId="0" xfId="0" applyFill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8" fontId="12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0" fillId="0" borderId="1" xfId="0" applyNumberFormat="1" applyBorder="1"/>
    <xf numFmtId="164" fontId="0" fillId="0" borderId="3" xfId="0" applyNumberFormat="1" applyBorder="1"/>
    <xf numFmtId="165" fontId="0" fillId="0" borderId="3" xfId="0" applyNumberFormat="1" applyBorder="1"/>
    <xf numFmtId="165" fontId="0" fillId="0" borderId="13" xfId="0" applyNumberFormat="1" applyBorder="1"/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8" fontId="17" fillId="0" borderId="16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165" fontId="0" fillId="0" borderId="18" xfId="0" applyNumberFormat="1" applyBorder="1"/>
    <xf numFmtId="0" fontId="18" fillId="0" borderId="14" xfId="0" applyFont="1" applyBorder="1" applyAlignment="1">
      <alignment vertical="center" wrapText="1"/>
    </xf>
    <xf numFmtId="164" fontId="8" fillId="0" borderId="15" xfId="0" applyNumberFormat="1" applyFont="1" applyBorder="1"/>
    <xf numFmtId="165" fontId="8" fillId="0" borderId="15" xfId="0" applyNumberFormat="1" applyFont="1" applyBorder="1"/>
    <xf numFmtId="165" fontId="8" fillId="0" borderId="16" xfId="0" applyNumberFormat="1" applyFont="1" applyBorder="1"/>
    <xf numFmtId="0" fontId="11" fillId="0" borderId="0" xfId="0" applyFont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0" fillId="0" borderId="12" xfId="0" applyBorder="1" applyAlignment="1">
      <alignment horizontal="center"/>
    </xf>
    <xf numFmtId="0" fontId="3" fillId="0" borderId="3" xfId="0" applyFont="1" applyBorder="1"/>
    <xf numFmtId="0" fontId="0" fillId="0" borderId="20" xfId="0" applyBorder="1"/>
    <xf numFmtId="0" fontId="0" fillId="0" borderId="13" xfId="0" applyBorder="1"/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0" fillId="0" borderId="18" xfId="0" applyBorder="1"/>
    <xf numFmtId="164" fontId="0" fillId="0" borderId="18" xfId="0" applyNumberFormat="1" applyBorder="1"/>
    <xf numFmtId="164" fontId="0" fillId="0" borderId="19" xfId="0" applyNumberFormat="1" applyBorder="1"/>
    <xf numFmtId="164" fontId="1" fillId="3" borderId="15" xfId="0" applyNumberFormat="1" applyFont="1" applyFill="1" applyBorder="1" applyAlignment="1">
      <alignment vertical="center"/>
    </xf>
    <xf numFmtId="164" fontId="1" fillId="3" borderId="16" xfId="0" applyNumberFormat="1" applyFont="1" applyFill="1" applyBorder="1" applyAlignment="1">
      <alignment vertical="center"/>
    </xf>
    <xf numFmtId="4" fontId="0" fillId="0" borderId="3" xfId="0" applyNumberFormat="1" applyBorder="1"/>
    <xf numFmtId="0" fontId="8" fillId="0" borderId="0" xfId="0" applyFont="1"/>
    <xf numFmtId="14" fontId="15" fillId="5" borderId="0" xfId="0" applyNumberFormat="1" applyFont="1" applyFill="1" applyAlignment="1">
      <alignment horizontal="center" vertical="center"/>
    </xf>
    <xf numFmtId="167" fontId="15" fillId="5" borderId="0" xfId="0" applyNumberFormat="1" applyFont="1" applyFill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6" fillId="0" borderId="0" xfId="0" applyFont="1"/>
    <xf numFmtId="0" fontId="13" fillId="0" borderId="0" xfId="0" applyFont="1"/>
    <xf numFmtId="0" fontId="7" fillId="0" borderId="0" xfId="0" applyFont="1"/>
    <xf numFmtId="167" fontId="15" fillId="6" borderId="9" xfId="0" applyNumberFormat="1" applyFont="1" applyFill="1" applyBorder="1" applyAlignment="1">
      <alignment horizontal="center" vertical="center"/>
    </xf>
    <xf numFmtId="14" fontId="15" fillId="6" borderId="6" xfId="0" applyNumberFormat="1" applyFont="1" applyFill="1" applyBorder="1" applyAlignment="1">
      <alignment horizontal="center" vertical="center"/>
    </xf>
    <xf numFmtId="0" fontId="0" fillId="6" borderId="0" xfId="0" applyFill="1"/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3" fillId="5" borderId="1" xfId="0" applyFont="1" applyFill="1" applyBorder="1"/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164" fontId="0" fillId="0" borderId="0" xfId="0" applyNumberFormat="1"/>
    <xf numFmtId="0" fontId="10" fillId="2" borderId="1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8" fontId="12" fillId="0" borderId="1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8" fontId="12" fillId="5" borderId="18" xfId="0" applyNumberFormat="1" applyFont="1" applyFill="1" applyBorder="1" applyAlignment="1">
      <alignment horizontal="center" vertical="center" wrapText="1"/>
    </xf>
    <xf numFmtId="8" fontId="12" fillId="0" borderId="19" xfId="0" applyNumberFormat="1" applyFont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29" xfId="0" applyFont="1" applyFill="1" applyBorder="1" applyAlignment="1">
      <alignment vertical="center"/>
    </xf>
    <xf numFmtId="8" fontId="19" fillId="3" borderId="15" xfId="0" applyNumberFormat="1" applyFont="1" applyFill="1" applyBorder="1" applyAlignment="1">
      <alignment horizontal="center" vertical="center" wrapText="1"/>
    </xf>
    <xf numFmtId="8" fontId="19" fillId="3" borderId="16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0" fillId="4" borderId="1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" xfId="1" applyNumberFormat="1" applyFont="1" applyFill="1" applyBorder="1" applyProtection="1">
      <protection locked="0"/>
    </xf>
    <xf numFmtId="164" fontId="0" fillId="4" borderId="18" xfId="1" applyNumberFormat="1" applyFont="1" applyFill="1" applyBorder="1" applyProtection="1">
      <protection locked="0"/>
    </xf>
    <xf numFmtId="8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4" borderId="1" xfId="0" applyNumberFormat="1" applyFont="1" applyFill="1" applyBorder="1" applyAlignment="1" applyProtection="1">
      <alignment horizontal="center" vertical="center"/>
      <protection locked="0"/>
    </xf>
    <xf numFmtId="166" fontId="12" fillId="4" borderId="18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8" fontId="19" fillId="3" borderId="14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6" borderId="0" xfId="0" applyFont="1" applyFill="1" applyAlignment="1">
      <alignment vertical="center" wrapText="1"/>
    </xf>
  </cellXfs>
  <cellStyles count="2">
    <cellStyle name="Normální" xfId="0" builtinId="0"/>
    <cellStyle name="Procenta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7"/>
  <sheetViews>
    <sheetView tabSelected="1" zoomScaleNormal="100" workbookViewId="0">
      <selection activeCell="E16" sqref="E16"/>
    </sheetView>
  </sheetViews>
  <sheetFormatPr defaultRowHeight="15" x14ac:dyDescent="0.25"/>
  <cols>
    <col min="1" max="2" width="14.7109375" customWidth="1"/>
    <col min="3" max="3" width="76.42578125" bestFit="1" customWidth="1"/>
    <col min="4" max="4" width="15" customWidth="1"/>
    <col min="5" max="5" width="18.5703125" customWidth="1"/>
    <col min="6" max="6" width="16.85546875" customWidth="1"/>
    <col min="7" max="7" width="18.140625" customWidth="1"/>
    <col min="8" max="8" width="18.5703125" customWidth="1"/>
    <col min="9" max="9" width="17.85546875" customWidth="1"/>
    <col min="10" max="10" width="17.140625" customWidth="1"/>
  </cols>
  <sheetData>
    <row r="1" spans="1:10" ht="18" x14ac:dyDescent="0.25">
      <c r="A1" s="102" t="s">
        <v>0</v>
      </c>
      <c r="B1" s="102"/>
      <c r="C1" s="102"/>
      <c r="D1" s="102"/>
      <c r="E1" s="102"/>
      <c r="F1" s="102"/>
      <c r="G1" s="102"/>
      <c r="H1" s="102"/>
      <c r="I1" s="102"/>
    </row>
    <row r="2" spans="1:10" ht="18.75" x14ac:dyDescent="0.3">
      <c r="A2" s="103" t="s">
        <v>1</v>
      </c>
      <c r="B2" s="103"/>
      <c r="C2" s="103"/>
      <c r="D2" s="103"/>
      <c r="E2" s="103"/>
      <c r="F2" s="103"/>
      <c r="G2" s="103"/>
      <c r="H2" s="103"/>
      <c r="I2" s="57"/>
      <c r="J2" s="57"/>
    </row>
    <row r="3" spans="1:10" ht="16.5" thickBot="1" x14ac:dyDescent="0.3">
      <c r="A3" s="8"/>
    </row>
    <row r="4" spans="1:10" x14ac:dyDescent="0.25">
      <c r="B4" s="98" t="s">
        <v>2</v>
      </c>
      <c r="C4" s="99"/>
      <c r="D4" s="55"/>
      <c r="E4" s="55"/>
      <c r="F4" s="61">
        <v>45915</v>
      </c>
      <c r="G4" s="53"/>
    </row>
    <row r="5" spans="1:10" ht="15.75" thickBot="1" x14ac:dyDescent="0.3">
      <c r="B5" s="100" t="s">
        <v>3</v>
      </c>
      <c r="C5" s="101"/>
      <c r="D5" s="56"/>
      <c r="E5" s="56"/>
      <c r="F5" s="60">
        <v>24.324999999999999</v>
      </c>
      <c r="G5" s="54"/>
    </row>
    <row r="6" spans="1:10" x14ac:dyDescent="0.25">
      <c r="B6" s="14"/>
      <c r="C6" s="14"/>
      <c r="D6" s="14"/>
      <c r="E6" s="14"/>
      <c r="F6" s="15"/>
      <c r="G6" s="15"/>
    </row>
    <row r="7" spans="1:10" ht="15.75" x14ac:dyDescent="0.25">
      <c r="A7" s="7" t="s">
        <v>4</v>
      </c>
      <c r="B7" s="10"/>
      <c r="C7" s="10"/>
    </row>
    <row r="8" spans="1:10" ht="15.75" x14ac:dyDescent="0.25">
      <c r="A8" s="59"/>
    </row>
    <row r="9" spans="1:10" ht="23.25" x14ac:dyDescent="0.35">
      <c r="A9" s="4" t="s">
        <v>5</v>
      </c>
      <c r="B9" s="3"/>
      <c r="H9" s="52"/>
      <c r="I9" s="52"/>
    </row>
    <row r="10" spans="1:10" ht="15" customHeight="1" thickBot="1" x14ac:dyDescent="0.4">
      <c r="A10" s="4"/>
      <c r="B10" s="3"/>
      <c r="H10" s="52"/>
      <c r="I10" s="52"/>
    </row>
    <row r="11" spans="1:10" ht="45" customHeight="1" thickBot="1" x14ac:dyDescent="0.3">
      <c r="A11" s="40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1" t="s">
        <v>13</v>
      </c>
      <c r="I11" s="72" t="s">
        <v>14</v>
      </c>
    </row>
    <row r="12" spans="1:10" x14ac:dyDescent="0.25">
      <c r="A12" s="36"/>
      <c r="B12" s="6"/>
      <c r="C12" s="37" t="s">
        <v>15</v>
      </c>
      <c r="D12" s="38"/>
      <c r="E12" s="51"/>
      <c r="F12" s="18"/>
      <c r="G12" s="6"/>
      <c r="H12" s="6"/>
      <c r="I12" s="39"/>
    </row>
    <row r="13" spans="1:10" x14ac:dyDescent="0.25">
      <c r="A13" s="34">
        <v>1</v>
      </c>
      <c r="B13" s="1" t="s">
        <v>16</v>
      </c>
      <c r="C13" s="1" t="s">
        <v>17</v>
      </c>
      <c r="D13" s="2">
        <v>12000</v>
      </c>
      <c r="E13" s="88"/>
      <c r="F13" s="9">
        <f>ROUND(E13,2)*D13</f>
        <v>0</v>
      </c>
      <c r="G13" s="9">
        <f>F13*1.21</f>
        <v>0</v>
      </c>
      <c r="H13" s="9">
        <f>F13*3</f>
        <v>0</v>
      </c>
      <c r="I13" s="35">
        <f>H13*1.21</f>
        <v>0</v>
      </c>
    </row>
    <row r="14" spans="1:10" x14ac:dyDescent="0.25">
      <c r="A14" s="34">
        <v>2</v>
      </c>
      <c r="B14" s="1" t="s">
        <v>18</v>
      </c>
      <c r="C14" s="1" t="s">
        <v>19</v>
      </c>
      <c r="D14" s="2">
        <v>60000</v>
      </c>
      <c r="E14" s="88"/>
      <c r="F14" s="9">
        <f>ROUND(E14,2)*D14</f>
        <v>0</v>
      </c>
      <c r="G14" s="9">
        <f t="shared" ref="G14:G43" si="0">F14*1.21</f>
        <v>0</v>
      </c>
      <c r="H14" s="9">
        <f t="shared" ref="H14:H43" si="1">F14*3</f>
        <v>0</v>
      </c>
      <c r="I14" s="35">
        <f t="shared" ref="I14:I43" si="2">H14*1.21</f>
        <v>0</v>
      </c>
    </row>
    <row r="15" spans="1:10" x14ac:dyDescent="0.25">
      <c r="A15" s="34">
        <v>3</v>
      </c>
      <c r="B15" s="1" t="s">
        <v>20</v>
      </c>
      <c r="C15" s="1" t="s">
        <v>21</v>
      </c>
      <c r="D15" s="2">
        <v>1</v>
      </c>
      <c r="E15" s="88"/>
      <c r="F15" s="9">
        <f>ROUND(E15,2)*D15</f>
        <v>0</v>
      </c>
      <c r="G15" s="9">
        <f t="shared" ref="G15" si="3">F15*1.21</f>
        <v>0</v>
      </c>
      <c r="H15" s="9">
        <f t="shared" ref="H15" si="4">F15*3</f>
        <v>0</v>
      </c>
      <c r="I15" s="35">
        <f t="shared" ref="I15" si="5">H15*1.21</f>
        <v>0</v>
      </c>
    </row>
    <row r="16" spans="1:10" x14ac:dyDescent="0.25">
      <c r="A16" s="34"/>
      <c r="B16" s="1"/>
      <c r="C16" s="5" t="s">
        <v>22</v>
      </c>
      <c r="D16" s="1"/>
      <c r="E16" s="9"/>
      <c r="F16" s="9"/>
      <c r="G16" s="9"/>
      <c r="H16" s="9"/>
      <c r="I16" s="35"/>
    </row>
    <row r="17" spans="1:9" x14ac:dyDescent="0.25">
      <c r="A17" s="34">
        <v>4</v>
      </c>
      <c r="B17" s="1" t="s">
        <v>23</v>
      </c>
      <c r="C17" s="1" t="s">
        <v>24</v>
      </c>
      <c r="D17" s="1">
        <v>500</v>
      </c>
      <c r="E17" s="88"/>
      <c r="F17" s="9">
        <f>ROUND(E17,2)*D17</f>
        <v>0</v>
      </c>
      <c r="G17" s="9">
        <f t="shared" si="0"/>
        <v>0</v>
      </c>
      <c r="H17" s="9">
        <f t="shared" si="1"/>
        <v>0</v>
      </c>
      <c r="I17" s="35">
        <f t="shared" si="2"/>
        <v>0</v>
      </c>
    </row>
    <row r="18" spans="1:9" x14ac:dyDescent="0.25">
      <c r="A18" s="34"/>
      <c r="B18" s="1"/>
      <c r="C18" s="5" t="s">
        <v>25</v>
      </c>
      <c r="D18" s="1"/>
      <c r="E18" s="9"/>
      <c r="F18" s="9"/>
      <c r="G18" s="9"/>
      <c r="H18" s="9"/>
      <c r="I18" s="35"/>
    </row>
    <row r="19" spans="1:9" x14ac:dyDescent="0.25">
      <c r="A19" s="64">
        <v>5</v>
      </c>
      <c r="B19" s="63" t="s">
        <v>26</v>
      </c>
      <c r="C19" s="63" t="s">
        <v>27</v>
      </c>
      <c r="D19" s="2">
        <v>1</v>
      </c>
      <c r="E19" s="88"/>
      <c r="F19" s="9">
        <f t="shared" ref="F19:F25" si="6">ROUND(E19,2)*D19</f>
        <v>0</v>
      </c>
      <c r="G19" s="9">
        <f t="shared" si="0"/>
        <v>0</v>
      </c>
      <c r="H19" s="9">
        <f t="shared" si="1"/>
        <v>0</v>
      </c>
      <c r="I19" s="35">
        <f t="shared" si="2"/>
        <v>0</v>
      </c>
    </row>
    <row r="20" spans="1:9" x14ac:dyDescent="0.25">
      <c r="A20" s="64">
        <v>6</v>
      </c>
      <c r="B20" s="63" t="s">
        <v>28</v>
      </c>
      <c r="C20" s="63" t="s">
        <v>29</v>
      </c>
      <c r="D20" s="2">
        <v>1</v>
      </c>
      <c r="E20" s="88"/>
      <c r="F20" s="9">
        <f t="shared" si="6"/>
        <v>0</v>
      </c>
      <c r="G20" s="9">
        <f t="shared" si="0"/>
        <v>0</v>
      </c>
      <c r="H20" s="9">
        <f t="shared" si="1"/>
        <v>0</v>
      </c>
      <c r="I20" s="35">
        <f t="shared" si="2"/>
        <v>0</v>
      </c>
    </row>
    <row r="21" spans="1:9" x14ac:dyDescent="0.25">
      <c r="A21" s="64">
        <v>7</v>
      </c>
      <c r="B21" s="63" t="s">
        <v>30</v>
      </c>
      <c r="C21" t="s">
        <v>31</v>
      </c>
      <c r="D21" s="2">
        <v>1</v>
      </c>
      <c r="E21" s="88"/>
      <c r="F21" s="9">
        <f t="shared" si="6"/>
        <v>0</v>
      </c>
      <c r="G21" s="9">
        <f t="shared" si="0"/>
        <v>0</v>
      </c>
      <c r="H21" s="9">
        <f t="shared" si="1"/>
        <v>0</v>
      </c>
      <c r="I21" s="35">
        <f t="shared" si="2"/>
        <v>0</v>
      </c>
    </row>
    <row r="22" spans="1:9" x14ac:dyDescent="0.25">
      <c r="A22" s="64">
        <v>8</v>
      </c>
      <c r="B22" s="63" t="s">
        <v>32</v>
      </c>
      <c r="C22" s="63" t="s">
        <v>33</v>
      </c>
      <c r="D22" s="2">
        <v>1</v>
      </c>
      <c r="E22" s="88"/>
      <c r="F22" s="9">
        <f t="shared" si="6"/>
        <v>0</v>
      </c>
      <c r="G22" s="9">
        <f t="shared" si="0"/>
        <v>0</v>
      </c>
      <c r="H22" s="9">
        <f t="shared" si="1"/>
        <v>0</v>
      </c>
      <c r="I22" s="35">
        <f t="shared" si="2"/>
        <v>0</v>
      </c>
    </row>
    <row r="23" spans="1:9" x14ac:dyDescent="0.25">
      <c r="A23" s="64">
        <v>9</v>
      </c>
      <c r="B23" s="63" t="s">
        <v>34</v>
      </c>
      <c r="C23" s="63" t="s">
        <v>35</v>
      </c>
      <c r="D23" s="2">
        <v>1</v>
      </c>
      <c r="E23" s="88"/>
      <c r="F23" s="9">
        <f t="shared" si="6"/>
        <v>0</v>
      </c>
      <c r="G23" s="9">
        <f t="shared" si="0"/>
        <v>0</v>
      </c>
      <c r="H23" s="9">
        <f t="shared" si="1"/>
        <v>0</v>
      </c>
      <c r="I23" s="35">
        <f t="shared" si="2"/>
        <v>0</v>
      </c>
    </row>
    <row r="24" spans="1:9" x14ac:dyDescent="0.25">
      <c r="A24" s="64">
        <v>10</v>
      </c>
      <c r="B24" s="63" t="s">
        <v>36</v>
      </c>
      <c r="C24" s="63" t="s">
        <v>37</v>
      </c>
      <c r="D24" s="2">
        <v>1</v>
      </c>
      <c r="E24" s="88"/>
      <c r="F24" s="9">
        <f t="shared" si="6"/>
        <v>0</v>
      </c>
      <c r="G24" s="9">
        <f t="shared" si="0"/>
        <v>0</v>
      </c>
      <c r="H24" s="9">
        <f t="shared" si="1"/>
        <v>0</v>
      </c>
      <c r="I24" s="35">
        <f t="shared" si="2"/>
        <v>0</v>
      </c>
    </row>
    <row r="25" spans="1:9" x14ac:dyDescent="0.25">
      <c r="A25" s="34">
        <v>11</v>
      </c>
      <c r="B25" s="1" t="s">
        <v>38</v>
      </c>
      <c r="C25" s="1" t="s">
        <v>39</v>
      </c>
      <c r="D25" s="2">
        <v>240</v>
      </c>
      <c r="E25" s="88"/>
      <c r="F25" s="9">
        <f t="shared" si="6"/>
        <v>0</v>
      </c>
      <c r="G25" s="9">
        <f t="shared" si="0"/>
        <v>0</v>
      </c>
      <c r="H25" s="9">
        <f t="shared" si="1"/>
        <v>0</v>
      </c>
      <c r="I25" s="35">
        <f t="shared" si="2"/>
        <v>0</v>
      </c>
    </row>
    <row r="26" spans="1:9" x14ac:dyDescent="0.25">
      <c r="A26" s="34"/>
      <c r="B26" s="1"/>
      <c r="C26" s="5" t="s">
        <v>40</v>
      </c>
      <c r="D26" s="2"/>
      <c r="E26" s="9"/>
      <c r="F26" s="9"/>
      <c r="G26" s="9"/>
      <c r="H26" s="9"/>
      <c r="I26" s="35"/>
    </row>
    <row r="27" spans="1:9" x14ac:dyDescent="0.25">
      <c r="A27" s="34">
        <v>12</v>
      </c>
      <c r="B27" s="1" t="s">
        <v>41</v>
      </c>
      <c r="C27" s="1" t="s">
        <v>42</v>
      </c>
      <c r="D27" s="2">
        <v>20</v>
      </c>
      <c r="E27" s="88"/>
      <c r="F27" s="9">
        <f>ROUND(E27,2)*D27</f>
        <v>0</v>
      </c>
      <c r="G27" s="9">
        <f t="shared" ref="G27" si="7">F27*1.21</f>
        <v>0</v>
      </c>
      <c r="H27" s="9">
        <f t="shared" ref="H27" si="8">F27*3</f>
        <v>0</v>
      </c>
      <c r="I27" s="35">
        <f t="shared" ref="I27" si="9">H27*1.21</f>
        <v>0</v>
      </c>
    </row>
    <row r="28" spans="1:9" x14ac:dyDescent="0.25">
      <c r="A28" s="34"/>
      <c r="B28" s="1"/>
      <c r="C28" s="5" t="s">
        <v>43</v>
      </c>
      <c r="D28" s="2"/>
      <c r="E28" s="9"/>
      <c r="F28" s="9"/>
      <c r="G28" s="9"/>
      <c r="H28" s="9"/>
      <c r="I28" s="35"/>
    </row>
    <row r="29" spans="1:9" x14ac:dyDescent="0.25">
      <c r="A29" s="34">
        <v>13</v>
      </c>
      <c r="B29" s="1" t="s">
        <v>44</v>
      </c>
      <c r="C29" s="1" t="s">
        <v>45</v>
      </c>
      <c r="D29" s="2">
        <v>1</v>
      </c>
      <c r="E29" s="88"/>
      <c r="F29" s="9">
        <f t="shared" ref="F29:F30" si="10">ROUND(E29,2)*D29</f>
        <v>0</v>
      </c>
      <c r="G29" s="9">
        <f t="shared" si="0"/>
        <v>0</v>
      </c>
      <c r="H29" s="9">
        <f t="shared" si="1"/>
        <v>0</v>
      </c>
      <c r="I29" s="35">
        <f t="shared" si="2"/>
        <v>0</v>
      </c>
    </row>
    <row r="30" spans="1:9" x14ac:dyDescent="0.25">
      <c r="A30" s="34">
        <v>14</v>
      </c>
      <c r="B30" s="1" t="s">
        <v>46</v>
      </c>
      <c r="C30" s="1" t="s">
        <v>47</v>
      </c>
      <c r="D30" s="2">
        <v>1</v>
      </c>
      <c r="E30" s="88"/>
      <c r="F30" s="9">
        <f t="shared" si="10"/>
        <v>0</v>
      </c>
      <c r="G30" s="9">
        <f t="shared" si="0"/>
        <v>0</v>
      </c>
      <c r="H30" s="9">
        <f t="shared" si="1"/>
        <v>0</v>
      </c>
      <c r="I30" s="35">
        <f t="shared" si="2"/>
        <v>0</v>
      </c>
    </row>
    <row r="31" spans="1:9" x14ac:dyDescent="0.25">
      <c r="A31" s="34"/>
      <c r="B31" s="63"/>
      <c r="C31" s="65" t="s">
        <v>48</v>
      </c>
      <c r="D31" s="2"/>
      <c r="E31" s="9"/>
      <c r="F31" s="9"/>
      <c r="G31" s="9"/>
      <c r="H31" s="9"/>
      <c r="I31" s="35"/>
    </row>
    <row r="32" spans="1:9" x14ac:dyDescent="0.25">
      <c r="A32" s="34">
        <v>15</v>
      </c>
      <c r="B32" s="63" t="s">
        <v>49</v>
      </c>
      <c r="C32" s="63" t="s">
        <v>50</v>
      </c>
      <c r="D32" s="2">
        <v>1</v>
      </c>
      <c r="E32" s="88"/>
      <c r="F32" s="9">
        <f t="shared" ref="F32:F73" si="11">ROUND(E32,2)*D32</f>
        <v>0</v>
      </c>
      <c r="G32" s="9">
        <f t="shared" si="0"/>
        <v>0</v>
      </c>
      <c r="H32" s="9">
        <f t="shared" si="1"/>
        <v>0</v>
      </c>
      <c r="I32" s="35">
        <f t="shared" si="2"/>
        <v>0</v>
      </c>
    </row>
    <row r="33" spans="1:9" x14ac:dyDescent="0.25">
      <c r="A33" s="34">
        <v>16</v>
      </c>
      <c r="B33" s="63" t="s">
        <v>51</v>
      </c>
      <c r="C33" s="63" t="s">
        <v>52</v>
      </c>
      <c r="D33" s="2">
        <v>1</v>
      </c>
      <c r="E33" s="88"/>
      <c r="F33" s="9">
        <f t="shared" si="11"/>
        <v>0</v>
      </c>
      <c r="G33" s="9">
        <f t="shared" si="0"/>
        <v>0</v>
      </c>
      <c r="H33" s="9">
        <f t="shared" si="1"/>
        <v>0</v>
      </c>
      <c r="I33" s="35">
        <f t="shared" si="2"/>
        <v>0</v>
      </c>
    </row>
    <row r="34" spans="1:9" x14ac:dyDescent="0.25">
      <c r="A34" s="34">
        <v>17</v>
      </c>
      <c r="B34" s="63" t="s">
        <v>53</v>
      </c>
      <c r="C34" s="63" t="s">
        <v>54</v>
      </c>
      <c r="D34" s="2">
        <v>24</v>
      </c>
      <c r="E34" s="88"/>
      <c r="F34" s="9">
        <f t="shared" si="11"/>
        <v>0</v>
      </c>
      <c r="G34" s="9">
        <f t="shared" si="0"/>
        <v>0</v>
      </c>
      <c r="H34" s="9">
        <f t="shared" si="1"/>
        <v>0</v>
      </c>
      <c r="I34" s="35">
        <f t="shared" si="2"/>
        <v>0</v>
      </c>
    </row>
    <row r="35" spans="1:9" x14ac:dyDescent="0.25">
      <c r="A35" s="34">
        <v>18</v>
      </c>
      <c r="B35" s="63" t="s">
        <v>55</v>
      </c>
      <c r="C35" s="63" t="s">
        <v>56</v>
      </c>
      <c r="D35" s="2">
        <v>408</v>
      </c>
      <c r="E35" s="88"/>
      <c r="F35" s="9">
        <f t="shared" si="11"/>
        <v>0</v>
      </c>
      <c r="G35" s="9">
        <f t="shared" si="0"/>
        <v>0</v>
      </c>
      <c r="H35" s="9">
        <f t="shared" si="1"/>
        <v>0</v>
      </c>
      <c r="I35" s="35">
        <f t="shared" si="2"/>
        <v>0</v>
      </c>
    </row>
    <row r="36" spans="1:9" x14ac:dyDescent="0.25">
      <c r="A36" s="34">
        <v>19</v>
      </c>
      <c r="B36" s="63" t="s">
        <v>57</v>
      </c>
      <c r="C36" s="63" t="s">
        <v>58</v>
      </c>
      <c r="D36" s="2">
        <v>1</v>
      </c>
      <c r="E36" s="88"/>
      <c r="F36" s="9">
        <f t="shared" si="11"/>
        <v>0</v>
      </c>
      <c r="G36" s="9">
        <f t="shared" si="0"/>
        <v>0</v>
      </c>
      <c r="H36" s="9">
        <f t="shared" si="1"/>
        <v>0</v>
      </c>
      <c r="I36" s="35">
        <f t="shared" si="2"/>
        <v>0</v>
      </c>
    </row>
    <row r="37" spans="1:9" x14ac:dyDescent="0.25">
      <c r="A37" s="34">
        <v>20</v>
      </c>
      <c r="B37" s="63" t="s">
        <v>59</v>
      </c>
      <c r="C37" s="63" t="s">
        <v>60</v>
      </c>
      <c r="D37" s="2">
        <v>1</v>
      </c>
      <c r="E37" s="88"/>
      <c r="F37" s="9">
        <f t="shared" si="11"/>
        <v>0</v>
      </c>
      <c r="G37" s="9">
        <f t="shared" si="0"/>
        <v>0</v>
      </c>
      <c r="H37" s="9">
        <f t="shared" si="1"/>
        <v>0</v>
      </c>
      <c r="I37" s="35">
        <f t="shared" si="2"/>
        <v>0</v>
      </c>
    </row>
    <row r="38" spans="1:9" x14ac:dyDescent="0.25">
      <c r="A38" s="34">
        <v>21</v>
      </c>
      <c r="B38" s="63" t="s">
        <v>61</v>
      </c>
      <c r="C38" s="63" t="s">
        <v>62</v>
      </c>
      <c r="D38" s="2">
        <v>54</v>
      </c>
      <c r="E38" s="88"/>
      <c r="F38" s="9">
        <f t="shared" si="11"/>
        <v>0</v>
      </c>
      <c r="G38" s="9">
        <f t="shared" si="0"/>
        <v>0</v>
      </c>
      <c r="H38" s="9">
        <f t="shared" si="1"/>
        <v>0</v>
      </c>
      <c r="I38" s="35">
        <f t="shared" si="2"/>
        <v>0</v>
      </c>
    </row>
    <row r="39" spans="1:9" x14ac:dyDescent="0.25">
      <c r="A39" s="34">
        <v>22</v>
      </c>
      <c r="B39" s="63" t="s">
        <v>63</v>
      </c>
      <c r="C39" s="63" t="s">
        <v>64</v>
      </c>
      <c r="D39" s="2">
        <v>1</v>
      </c>
      <c r="E39" s="88"/>
      <c r="F39" s="9">
        <f t="shared" si="11"/>
        <v>0</v>
      </c>
      <c r="G39" s="9">
        <f t="shared" si="0"/>
        <v>0</v>
      </c>
      <c r="H39" s="9">
        <f t="shared" si="1"/>
        <v>0</v>
      </c>
      <c r="I39" s="35">
        <f t="shared" si="2"/>
        <v>0</v>
      </c>
    </row>
    <row r="40" spans="1:9" x14ac:dyDescent="0.25">
      <c r="A40" s="34">
        <v>23</v>
      </c>
      <c r="B40" s="63" t="s">
        <v>65</v>
      </c>
      <c r="C40" s="63" t="s">
        <v>66</v>
      </c>
      <c r="D40" s="2">
        <v>30</v>
      </c>
      <c r="E40" s="88"/>
      <c r="F40" s="9">
        <f t="shared" si="11"/>
        <v>0</v>
      </c>
      <c r="G40" s="9">
        <f t="shared" si="0"/>
        <v>0</v>
      </c>
      <c r="H40" s="9">
        <f t="shared" si="1"/>
        <v>0</v>
      </c>
      <c r="I40" s="35">
        <f t="shared" si="2"/>
        <v>0</v>
      </c>
    </row>
    <row r="41" spans="1:9" x14ac:dyDescent="0.25">
      <c r="A41" s="34">
        <v>24</v>
      </c>
      <c r="B41" s="63" t="s">
        <v>67</v>
      </c>
      <c r="C41" s="63" t="s">
        <v>68</v>
      </c>
      <c r="D41" s="2">
        <v>408</v>
      </c>
      <c r="E41" s="88"/>
      <c r="F41" s="9">
        <f t="shared" si="11"/>
        <v>0</v>
      </c>
      <c r="G41" s="9">
        <f t="shared" si="0"/>
        <v>0</v>
      </c>
      <c r="H41" s="9">
        <f t="shared" si="1"/>
        <v>0</v>
      </c>
      <c r="I41" s="35">
        <f t="shared" si="2"/>
        <v>0</v>
      </c>
    </row>
    <row r="42" spans="1:9" x14ac:dyDescent="0.25">
      <c r="A42" s="34">
        <v>25</v>
      </c>
      <c r="B42" s="1" t="s">
        <v>69</v>
      </c>
      <c r="C42" s="1" t="s">
        <v>70</v>
      </c>
      <c r="D42" s="2">
        <v>1</v>
      </c>
      <c r="E42" s="88"/>
      <c r="F42" s="9">
        <f t="shared" si="11"/>
        <v>0</v>
      </c>
      <c r="G42" s="9">
        <f t="shared" si="0"/>
        <v>0</v>
      </c>
      <c r="H42" s="9">
        <f t="shared" si="1"/>
        <v>0</v>
      </c>
      <c r="I42" s="35">
        <f t="shared" si="2"/>
        <v>0</v>
      </c>
    </row>
    <row r="43" spans="1:9" x14ac:dyDescent="0.25">
      <c r="A43" s="34">
        <v>26</v>
      </c>
      <c r="B43" s="1" t="s">
        <v>71</v>
      </c>
      <c r="C43" s="1" t="s">
        <v>72</v>
      </c>
      <c r="D43" s="2">
        <v>1</v>
      </c>
      <c r="E43" s="88"/>
      <c r="F43" s="9">
        <f t="shared" si="11"/>
        <v>0</v>
      </c>
      <c r="G43" s="9">
        <f t="shared" si="0"/>
        <v>0</v>
      </c>
      <c r="H43" s="9">
        <f t="shared" si="1"/>
        <v>0</v>
      </c>
      <c r="I43" s="35">
        <f t="shared" si="2"/>
        <v>0</v>
      </c>
    </row>
    <row r="44" spans="1:9" x14ac:dyDescent="0.25">
      <c r="A44" s="34">
        <v>27</v>
      </c>
      <c r="B44" s="1" t="s">
        <v>73</v>
      </c>
      <c r="C44" s="1" t="s">
        <v>74</v>
      </c>
      <c r="D44" s="1">
        <v>1</v>
      </c>
      <c r="E44" s="88"/>
      <c r="F44" s="9">
        <f t="shared" si="11"/>
        <v>0</v>
      </c>
      <c r="G44" s="9">
        <f t="shared" ref="G44:G73" si="12">F44*1.21</f>
        <v>0</v>
      </c>
      <c r="H44" s="9">
        <f t="shared" ref="H44:H73" si="13">F44*3</f>
        <v>0</v>
      </c>
      <c r="I44" s="35">
        <f t="shared" ref="I44:I73" si="14">H44*1.21</f>
        <v>0</v>
      </c>
    </row>
    <row r="45" spans="1:9" x14ac:dyDescent="0.25">
      <c r="A45" s="34">
        <v>28</v>
      </c>
      <c r="B45" s="1" t="s">
        <v>75</v>
      </c>
      <c r="C45" s="1" t="s">
        <v>76</v>
      </c>
      <c r="D45" s="1">
        <v>1</v>
      </c>
      <c r="E45" s="88"/>
      <c r="F45" s="9">
        <f t="shared" si="11"/>
        <v>0</v>
      </c>
      <c r="G45" s="9">
        <f t="shared" si="12"/>
        <v>0</v>
      </c>
      <c r="H45" s="9">
        <f t="shared" si="13"/>
        <v>0</v>
      </c>
      <c r="I45" s="35">
        <f t="shared" si="14"/>
        <v>0</v>
      </c>
    </row>
    <row r="46" spans="1:9" x14ac:dyDescent="0.25">
      <c r="A46" s="34">
        <v>29</v>
      </c>
      <c r="B46" s="1" t="s">
        <v>77</v>
      </c>
      <c r="C46" s="1" t="s">
        <v>78</v>
      </c>
      <c r="D46" s="1">
        <v>1</v>
      </c>
      <c r="E46" s="88"/>
      <c r="F46" s="9">
        <f t="shared" si="11"/>
        <v>0</v>
      </c>
      <c r="G46" s="9">
        <f t="shared" si="12"/>
        <v>0</v>
      </c>
      <c r="H46" s="9">
        <f t="shared" si="13"/>
        <v>0</v>
      </c>
      <c r="I46" s="35">
        <f t="shared" si="14"/>
        <v>0</v>
      </c>
    </row>
    <row r="47" spans="1:9" x14ac:dyDescent="0.25">
      <c r="A47" s="34">
        <v>30</v>
      </c>
      <c r="B47" s="1" t="s">
        <v>79</v>
      </c>
      <c r="C47" s="1" t="s">
        <v>80</v>
      </c>
      <c r="D47" s="1">
        <v>1</v>
      </c>
      <c r="E47" s="88"/>
      <c r="F47" s="9">
        <f t="shared" si="11"/>
        <v>0</v>
      </c>
      <c r="G47" s="9">
        <f t="shared" si="12"/>
        <v>0</v>
      </c>
      <c r="H47" s="9">
        <f t="shared" si="13"/>
        <v>0</v>
      </c>
      <c r="I47" s="35">
        <f t="shared" si="14"/>
        <v>0</v>
      </c>
    </row>
    <row r="48" spans="1:9" x14ac:dyDescent="0.25">
      <c r="A48" s="34">
        <v>31</v>
      </c>
      <c r="B48" s="1" t="s">
        <v>81</v>
      </c>
      <c r="C48" s="1" t="s">
        <v>82</v>
      </c>
      <c r="D48" s="1">
        <v>1</v>
      </c>
      <c r="E48" s="88"/>
      <c r="F48" s="9">
        <f t="shared" si="11"/>
        <v>0</v>
      </c>
      <c r="G48" s="9">
        <f t="shared" ref="G48:G57" si="15">F48*1.21</f>
        <v>0</v>
      </c>
      <c r="H48" s="9">
        <f t="shared" ref="H48:H57" si="16">F48*3</f>
        <v>0</v>
      </c>
      <c r="I48" s="35">
        <f t="shared" ref="I48:I57" si="17">H48*1.21</f>
        <v>0</v>
      </c>
    </row>
    <row r="49" spans="1:10" x14ac:dyDescent="0.25">
      <c r="A49" s="34">
        <v>32</v>
      </c>
      <c r="B49" s="1" t="s">
        <v>83</v>
      </c>
      <c r="C49" s="1" t="s">
        <v>84</v>
      </c>
      <c r="D49" s="1">
        <v>1</v>
      </c>
      <c r="E49" s="88"/>
      <c r="F49" s="9">
        <f t="shared" si="11"/>
        <v>0</v>
      </c>
      <c r="G49" s="9">
        <f t="shared" ref="G49:G55" si="18">F49*1.21</f>
        <v>0</v>
      </c>
      <c r="H49" s="9">
        <f t="shared" ref="H49:H55" si="19">F49*3</f>
        <v>0</v>
      </c>
      <c r="I49" s="35">
        <f t="shared" ref="I49:I55" si="20">H49*1.21</f>
        <v>0</v>
      </c>
    </row>
    <row r="50" spans="1:10" x14ac:dyDescent="0.25">
      <c r="A50" s="34">
        <v>33</v>
      </c>
      <c r="B50" s="1" t="s">
        <v>85</v>
      </c>
      <c r="C50" s="1" t="s">
        <v>86</v>
      </c>
      <c r="D50" s="1">
        <v>1</v>
      </c>
      <c r="E50" s="88"/>
      <c r="F50" s="9">
        <f t="shared" si="11"/>
        <v>0</v>
      </c>
      <c r="G50" s="9">
        <f t="shared" si="18"/>
        <v>0</v>
      </c>
      <c r="H50" s="9">
        <f t="shared" si="19"/>
        <v>0</v>
      </c>
      <c r="I50" s="35">
        <f t="shared" si="20"/>
        <v>0</v>
      </c>
    </row>
    <row r="51" spans="1:10" x14ac:dyDescent="0.25">
      <c r="A51" s="34">
        <v>34</v>
      </c>
      <c r="B51" s="1" t="s">
        <v>87</v>
      </c>
      <c r="C51" s="1" t="s">
        <v>88</v>
      </c>
      <c r="D51" s="1">
        <v>1</v>
      </c>
      <c r="E51" s="88"/>
      <c r="F51" s="9">
        <f t="shared" si="11"/>
        <v>0</v>
      </c>
      <c r="G51" s="9">
        <f t="shared" si="18"/>
        <v>0</v>
      </c>
      <c r="H51" s="9">
        <f t="shared" si="19"/>
        <v>0</v>
      </c>
      <c r="I51" s="35">
        <f t="shared" si="20"/>
        <v>0</v>
      </c>
    </row>
    <row r="52" spans="1:10" x14ac:dyDescent="0.25">
      <c r="A52" s="34">
        <v>35</v>
      </c>
      <c r="B52" s="1" t="s">
        <v>89</v>
      </c>
      <c r="C52" s="1" t="s">
        <v>90</v>
      </c>
      <c r="D52" s="1">
        <v>1</v>
      </c>
      <c r="E52" s="88"/>
      <c r="F52" s="9">
        <f t="shared" si="11"/>
        <v>0</v>
      </c>
      <c r="G52" s="9">
        <f t="shared" si="18"/>
        <v>0</v>
      </c>
      <c r="H52" s="9">
        <f t="shared" si="19"/>
        <v>0</v>
      </c>
      <c r="I52" s="35">
        <f t="shared" si="20"/>
        <v>0</v>
      </c>
    </row>
    <row r="53" spans="1:10" ht="15.6" customHeight="1" x14ac:dyDescent="0.25">
      <c r="A53" s="34">
        <v>36</v>
      </c>
      <c r="B53" s="1" t="s">
        <v>91</v>
      </c>
      <c r="C53" s="1" t="s">
        <v>92</v>
      </c>
      <c r="D53" s="1">
        <v>1</v>
      </c>
      <c r="E53" s="88"/>
      <c r="F53" s="9">
        <f t="shared" si="11"/>
        <v>0</v>
      </c>
      <c r="G53" s="9">
        <f t="shared" si="18"/>
        <v>0</v>
      </c>
      <c r="H53" s="9">
        <f t="shared" si="19"/>
        <v>0</v>
      </c>
      <c r="I53" s="35">
        <f t="shared" si="20"/>
        <v>0</v>
      </c>
      <c r="J53" s="45"/>
    </row>
    <row r="54" spans="1:10" x14ac:dyDescent="0.25">
      <c r="A54" s="34">
        <v>37</v>
      </c>
      <c r="B54" s="1" t="s">
        <v>93</v>
      </c>
      <c r="C54" s="1" t="s">
        <v>94</v>
      </c>
      <c r="D54" s="1">
        <v>1</v>
      </c>
      <c r="E54" s="88"/>
      <c r="F54" s="9">
        <f t="shared" si="11"/>
        <v>0</v>
      </c>
      <c r="G54" s="9">
        <f t="shared" si="18"/>
        <v>0</v>
      </c>
      <c r="H54" s="9">
        <f t="shared" si="19"/>
        <v>0</v>
      </c>
      <c r="I54" s="35">
        <f t="shared" si="20"/>
        <v>0</v>
      </c>
    </row>
    <row r="55" spans="1:10" x14ac:dyDescent="0.25">
      <c r="A55" s="34">
        <v>38</v>
      </c>
      <c r="B55" s="1" t="s">
        <v>95</v>
      </c>
      <c r="C55" s="1" t="s">
        <v>96</v>
      </c>
      <c r="D55" s="1">
        <v>1</v>
      </c>
      <c r="E55" s="88"/>
      <c r="F55" s="9">
        <f t="shared" si="11"/>
        <v>0</v>
      </c>
      <c r="G55" s="9">
        <f t="shared" si="18"/>
        <v>0</v>
      </c>
      <c r="H55" s="9">
        <f t="shared" si="19"/>
        <v>0</v>
      </c>
      <c r="I55" s="35">
        <f t="shared" si="20"/>
        <v>0</v>
      </c>
    </row>
    <row r="56" spans="1:10" x14ac:dyDescent="0.25">
      <c r="A56" s="34">
        <v>39</v>
      </c>
      <c r="B56" s="1" t="s">
        <v>97</v>
      </c>
      <c r="C56" s="1" t="s">
        <v>98</v>
      </c>
      <c r="D56" s="1">
        <v>1</v>
      </c>
      <c r="E56" s="88"/>
      <c r="F56" s="9">
        <f t="shared" si="11"/>
        <v>0</v>
      </c>
      <c r="G56" s="9">
        <f t="shared" si="15"/>
        <v>0</v>
      </c>
      <c r="H56" s="9">
        <f t="shared" si="16"/>
        <v>0</v>
      </c>
      <c r="I56" s="35">
        <f t="shared" si="17"/>
        <v>0</v>
      </c>
    </row>
    <row r="57" spans="1:10" x14ac:dyDescent="0.25">
      <c r="A57" s="34">
        <v>40</v>
      </c>
      <c r="B57" s="1" t="s">
        <v>99</v>
      </c>
      <c r="C57" s="1" t="s">
        <v>100</v>
      </c>
      <c r="D57" s="1">
        <v>1</v>
      </c>
      <c r="E57" s="88"/>
      <c r="F57" s="9">
        <f t="shared" si="11"/>
        <v>0</v>
      </c>
      <c r="G57" s="9">
        <f t="shared" si="15"/>
        <v>0</v>
      </c>
      <c r="H57" s="9">
        <f t="shared" si="16"/>
        <v>0</v>
      </c>
      <c r="I57" s="35">
        <f t="shared" si="17"/>
        <v>0</v>
      </c>
    </row>
    <row r="58" spans="1:10" x14ac:dyDescent="0.25">
      <c r="A58" s="34">
        <v>41</v>
      </c>
      <c r="B58" s="1" t="s">
        <v>101</v>
      </c>
      <c r="C58" s="1" t="s">
        <v>102</v>
      </c>
      <c r="D58" s="1">
        <v>1</v>
      </c>
      <c r="E58" s="88"/>
      <c r="F58" s="9">
        <f t="shared" si="11"/>
        <v>0</v>
      </c>
      <c r="G58" s="9">
        <f t="shared" ref="G58:G69" si="21">F58*1.21</f>
        <v>0</v>
      </c>
      <c r="H58" s="9">
        <f t="shared" ref="H58:H69" si="22">F58*3</f>
        <v>0</v>
      </c>
      <c r="I58" s="35">
        <f t="shared" ref="I58:I69" si="23">H58*1.21</f>
        <v>0</v>
      </c>
    </row>
    <row r="59" spans="1:10" x14ac:dyDescent="0.25">
      <c r="A59" s="34">
        <v>42</v>
      </c>
      <c r="B59" s="1" t="s">
        <v>103</v>
      </c>
      <c r="C59" s="1" t="s">
        <v>104</v>
      </c>
      <c r="D59" s="1">
        <v>1</v>
      </c>
      <c r="E59" s="88"/>
      <c r="F59" s="9">
        <f t="shared" si="11"/>
        <v>0</v>
      </c>
      <c r="G59" s="9">
        <f t="shared" si="21"/>
        <v>0</v>
      </c>
      <c r="H59" s="9">
        <f t="shared" si="22"/>
        <v>0</v>
      </c>
      <c r="I59" s="35">
        <f t="shared" si="23"/>
        <v>0</v>
      </c>
    </row>
    <row r="60" spans="1:10" ht="15" customHeight="1" x14ac:dyDescent="0.25">
      <c r="A60" s="34">
        <v>43</v>
      </c>
      <c r="B60" s="1" t="s">
        <v>105</v>
      </c>
      <c r="C60" s="1" t="s">
        <v>106</v>
      </c>
      <c r="D60" s="1">
        <v>1</v>
      </c>
      <c r="E60" s="88"/>
      <c r="F60" s="9">
        <f t="shared" si="11"/>
        <v>0</v>
      </c>
      <c r="G60" s="9">
        <f t="shared" si="21"/>
        <v>0</v>
      </c>
      <c r="H60" s="9">
        <f t="shared" si="22"/>
        <v>0</v>
      </c>
      <c r="I60" s="35">
        <f t="shared" si="23"/>
        <v>0</v>
      </c>
    </row>
    <row r="61" spans="1:10" ht="19.5" customHeight="1" x14ac:dyDescent="0.25">
      <c r="A61" s="34">
        <v>44</v>
      </c>
      <c r="B61" s="1" t="s">
        <v>107</v>
      </c>
      <c r="C61" s="1" t="s">
        <v>108</v>
      </c>
      <c r="D61" s="1">
        <v>1</v>
      </c>
      <c r="E61" s="88"/>
      <c r="F61" s="9">
        <f t="shared" si="11"/>
        <v>0</v>
      </c>
      <c r="G61" s="9">
        <f t="shared" si="21"/>
        <v>0</v>
      </c>
      <c r="H61" s="9">
        <f t="shared" si="22"/>
        <v>0</v>
      </c>
      <c r="I61" s="35">
        <f t="shared" si="23"/>
        <v>0</v>
      </c>
    </row>
    <row r="62" spans="1:10" x14ac:dyDescent="0.25">
      <c r="A62" s="34">
        <v>45</v>
      </c>
      <c r="B62" s="1" t="s">
        <v>109</v>
      </c>
      <c r="C62" s="1" t="s">
        <v>110</v>
      </c>
      <c r="D62" s="1">
        <v>1</v>
      </c>
      <c r="E62" s="88"/>
      <c r="F62" s="9">
        <f t="shared" si="11"/>
        <v>0</v>
      </c>
      <c r="G62" s="9">
        <f t="shared" si="21"/>
        <v>0</v>
      </c>
      <c r="H62" s="9">
        <f t="shared" si="22"/>
        <v>0</v>
      </c>
      <c r="I62" s="35">
        <f t="shared" si="23"/>
        <v>0</v>
      </c>
    </row>
    <row r="63" spans="1:10" x14ac:dyDescent="0.25">
      <c r="A63" s="34">
        <v>46</v>
      </c>
      <c r="B63" s="1" t="s">
        <v>111</v>
      </c>
      <c r="C63" s="1" t="s">
        <v>112</v>
      </c>
      <c r="D63" s="1">
        <v>1</v>
      </c>
      <c r="E63" s="88"/>
      <c r="F63" s="9">
        <f t="shared" si="11"/>
        <v>0</v>
      </c>
      <c r="G63" s="9">
        <f t="shared" si="21"/>
        <v>0</v>
      </c>
      <c r="H63" s="9">
        <f t="shared" si="22"/>
        <v>0</v>
      </c>
      <c r="I63" s="35">
        <f t="shared" si="23"/>
        <v>0</v>
      </c>
    </row>
    <row r="64" spans="1:10" x14ac:dyDescent="0.25">
      <c r="A64" s="34">
        <v>47</v>
      </c>
      <c r="B64" s="1" t="s">
        <v>113</v>
      </c>
      <c r="C64" s="1" t="s">
        <v>114</v>
      </c>
      <c r="D64" s="1">
        <v>1</v>
      </c>
      <c r="E64" s="88"/>
      <c r="F64" s="9">
        <f t="shared" si="11"/>
        <v>0</v>
      </c>
      <c r="G64" s="9">
        <f t="shared" si="21"/>
        <v>0</v>
      </c>
      <c r="H64" s="9">
        <f t="shared" si="22"/>
        <v>0</v>
      </c>
      <c r="I64" s="35">
        <f t="shared" si="23"/>
        <v>0</v>
      </c>
    </row>
    <row r="65" spans="1:9" x14ac:dyDescent="0.25">
      <c r="A65" s="34">
        <v>48</v>
      </c>
      <c r="B65" s="1" t="s">
        <v>115</v>
      </c>
      <c r="C65" s="1" t="s">
        <v>116</v>
      </c>
      <c r="D65" s="1">
        <v>1</v>
      </c>
      <c r="E65" s="88"/>
      <c r="F65" s="9">
        <f t="shared" si="11"/>
        <v>0</v>
      </c>
      <c r="G65" s="9">
        <f t="shared" si="21"/>
        <v>0</v>
      </c>
      <c r="H65" s="9">
        <f t="shared" si="22"/>
        <v>0</v>
      </c>
      <c r="I65" s="35">
        <f t="shared" si="23"/>
        <v>0</v>
      </c>
    </row>
    <row r="66" spans="1:9" x14ac:dyDescent="0.25">
      <c r="A66" s="34">
        <v>49</v>
      </c>
      <c r="B66" s="1" t="s">
        <v>117</v>
      </c>
      <c r="C66" s="1" t="s">
        <v>118</v>
      </c>
      <c r="D66" s="1">
        <v>1</v>
      </c>
      <c r="E66" s="88"/>
      <c r="F66" s="9">
        <f t="shared" si="11"/>
        <v>0</v>
      </c>
      <c r="G66" s="9">
        <f t="shared" si="21"/>
        <v>0</v>
      </c>
      <c r="H66" s="9">
        <f t="shared" si="22"/>
        <v>0</v>
      </c>
      <c r="I66" s="35">
        <f t="shared" si="23"/>
        <v>0</v>
      </c>
    </row>
    <row r="67" spans="1:9" x14ac:dyDescent="0.25">
      <c r="A67" s="34">
        <v>50</v>
      </c>
      <c r="B67" s="1" t="s">
        <v>119</v>
      </c>
      <c r="C67" s="1" t="s">
        <v>120</v>
      </c>
      <c r="D67" s="1">
        <v>1</v>
      </c>
      <c r="E67" s="88"/>
      <c r="F67" s="9">
        <f t="shared" si="11"/>
        <v>0</v>
      </c>
      <c r="G67" s="9">
        <f t="shared" si="21"/>
        <v>0</v>
      </c>
      <c r="H67" s="9">
        <f t="shared" si="22"/>
        <v>0</v>
      </c>
      <c r="I67" s="35">
        <f t="shared" si="23"/>
        <v>0</v>
      </c>
    </row>
    <row r="68" spans="1:9" x14ac:dyDescent="0.25">
      <c r="A68" s="34">
        <v>51</v>
      </c>
      <c r="B68" s="1" t="s">
        <v>121</v>
      </c>
      <c r="C68" s="1" t="s">
        <v>122</v>
      </c>
      <c r="D68" s="1">
        <v>1</v>
      </c>
      <c r="E68" s="88"/>
      <c r="F68" s="9">
        <f t="shared" si="11"/>
        <v>0</v>
      </c>
      <c r="G68" s="9">
        <f t="shared" si="21"/>
        <v>0</v>
      </c>
      <c r="H68" s="9">
        <f t="shared" si="22"/>
        <v>0</v>
      </c>
      <c r="I68" s="35">
        <f t="shared" si="23"/>
        <v>0</v>
      </c>
    </row>
    <row r="69" spans="1:9" x14ac:dyDescent="0.25">
      <c r="A69" s="34">
        <v>52</v>
      </c>
      <c r="B69" s="1" t="s">
        <v>123</v>
      </c>
      <c r="C69" s="1" t="s">
        <v>124</v>
      </c>
      <c r="D69" s="1">
        <v>1</v>
      </c>
      <c r="E69" s="88"/>
      <c r="F69" s="9">
        <f t="shared" si="11"/>
        <v>0</v>
      </c>
      <c r="G69" s="9">
        <f t="shared" si="21"/>
        <v>0</v>
      </c>
      <c r="H69" s="9">
        <f t="shared" si="22"/>
        <v>0</v>
      </c>
      <c r="I69" s="35">
        <f t="shared" si="23"/>
        <v>0</v>
      </c>
    </row>
    <row r="70" spans="1:9" x14ac:dyDescent="0.25">
      <c r="A70" s="34">
        <v>53</v>
      </c>
      <c r="B70" s="1" t="s">
        <v>125</v>
      </c>
      <c r="C70" s="1" t="s">
        <v>126</v>
      </c>
      <c r="D70" s="1">
        <v>1</v>
      </c>
      <c r="E70" s="88"/>
      <c r="F70" s="9">
        <f t="shared" si="11"/>
        <v>0</v>
      </c>
      <c r="G70" s="9">
        <f t="shared" ref="G70" si="24">F70*1.21</f>
        <v>0</v>
      </c>
      <c r="H70" s="9">
        <f t="shared" ref="H70" si="25">F70*3</f>
        <v>0</v>
      </c>
      <c r="I70" s="35">
        <f t="shared" ref="I70" si="26">H70*1.21</f>
        <v>0</v>
      </c>
    </row>
    <row r="71" spans="1:9" x14ac:dyDescent="0.25">
      <c r="A71" s="34">
        <v>54</v>
      </c>
      <c r="B71" s="1" t="s">
        <v>127</v>
      </c>
      <c r="C71" s="1" t="s">
        <v>128</v>
      </c>
      <c r="D71" s="1">
        <v>1</v>
      </c>
      <c r="E71" s="88"/>
      <c r="F71" s="9">
        <f t="shared" si="11"/>
        <v>0</v>
      </c>
      <c r="G71" s="9">
        <f t="shared" ref="G71" si="27">F71*1.21</f>
        <v>0</v>
      </c>
      <c r="H71" s="9">
        <f t="shared" ref="H71" si="28">F71*3</f>
        <v>0</v>
      </c>
      <c r="I71" s="35">
        <f t="shared" ref="I71" si="29">H71*1.21</f>
        <v>0</v>
      </c>
    </row>
    <row r="72" spans="1:9" x14ac:dyDescent="0.25">
      <c r="A72" s="34">
        <v>55</v>
      </c>
      <c r="B72" s="1"/>
      <c r="C72" s="1" t="s">
        <v>129</v>
      </c>
      <c r="D72" s="1">
        <v>1</v>
      </c>
      <c r="E72" s="88"/>
      <c r="F72" s="9">
        <f t="shared" si="11"/>
        <v>0</v>
      </c>
      <c r="G72" s="9">
        <f t="shared" si="12"/>
        <v>0</v>
      </c>
      <c r="H72" s="9">
        <f t="shared" si="13"/>
        <v>0</v>
      </c>
      <c r="I72" s="35">
        <f t="shared" si="14"/>
        <v>0</v>
      </c>
    </row>
    <row r="73" spans="1:9" ht="15.75" thickBot="1" x14ac:dyDescent="0.3">
      <c r="A73" s="75">
        <v>56</v>
      </c>
      <c r="B73" s="46" t="s">
        <v>130</v>
      </c>
      <c r="C73" s="46" t="s">
        <v>131</v>
      </c>
      <c r="D73" s="46">
        <v>1</v>
      </c>
      <c r="E73" s="89"/>
      <c r="F73" s="47">
        <f t="shared" si="11"/>
        <v>0</v>
      </c>
      <c r="G73" s="47">
        <f t="shared" si="12"/>
        <v>0</v>
      </c>
      <c r="H73" s="47">
        <f t="shared" si="13"/>
        <v>0</v>
      </c>
      <c r="I73" s="48">
        <f t="shared" si="14"/>
        <v>0</v>
      </c>
    </row>
    <row r="74" spans="1:9" ht="15.75" thickBot="1" x14ac:dyDescent="0.3">
      <c r="A74" s="95"/>
      <c r="B74" s="81" t="s">
        <v>132</v>
      </c>
      <c r="C74" s="82"/>
      <c r="D74" s="82"/>
      <c r="E74" s="83"/>
      <c r="F74" s="49">
        <f>SUM(F12:F73)</f>
        <v>0</v>
      </c>
      <c r="G74" s="49">
        <f>SUM(G12:G73)</f>
        <v>0</v>
      </c>
      <c r="H74" s="49">
        <f>SUM(H12:H73)</f>
        <v>0</v>
      </c>
      <c r="I74" s="50">
        <f>SUM(I12:I73)</f>
        <v>0</v>
      </c>
    </row>
    <row r="75" spans="1:9" x14ac:dyDescent="0.25">
      <c r="A75" s="58" t="s">
        <v>133</v>
      </c>
    </row>
    <row r="76" spans="1:9" x14ac:dyDescent="0.25">
      <c r="A76" s="58" t="s">
        <v>134</v>
      </c>
    </row>
    <row r="77" spans="1:9" x14ac:dyDescent="0.25">
      <c r="A77" t="s">
        <v>135</v>
      </c>
    </row>
    <row r="78" spans="1:9" x14ac:dyDescent="0.25">
      <c r="A78" t="s">
        <v>136</v>
      </c>
    </row>
    <row r="79" spans="1:9" x14ac:dyDescent="0.25">
      <c r="E79" s="71"/>
    </row>
    <row r="80" spans="1:9" ht="23.25" x14ac:dyDescent="0.35">
      <c r="A80" s="4" t="s">
        <v>137</v>
      </c>
      <c r="B80" s="3"/>
    </row>
    <row r="81" spans="1:8" ht="24" thickBot="1" x14ac:dyDescent="0.4">
      <c r="A81" s="4"/>
      <c r="B81" s="3"/>
    </row>
    <row r="82" spans="1:8" ht="39" thickBot="1" x14ac:dyDescent="0.3">
      <c r="A82" s="40" t="s">
        <v>6</v>
      </c>
      <c r="B82" s="41" t="s">
        <v>7</v>
      </c>
      <c r="C82" s="41" t="s">
        <v>8</v>
      </c>
      <c r="D82" s="41" t="s">
        <v>9</v>
      </c>
      <c r="E82" s="41" t="s">
        <v>138</v>
      </c>
      <c r="F82" s="41" t="s">
        <v>13</v>
      </c>
      <c r="G82" s="72" t="s">
        <v>139</v>
      </c>
      <c r="H82" s="33"/>
    </row>
    <row r="83" spans="1:8" x14ac:dyDescent="0.25">
      <c r="A83" s="36">
        <v>57</v>
      </c>
      <c r="B83" s="1" t="s">
        <v>140</v>
      </c>
      <c r="C83" s="1" t="s">
        <v>141</v>
      </c>
      <c r="D83" s="1">
        <v>1</v>
      </c>
      <c r="E83" s="90"/>
      <c r="F83" s="9">
        <f>ROUND(E83,2)*D83</f>
        <v>0</v>
      </c>
      <c r="G83" s="35">
        <f t="shared" ref="G83:G146" si="30">F83*1.21</f>
        <v>0</v>
      </c>
    </row>
    <row r="84" spans="1:8" x14ac:dyDescent="0.25">
      <c r="A84" s="36">
        <v>58</v>
      </c>
      <c r="B84" s="1" t="s">
        <v>142</v>
      </c>
      <c r="C84" s="1" t="s">
        <v>143</v>
      </c>
      <c r="D84" s="1">
        <v>1</v>
      </c>
      <c r="E84" s="90"/>
      <c r="F84" s="9">
        <f t="shared" ref="F84:F147" si="31">ROUND(E84,2)*D84</f>
        <v>0</v>
      </c>
      <c r="G84" s="35">
        <f t="shared" si="30"/>
        <v>0</v>
      </c>
    </row>
    <row r="85" spans="1:8" x14ac:dyDescent="0.25">
      <c r="A85" s="36">
        <v>59</v>
      </c>
      <c r="B85" s="1" t="s">
        <v>144</v>
      </c>
      <c r="C85" s="1" t="s">
        <v>145</v>
      </c>
      <c r="D85" s="1">
        <v>1</v>
      </c>
      <c r="E85" s="90"/>
      <c r="F85" s="9">
        <f t="shared" si="31"/>
        <v>0</v>
      </c>
      <c r="G85" s="35">
        <f t="shared" si="30"/>
        <v>0</v>
      </c>
    </row>
    <row r="86" spans="1:8" x14ac:dyDescent="0.25">
      <c r="A86" s="36">
        <v>60</v>
      </c>
      <c r="B86" s="1" t="s">
        <v>146</v>
      </c>
      <c r="C86" s="1" t="s">
        <v>147</v>
      </c>
      <c r="D86" s="1">
        <v>1</v>
      </c>
      <c r="E86" s="90"/>
      <c r="F86" s="9">
        <f t="shared" si="31"/>
        <v>0</v>
      </c>
      <c r="G86" s="35">
        <f t="shared" si="30"/>
        <v>0</v>
      </c>
    </row>
    <row r="87" spans="1:8" x14ac:dyDescent="0.25">
      <c r="A87" s="36">
        <v>61</v>
      </c>
      <c r="B87" s="1" t="s">
        <v>148</v>
      </c>
      <c r="C87" s="1" t="s">
        <v>149</v>
      </c>
      <c r="D87" s="1">
        <v>1</v>
      </c>
      <c r="E87" s="90"/>
      <c r="F87" s="9">
        <f t="shared" si="31"/>
        <v>0</v>
      </c>
      <c r="G87" s="35">
        <f t="shared" si="30"/>
        <v>0</v>
      </c>
    </row>
    <row r="88" spans="1:8" x14ac:dyDescent="0.25">
      <c r="A88" s="36">
        <v>62</v>
      </c>
      <c r="B88" s="1" t="s">
        <v>150</v>
      </c>
      <c r="C88" s="1" t="s">
        <v>151</v>
      </c>
      <c r="D88" s="1">
        <v>1</v>
      </c>
      <c r="E88" s="90"/>
      <c r="F88" s="9">
        <f t="shared" si="31"/>
        <v>0</v>
      </c>
      <c r="G88" s="35">
        <f t="shared" si="30"/>
        <v>0</v>
      </c>
    </row>
    <row r="89" spans="1:8" x14ac:dyDescent="0.25">
      <c r="A89" s="36">
        <v>63</v>
      </c>
      <c r="B89" s="1" t="s">
        <v>152</v>
      </c>
      <c r="C89" s="1" t="s">
        <v>153</v>
      </c>
      <c r="D89" s="1">
        <v>1</v>
      </c>
      <c r="E89" s="90"/>
      <c r="F89" s="9">
        <f t="shared" si="31"/>
        <v>0</v>
      </c>
      <c r="G89" s="35">
        <f t="shared" si="30"/>
        <v>0</v>
      </c>
    </row>
    <row r="90" spans="1:8" x14ac:dyDescent="0.25">
      <c r="A90" s="36">
        <v>64</v>
      </c>
      <c r="B90" s="1" t="s">
        <v>154</v>
      </c>
      <c r="C90" s="1" t="s">
        <v>155</v>
      </c>
      <c r="D90" s="1">
        <v>1</v>
      </c>
      <c r="E90" s="90"/>
      <c r="F90" s="9">
        <f t="shared" si="31"/>
        <v>0</v>
      </c>
      <c r="G90" s="35">
        <f t="shared" si="30"/>
        <v>0</v>
      </c>
    </row>
    <row r="91" spans="1:8" x14ac:dyDescent="0.25">
      <c r="A91" s="36">
        <v>65</v>
      </c>
      <c r="B91" s="1" t="s">
        <v>156</v>
      </c>
      <c r="C91" s="1" t="s">
        <v>157</v>
      </c>
      <c r="D91" s="1">
        <v>1</v>
      </c>
      <c r="E91" s="90"/>
      <c r="F91" s="9">
        <f t="shared" si="31"/>
        <v>0</v>
      </c>
      <c r="G91" s="35">
        <f t="shared" si="30"/>
        <v>0</v>
      </c>
    </row>
    <row r="92" spans="1:8" x14ac:dyDescent="0.25">
      <c r="A92" s="36">
        <v>66</v>
      </c>
      <c r="B92" s="1" t="s">
        <v>158</v>
      </c>
      <c r="C92" s="1" t="s">
        <v>159</v>
      </c>
      <c r="D92" s="1">
        <v>1</v>
      </c>
      <c r="E92" s="90"/>
      <c r="F92" s="9">
        <f t="shared" si="31"/>
        <v>0</v>
      </c>
      <c r="G92" s="35">
        <f t="shared" si="30"/>
        <v>0</v>
      </c>
    </row>
    <row r="93" spans="1:8" x14ac:dyDescent="0.25">
      <c r="A93" s="36">
        <v>67</v>
      </c>
      <c r="B93" s="1" t="s">
        <v>160</v>
      </c>
      <c r="C93" s="1" t="s">
        <v>161</v>
      </c>
      <c r="D93" s="1">
        <v>1</v>
      </c>
      <c r="E93" s="90"/>
      <c r="F93" s="9">
        <f t="shared" si="31"/>
        <v>0</v>
      </c>
      <c r="G93" s="35">
        <f t="shared" si="30"/>
        <v>0</v>
      </c>
    </row>
    <row r="94" spans="1:8" x14ac:dyDescent="0.25">
      <c r="A94" s="36">
        <v>68</v>
      </c>
      <c r="B94" s="1" t="s">
        <v>162</v>
      </c>
      <c r="C94" s="1" t="s">
        <v>163</v>
      </c>
      <c r="D94" s="1">
        <v>1</v>
      </c>
      <c r="E94" s="90"/>
      <c r="F94" s="9">
        <f t="shared" si="31"/>
        <v>0</v>
      </c>
      <c r="G94" s="35">
        <f t="shared" si="30"/>
        <v>0</v>
      </c>
    </row>
    <row r="95" spans="1:8" x14ac:dyDescent="0.25">
      <c r="A95" s="36">
        <v>69</v>
      </c>
      <c r="B95" s="1" t="s">
        <v>164</v>
      </c>
      <c r="C95" s="1" t="s">
        <v>165</v>
      </c>
      <c r="D95" s="1">
        <v>1</v>
      </c>
      <c r="E95" s="90"/>
      <c r="F95" s="9">
        <f t="shared" si="31"/>
        <v>0</v>
      </c>
      <c r="G95" s="35">
        <f t="shared" si="30"/>
        <v>0</v>
      </c>
    </row>
    <row r="96" spans="1:8" x14ac:dyDescent="0.25">
      <c r="A96" s="36">
        <v>70</v>
      </c>
      <c r="B96" s="1" t="s">
        <v>166</v>
      </c>
      <c r="C96" s="1" t="s">
        <v>167</v>
      </c>
      <c r="D96" s="1">
        <v>1</v>
      </c>
      <c r="E96" s="90"/>
      <c r="F96" s="9">
        <f t="shared" si="31"/>
        <v>0</v>
      </c>
      <c r="G96" s="35">
        <f t="shared" si="30"/>
        <v>0</v>
      </c>
    </row>
    <row r="97" spans="1:7" x14ac:dyDescent="0.25">
      <c r="A97" s="36">
        <v>71</v>
      </c>
      <c r="B97" s="1" t="s">
        <v>168</v>
      </c>
      <c r="C97" s="1" t="s">
        <v>169</v>
      </c>
      <c r="D97" s="1">
        <v>1</v>
      </c>
      <c r="E97" s="90"/>
      <c r="F97" s="9">
        <f t="shared" si="31"/>
        <v>0</v>
      </c>
      <c r="G97" s="35">
        <f t="shared" si="30"/>
        <v>0</v>
      </c>
    </row>
    <row r="98" spans="1:7" x14ac:dyDescent="0.25">
      <c r="A98" s="36">
        <v>72</v>
      </c>
      <c r="B98" s="1" t="s">
        <v>170</v>
      </c>
      <c r="C98" s="1" t="s">
        <v>171</v>
      </c>
      <c r="D98" s="1">
        <v>1</v>
      </c>
      <c r="E98" s="90"/>
      <c r="F98" s="9">
        <f t="shared" si="31"/>
        <v>0</v>
      </c>
      <c r="G98" s="35">
        <f t="shared" si="30"/>
        <v>0</v>
      </c>
    </row>
    <row r="99" spans="1:7" x14ac:dyDescent="0.25">
      <c r="A99" s="36">
        <v>73</v>
      </c>
      <c r="B99" s="1" t="s">
        <v>172</v>
      </c>
      <c r="C99" s="1" t="s">
        <v>173</v>
      </c>
      <c r="D99" s="1">
        <v>1</v>
      </c>
      <c r="E99" s="90"/>
      <c r="F99" s="9">
        <f t="shared" si="31"/>
        <v>0</v>
      </c>
      <c r="G99" s="35">
        <f t="shared" si="30"/>
        <v>0</v>
      </c>
    </row>
    <row r="100" spans="1:7" x14ac:dyDescent="0.25">
      <c r="A100" s="36">
        <v>74</v>
      </c>
      <c r="B100" s="1" t="s">
        <v>174</v>
      </c>
      <c r="C100" s="1" t="s">
        <v>175</v>
      </c>
      <c r="D100" s="1">
        <v>1</v>
      </c>
      <c r="E100" s="90"/>
      <c r="F100" s="9">
        <f t="shared" si="31"/>
        <v>0</v>
      </c>
      <c r="G100" s="35">
        <f t="shared" si="30"/>
        <v>0</v>
      </c>
    </row>
    <row r="101" spans="1:7" x14ac:dyDescent="0.25">
      <c r="A101" s="36">
        <v>75</v>
      </c>
      <c r="B101" s="1" t="s">
        <v>176</v>
      </c>
      <c r="C101" s="1" t="s">
        <v>177</v>
      </c>
      <c r="D101" s="1">
        <v>1</v>
      </c>
      <c r="E101" s="90"/>
      <c r="F101" s="9">
        <f t="shared" si="31"/>
        <v>0</v>
      </c>
      <c r="G101" s="35">
        <f t="shared" si="30"/>
        <v>0</v>
      </c>
    </row>
    <row r="102" spans="1:7" x14ac:dyDescent="0.25">
      <c r="A102" s="36">
        <v>76</v>
      </c>
      <c r="B102" s="1" t="s">
        <v>178</v>
      </c>
      <c r="C102" s="1" t="s">
        <v>179</v>
      </c>
      <c r="D102" s="1">
        <v>1</v>
      </c>
      <c r="E102" s="90"/>
      <c r="F102" s="9">
        <f t="shared" si="31"/>
        <v>0</v>
      </c>
      <c r="G102" s="35">
        <f t="shared" si="30"/>
        <v>0</v>
      </c>
    </row>
    <row r="103" spans="1:7" x14ac:dyDescent="0.25">
      <c r="A103" s="36">
        <v>77</v>
      </c>
      <c r="B103" s="1" t="s">
        <v>180</v>
      </c>
      <c r="C103" s="1" t="s">
        <v>181</v>
      </c>
      <c r="D103" s="1">
        <v>1</v>
      </c>
      <c r="E103" s="90"/>
      <c r="F103" s="9">
        <f t="shared" si="31"/>
        <v>0</v>
      </c>
      <c r="G103" s="35">
        <f t="shared" si="30"/>
        <v>0</v>
      </c>
    </row>
    <row r="104" spans="1:7" x14ac:dyDescent="0.25">
      <c r="A104" s="36">
        <v>78</v>
      </c>
      <c r="B104" s="1" t="s">
        <v>182</v>
      </c>
      <c r="C104" s="1" t="s">
        <v>183</v>
      </c>
      <c r="D104" s="1">
        <v>1</v>
      </c>
      <c r="E104" s="90"/>
      <c r="F104" s="9">
        <f t="shared" si="31"/>
        <v>0</v>
      </c>
      <c r="G104" s="35">
        <f t="shared" si="30"/>
        <v>0</v>
      </c>
    </row>
    <row r="105" spans="1:7" x14ac:dyDescent="0.25">
      <c r="A105" s="36">
        <v>79</v>
      </c>
      <c r="B105" s="1" t="s">
        <v>184</v>
      </c>
      <c r="C105" s="1" t="s">
        <v>185</v>
      </c>
      <c r="D105" s="1">
        <v>1</v>
      </c>
      <c r="E105" s="90"/>
      <c r="F105" s="9">
        <f t="shared" si="31"/>
        <v>0</v>
      </c>
      <c r="G105" s="35">
        <f t="shared" si="30"/>
        <v>0</v>
      </c>
    </row>
    <row r="106" spans="1:7" x14ac:dyDescent="0.25">
      <c r="A106" s="36">
        <v>80</v>
      </c>
      <c r="B106" s="1" t="s">
        <v>186</v>
      </c>
      <c r="C106" s="1" t="s">
        <v>187</v>
      </c>
      <c r="D106" s="1">
        <v>1</v>
      </c>
      <c r="E106" s="90"/>
      <c r="F106" s="9">
        <f t="shared" si="31"/>
        <v>0</v>
      </c>
      <c r="G106" s="35">
        <f t="shared" si="30"/>
        <v>0</v>
      </c>
    </row>
    <row r="107" spans="1:7" x14ac:dyDescent="0.25">
      <c r="A107" s="36">
        <v>81</v>
      </c>
      <c r="B107" s="1" t="s">
        <v>188</v>
      </c>
      <c r="C107" s="1" t="s">
        <v>189</v>
      </c>
      <c r="D107" s="1">
        <v>1</v>
      </c>
      <c r="E107" s="90"/>
      <c r="F107" s="9">
        <f t="shared" si="31"/>
        <v>0</v>
      </c>
      <c r="G107" s="35">
        <f t="shared" si="30"/>
        <v>0</v>
      </c>
    </row>
    <row r="108" spans="1:7" x14ac:dyDescent="0.25">
      <c r="A108" s="36">
        <v>82</v>
      </c>
      <c r="B108" s="1" t="s">
        <v>190</v>
      </c>
      <c r="C108" s="1" t="s">
        <v>191</v>
      </c>
      <c r="D108" s="1">
        <v>1</v>
      </c>
      <c r="E108" s="90"/>
      <c r="F108" s="9">
        <f t="shared" si="31"/>
        <v>0</v>
      </c>
      <c r="G108" s="35">
        <f t="shared" si="30"/>
        <v>0</v>
      </c>
    </row>
    <row r="109" spans="1:7" x14ac:dyDescent="0.25">
      <c r="A109" s="36">
        <v>83</v>
      </c>
      <c r="B109" s="1" t="s">
        <v>192</v>
      </c>
      <c r="C109" s="1" t="s">
        <v>193</v>
      </c>
      <c r="D109" s="1">
        <v>1</v>
      </c>
      <c r="E109" s="90"/>
      <c r="F109" s="9">
        <f t="shared" si="31"/>
        <v>0</v>
      </c>
      <c r="G109" s="35">
        <f t="shared" si="30"/>
        <v>0</v>
      </c>
    </row>
    <row r="110" spans="1:7" x14ac:dyDescent="0.25">
      <c r="A110" s="36">
        <v>84</v>
      </c>
      <c r="B110" s="1" t="s">
        <v>194</v>
      </c>
      <c r="C110" s="1" t="s">
        <v>195</v>
      </c>
      <c r="D110" s="1">
        <v>1</v>
      </c>
      <c r="E110" s="90"/>
      <c r="F110" s="9">
        <f t="shared" si="31"/>
        <v>0</v>
      </c>
      <c r="G110" s="35">
        <f t="shared" si="30"/>
        <v>0</v>
      </c>
    </row>
    <row r="111" spans="1:7" x14ac:dyDescent="0.25">
      <c r="A111" s="36">
        <v>85</v>
      </c>
      <c r="B111" s="1" t="s">
        <v>196</v>
      </c>
      <c r="C111" s="1" t="s">
        <v>197</v>
      </c>
      <c r="D111" s="1">
        <v>1</v>
      </c>
      <c r="E111" s="90"/>
      <c r="F111" s="9">
        <f t="shared" si="31"/>
        <v>0</v>
      </c>
      <c r="G111" s="35">
        <f t="shared" si="30"/>
        <v>0</v>
      </c>
    </row>
    <row r="112" spans="1:7" x14ac:dyDescent="0.25">
      <c r="A112" s="36">
        <v>86</v>
      </c>
      <c r="B112" s="1" t="s">
        <v>198</v>
      </c>
      <c r="C112" s="1" t="s">
        <v>199</v>
      </c>
      <c r="D112" s="1">
        <v>1</v>
      </c>
      <c r="E112" s="90"/>
      <c r="F112" s="9">
        <f t="shared" si="31"/>
        <v>0</v>
      </c>
      <c r="G112" s="35">
        <f t="shared" si="30"/>
        <v>0</v>
      </c>
    </row>
    <row r="113" spans="1:7" x14ac:dyDescent="0.25">
      <c r="A113" s="36">
        <v>87</v>
      </c>
      <c r="B113" s="1" t="s">
        <v>200</v>
      </c>
      <c r="C113" s="1" t="s">
        <v>201</v>
      </c>
      <c r="D113" s="1">
        <v>1</v>
      </c>
      <c r="E113" s="90"/>
      <c r="F113" s="9">
        <f t="shared" si="31"/>
        <v>0</v>
      </c>
      <c r="G113" s="35">
        <f t="shared" si="30"/>
        <v>0</v>
      </c>
    </row>
    <row r="114" spans="1:7" x14ac:dyDescent="0.25">
      <c r="A114" s="36">
        <v>88</v>
      </c>
      <c r="B114" s="1" t="s">
        <v>202</v>
      </c>
      <c r="C114" s="1" t="s">
        <v>203</v>
      </c>
      <c r="D114" s="1">
        <v>1</v>
      </c>
      <c r="E114" s="90"/>
      <c r="F114" s="9">
        <f t="shared" si="31"/>
        <v>0</v>
      </c>
      <c r="G114" s="35">
        <f t="shared" si="30"/>
        <v>0</v>
      </c>
    </row>
    <row r="115" spans="1:7" x14ac:dyDescent="0.25">
      <c r="A115" s="36">
        <v>89</v>
      </c>
      <c r="B115" s="1" t="s">
        <v>204</v>
      </c>
      <c r="C115" s="1" t="s">
        <v>205</v>
      </c>
      <c r="D115" s="1">
        <v>1</v>
      </c>
      <c r="E115" s="90"/>
      <c r="F115" s="9">
        <f t="shared" si="31"/>
        <v>0</v>
      </c>
      <c r="G115" s="35">
        <f t="shared" si="30"/>
        <v>0</v>
      </c>
    </row>
    <row r="116" spans="1:7" x14ac:dyDescent="0.25">
      <c r="A116" s="36">
        <v>90</v>
      </c>
      <c r="B116" s="1" t="s">
        <v>206</v>
      </c>
      <c r="C116" s="1" t="s">
        <v>207</v>
      </c>
      <c r="D116" s="1">
        <v>1</v>
      </c>
      <c r="E116" s="90"/>
      <c r="F116" s="9">
        <f t="shared" si="31"/>
        <v>0</v>
      </c>
      <c r="G116" s="35">
        <f t="shared" si="30"/>
        <v>0</v>
      </c>
    </row>
    <row r="117" spans="1:7" x14ac:dyDescent="0.25">
      <c r="A117" s="36">
        <v>91</v>
      </c>
      <c r="B117" s="1" t="s">
        <v>208</v>
      </c>
      <c r="C117" s="1" t="s">
        <v>209</v>
      </c>
      <c r="D117" s="1">
        <v>1</v>
      </c>
      <c r="E117" s="90"/>
      <c r="F117" s="9">
        <f t="shared" si="31"/>
        <v>0</v>
      </c>
      <c r="G117" s="35">
        <f t="shared" si="30"/>
        <v>0</v>
      </c>
    </row>
    <row r="118" spans="1:7" x14ac:dyDescent="0.25">
      <c r="A118" s="36">
        <v>92</v>
      </c>
      <c r="B118" s="1" t="s">
        <v>210</v>
      </c>
      <c r="C118" s="1" t="s">
        <v>211</v>
      </c>
      <c r="D118" s="1">
        <v>1</v>
      </c>
      <c r="E118" s="90"/>
      <c r="F118" s="9">
        <f t="shared" si="31"/>
        <v>0</v>
      </c>
      <c r="G118" s="35">
        <f t="shared" si="30"/>
        <v>0</v>
      </c>
    </row>
    <row r="119" spans="1:7" x14ac:dyDescent="0.25">
      <c r="A119" s="36">
        <v>93</v>
      </c>
      <c r="B119" s="1" t="s">
        <v>212</v>
      </c>
      <c r="C119" s="1" t="s">
        <v>213</v>
      </c>
      <c r="D119" s="1">
        <v>1</v>
      </c>
      <c r="E119" s="90"/>
      <c r="F119" s="9">
        <f t="shared" si="31"/>
        <v>0</v>
      </c>
      <c r="G119" s="35">
        <f t="shared" si="30"/>
        <v>0</v>
      </c>
    </row>
    <row r="120" spans="1:7" x14ac:dyDescent="0.25">
      <c r="A120" s="36">
        <v>94</v>
      </c>
      <c r="B120" s="1" t="s">
        <v>214</v>
      </c>
      <c r="C120" s="1" t="s">
        <v>215</v>
      </c>
      <c r="D120" s="1">
        <v>1</v>
      </c>
      <c r="E120" s="90"/>
      <c r="F120" s="9">
        <f t="shared" si="31"/>
        <v>0</v>
      </c>
      <c r="G120" s="35">
        <f t="shared" si="30"/>
        <v>0</v>
      </c>
    </row>
    <row r="121" spans="1:7" x14ac:dyDescent="0.25">
      <c r="A121" s="36">
        <v>95</v>
      </c>
      <c r="B121" s="1" t="s">
        <v>216</v>
      </c>
      <c r="C121" s="1" t="s">
        <v>217</v>
      </c>
      <c r="D121" s="1">
        <v>1</v>
      </c>
      <c r="E121" s="90"/>
      <c r="F121" s="9">
        <f t="shared" si="31"/>
        <v>0</v>
      </c>
      <c r="G121" s="35">
        <f t="shared" si="30"/>
        <v>0</v>
      </c>
    </row>
    <row r="122" spans="1:7" x14ac:dyDescent="0.25">
      <c r="A122" s="36">
        <v>96</v>
      </c>
      <c r="B122" s="1" t="s">
        <v>218</v>
      </c>
      <c r="C122" s="1" t="s">
        <v>219</v>
      </c>
      <c r="D122" s="1">
        <v>1</v>
      </c>
      <c r="E122" s="90"/>
      <c r="F122" s="9">
        <f t="shared" si="31"/>
        <v>0</v>
      </c>
      <c r="G122" s="35">
        <f t="shared" si="30"/>
        <v>0</v>
      </c>
    </row>
    <row r="123" spans="1:7" x14ac:dyDescent="0.25">
      <c r="A123" s="36">
        <v>97</v>
      </c>
      <c r="B123" s="1" t="s">
        <v>220</v>
      </c>
      <c r="C123" s="1" t="s">
        <v>221</v>
      </c>
      <c r="D123" s="1">
        <v>1</v>
      </c>
      <c r="E123" s="90"/>
      <c r="F123" s="9">
        <f t="shared" si="31"/>
        <v>0</v>
      </c>
      <c r="G123" s="35">
        <f t="shared" si="30"/>
        <v>0</v>
      </c>
    </row>
    <row r="124" spans="1:7" x14ac:dyDescent="0.25">
      <c r="A124" s="36">
        <v>98</v>
      </c>
      <c r="B124" s="1" t="s">
        <v>222</v>
      </c>
      <c r="C124" s="1" t="s">
        <v>223</v>
      </c>
      <c r="D124" s="1">
        <v>1</v>
      </c>
      <c r="E124" s="90"/>
      <c r="F124" s="9">
        <f t="shared" si="31"/>
        <v>0</v>
      </c>
      <c r="G124" s="35">
        <f t="shared" si="30"/>
        <v>0</v>
      </c>
    </row>
    <row r="125" spans="1:7" x14ac:dyDescent="0.25">
      <c r="A125" s="36">
        <v>99</v>
      </c>
      <c r="B125" s="1" t="s">
        <v>224</v>
      </c>
      <c r="C125" s="1" t="s">
        <v>225</v>
      </c>
      <c r="D125" s="1">
        <v>1</v>
      </c>
      <c r="E125" s="90"/>
      <c r="F125" s="9">
        <f t="shared" si="31"/>
        <v>0</v>
      </c>
      <c r="G125" s="35">
        <f t="shared" si="30"/>
        <v>0</v>
      </c>
    </row>
    <row r="126" spans="1:7" x14ac:dyDescent="0.25">
      <c r="A126" s="36">
        <v>100</v>
      </c>
      <c r="B126" s="1" t="s">
        <v>226</v>
      </c>
      <c r="C126" s="1" t="s">
        <v>227</v>
      </c>
      <c r="D126" s="1">
        <v>1</v>
      </c>
      <c r="E126" s="90"/>
      <c r="F126" s="9">
        <f t="shared" si="31"/>
        <v>0</v>
      </c>
      <c r="G126" s="35">
        <f t="shared" si="30"/>
        <v>0</v>
      </c>
    </row>
    <row r="127" spans="1:7" x14ac:dyDescent="0.25">
      <c r="A127" s="36">
        <v>101</v>
      </c>
      <c r="B127" s="1" t="s">
        <v>228</v>
      </c>
      <c r="C127" s="1" t="s">
        <v>229</v>
      </c>
      <c r="D127" s="1">
        <v>1</v>
      </c>
      <c r="E127" s="90"/>
      <c r="F127" s="9">
        <f t="shared" si="31"/>
        <v>0</v>
      </c>
      <c r="G127" s="35">
        <f t="shared" si="30"/>
        <v>0</v>
      </c>
    </row>
    <row r="128" spans="1:7" x14ac:dyDescent="0.25">
      <c r="A128" s="36">
        <v>102</v>
      </c>
      <c r="B128" s="1" t="s">
        <v>230</v>
      </c>
      <c r="C128" s="1" t="s">
        <v>231</v>
      </c>
      <c r="D128" s="1">
        <v>1</v>
      </c>
      <c r="E128" s="90"/>
      <c r="F128" s="9">
        <f t="shared" si="31"/>
        <v>0</v>
      </c>
      <c r="G128" s="35">
        <f t="shared" si="30"/>
        <v>0</v>
      </c>
    </row>
    <row r="129" spans="1:7" x14ac:dyDescent="0.25">
      <c r="A129" s="36">
        <v>103</v>
      </c>
      <c r="B129" s="1" t="s">
        <v>232</v>
      </c>
      <c r="C129" s="1" t="s">
        <v>233</v>
      </c>
      <c r="D129" s="1">
        <v>1</v>
      </c>
      <c r="E129" s="90"/>
      <c r="F129" s="9">
        <f t="shared" si="31"/>
        <v>0</v>
      </c>
      <c r="G129" s="35">
        <f t="shared" si="30"/>
        <v>0</v>
      </c>
    </row>
    <row r="130" spans="1:7" x14ac:dyDescent="0.25">
      <c r="A130" s="36">
        <v>104</v>
      </c>
      <c r="B130" s="1" t="s">
        <v>234</v>
      </c>
      <c r="C130" s="1" t="s">
        <v>235</v>
      </c>
      <c r="D130" s="1">
        <v>1</v>
      </c>
      <c r="E130" s="90"/>
      <c r="F130" s="9">
        <f t="shared" si="31"/>
        <v>0</v>
      </c>
      <c r="G130" s="35">
        <f t="shared" si="30"/>
        <v>0</v>
      </c>
    </row>
    <row r="131" spans="1:7" x14ac:dyDescent="0.25">
      <c r="A131" s="36">
        <v>105</v>
      </c>
      <c r="B131" s="1" t="s">
        <v>236</v>
      </c>
      <c r="C131" s="1" t="s">
        <v>237</v>
      </c>
      <c r="D131" s="1">
        <v>1</v>
      </c>
      <c r="E131" s="90"/>
      <c r="F131" s="9">
        <f t="shared" si="31"/>
        <v>0</v>
      </c>
      <c r="G131" s="35">
        <f t="shared" si="30"/>
        <v>0</v>
      </c>
    </row>
    <row r="132" spans="1:7" x14ac:dyDescent="0.25">
      <c r="A132" s="36">
        <v>106</v>
      </c>
      <c r="B132" s="1" t="s">
        <v>238</v>
      </c>
      <c r="C132" s="1" t="s">
        <v>239</v>
      </c>
      <c r="D132" s="1">
        <v>1</v>
      </c>
      <c r="E132" s="90"/>
      <c r="F132" s="9">
        <f t="shared" si="31"/>
        <v>0</v>
      </c>
      <c r="G132" s="35">
        <f t="shared" si="30"/>
        <v>0</v>
      </c>
    </row>
    <row r="133" spans="1:7" x14ac:dyDescent="0.25">
      <c r="A133" s="36">
        <v>107</v>
      </c>
      <c r="B133" s="1" t="s">
        <v>240</v>
      </c>
      <c r="C133" s="1" t="s">
        <v>241</v>
      </c>
      <c r="D133" s="1">
        <v>1</v>
      </c>
      <c r="E133" s="90"/>
      <c r="F133" s="9">
        <f t="shared" si="31"/>
        <v>0</v>
      </c>
      <c r="G133" s="35">
        <f t="shared" si="30"/>
        <v>0</v>
      </c>
    </row>
    <row r="134" spans="1:7" x14ac:dyDescent="0.25">
      <c r="A134" s="36">
        <v>108</v>
      </c>
      <c r="B134" s="1" t="s">
        <v>242</v>
      </c>
      <c r="C134" s="1" t="s">
        <v>243</v>
      </c>
      <c r="D134" s="1">
        <v>1</v>
      </c>
      <c r="E134" s="90"/>
      <c r="F134" s="9">
        <f t="shared" si="31"/>
        <v>0</v>
      </c>
      <c r="G134" s="35">
        <f t="shared" si="30"/>
        <v>0</v>
      </c>
    </row>
    <row r="135" spans="1:7" x14ac:dyDescent="0.25">
      <c r="A135" s="36">
        <v>109</v>
      </c>
      <c r="B135" s="1" t="s">
        <v>244</v>
      </c>
      <c r="C135" s="1" t="s">
        <v>245</v>
      </c>
      <c r="D135" s="1">
        <v>1</v>
      </c>
      <c r="E135" s="90"/>
      <c r="F135" s="9">
        <f t="shared" si="31"/>
        <v>0</v>
      </c>
      <c r="G135" s="35">
        <f t="shared" si="30"/>
        <v>0</v>
      </c>
    </row>
    <row r="136" spans="1:7" x14ac:dyDescent="0.25">
      <c r="A136" s="36">
        <v>110</v>
      </c>
      <c r="B136" s="1" t="s">
        <v>246</v>
      </c>
      <c r="C136" s="1" t="s">
        <v>247</v>
      </c>
      <c r="D136" s="1">
        <v>1</v>
      </c>
      <c r="E136" s="90"/>
      <c r="F136" s="9">
        <f t="shared" si="31"/>
        <v>0</v>
      </c>
      <c r="G136" s="35">
        <f t="shared" si="30"/>
        <v>0</v>
      </c>
    </row>
    <row r="137" spans="1:7" x14ac:dyDescent="0.25">
      <c r="A137" s="36">
        <v>111</v>
      </c>
      <c r="B137" s="1" t="s">
        <v>248</v>
      </c>
      <c r="C137" s="1" t="s">
        <v>249</v>
      </c>
      <c r="D137" s="1">
        <v>1</v>
      </c>
      <c r="E137" s="90"/>
      <c r="F137" s="9">
        <f t="shared" si="31"/>
        <v>0</v>
      </c>
      <c r="G137" s="35">
        <f t="shared" si="30"/>
        <v>0</v>
      </c>
    </row>
    <row r="138" spans="1:7" x14ac:dyDescent="0.25">
      <c r="A138" s="36">
        <v>112</v>
      </c>
      <c r="B138" s="1" t="s">
        <v>250</v>
      </c>
      <c r="C138" s="1" t="s">
        <v>251</v>
      </c>
      <c r="D138" s="1">
        <v>1</v>
      </c>
      <c r="E138" s="90"/>
      <c r="F138" s="9">
        <f t="shared" si="31"/>
        <v>0</v>
      </c>
      <c r="G138" s="35">
        <f t="shared" si="30"/>
        <v>0</v>
      </c>
    </row>
    <row r="139" spans="1:7" x14ac:dyDescent="0.25">
      <c r="A139" s="36">
        <v>113</v>
      </c>
      <c r="B139" s="1" t="s">
        <v>252</v>
      </c>
      <c r="C139" s="1" t="s">
        <v>253</v>
      </c>
      <c r="D139" s="1">
        <v>1</v>
      </c>
      <c r="E139" s="90"/>
      <c r="F139" s="9">
        <f t="shared" si="31"/>
        <v>0</v>
      </c>
      <c r="G139" s="35">
        <f t="shared" si="30"/>
        <v>0</v>
      </c>
    </row>
    <row r="140" spans="1:7" x14ac:dyDescent="0.25">
      <c r="A140" s="36">
        <v>114</v>
      </c>
      <c r="B140" s="1" t="s">
        <v>254</v>
      </c>
      <c r="C140" s="1" t="s">
        <v>255</v>
      </c>
      <c r="D140" s="1">
        <v>1</v>
      </c>
      <c r="E140" s="90"/>
      <c r="F140" s="9">
        <f t="shared" si="31"/>
        <v>0</v>
      </c>
      <c r="G140" s="35">
        <f t="shared" si="30"/>
        <v>0</v>
      </c>
    </row>
    <row r="141" spans="1:7" x14ac:dyDescent="0.25">
      <c r="A141" s="36">
        <v>115</v>
      </c>
      <c r="B141" s="1" t="s">
        <v>256</v>
      </c>
      <c r="C141" s="1" t="s">
        <v>257</v>
      </c>
      <c r="D141" s="1">
        <v>1</v>
      </c>
      <c r="E141" s="90"/>
      <c r="F141" s="9">
        <f t="shared" si="31"/>
        <v>0</v>
      </c>
      <c r="G141" s="35">
        <f t="shared" si="30"/>
        <v>0</v>
      </c>
    </row>
    <row r="142" spans="1:7" x14ac:dyDescent="0.25">
      <c r="A142" s="36">
        <v>116</v>
      </c>
      <c r="B142" s="1" t="s">
        <v>258</v>
      </c>
      <c r="C142" s="1" t="s">
        <v>259</v>
      </c>
      <c r="D142" s="1">
        <v>1</v>
      </c>
      <c r="E142" s="90"/>
      <c r="F142" s="9">
        <f t="shared" si="31"/>
        <v>0</v>
      </c>
      <c r="G142" s="35">
        <f t="shared" si="30"/>
        <v>0</v>
      </c>
    </row>
    <row r="143" spans="1:7" x14ac:dyDescent="0.25">
      <c r="A143" s="36">
        <v>117</v>
      </c>
      <c r="B143" s="1" t="s">
        <v>260</v>
      </c>
      <c r="C143" s="1" t="s">
        <v>261</v>
      </c>
      <c r="D143" s="1">
        <v>1</v>
      </c>
      <c r="E143" s="90"/>
      <c r="F143" s="9">
        <f t="shared" si="31"/>
        <v>0</v>
      </c>
      <c r="G143" s="35">
        <f t="shared" si="30"/>
        <v>0</v>
      </c>
    </row>
    <row r="144" spans="1:7" x14ac:dyDescent="0.25">
      <c r="A144" s="36">
        <v>118</v>
      </c>
      <c r="B144" s="1" t="s">
        <v>262</v>
      </c>
      <c r="C144" s="1" t="s">
        <v>263</v>
      </c>
      <c r="D144" s="1">
        <v>1</v>
      </c>
      <c r="E144" s="90"/>
      <c r="F144" s="9">
        <f t="shared" si="31"/>
        <v>0</v>
      </c>
      <c r="G144" s="35">
        <f t="shared" si="30"/>
        <v>0</v>
      </c>
    </row>
    <row r="145" spans="1:7" x14ac:dyDescent="0.25">
      <c r="A145" s="36">
        <v>119</v>
      </c>
      <c r="B145" s="1" t="s">
        <v>264</v>
      </c>
      <c r="C145" s="1" t="s">
        <v>265</v>
      </c>
      <c r="D145" s="1">
        <v>1</v>
      </c>
      <c r="E145" s="90"/>
      <c r="F145" s="9">
        <f t="shared" si="31"/>
        <v>0</v>
      </c>
      <c r="G145" s="35">
        <f t="shared" si="30"/>
        <v>0</v>
      </c>
    </row>
    <row r="146" spans="1:7" x14ac:dyDescent="0.25">
      <c r="A146" s="36">
        <v>120</v>
      </c>
      <c r="B146" s="1" t="s">
        <v>266</v>
      </c>
      <c r="C146" s="1" t="s">
        <v>267</v>
      </c>
      <c r="D146" s="1">
        <v>1</v>
      </c>
      <c r="E146" s="90"/>
      <c r="F146" s="9">
        <f t="shared" si="31"/>
        <v>0</v>
      </c>
      <c r="G146" s="35">
        <f t="shared" si="30"/>
        <v>0</v>
      </c>
    </row>
    <row r="147" spans="1:7" x14ac:dyDescent="0.25">
      <c r="A147" s="36">
        <v>121</v>
      </c>
      <c r="B147" s="1" t="s">
        <v>268</v>
      </c>
      <c r="C147" s="1" t="s">
        <v>269</v>
      </c>
      <c r="D147" s="1">
        <v>1</v>
      </c>
      <c r="E147" s="90"/>
      <c r="F147" s="9">
        <f t="shared" si="31"/>
        <v>0</v>
      </c>
      <c r="G147" s="35">
        <f t="shared" ref="G147:G210" si="32">F147*1.21</f>
        <v>0</v>
      </c>
    </row>
    <row r="148" spans="1:7" x14ac:dyDescent="0.25">
      <c r="A148" s="36">
        <v>122</v>
      </c>
      <c r="B148" s="1" t="s">
        <v>270</v>
      </c>
      <c r="C148" s="1" t="s">
        <v>271</v>
      </c>
      <c r="D148" s="1">
        <v>1</v>
      </c>
      <c r="E148" s="90"/>
      <c r="F148" s="9">
        <f t="shared" ref="F148:F211" si="33">ROUND(E148,2)*D148</f>
        <v>0</v>
      </c>
      <c r="G148" s="35">
        <f t="shared" si="32"/>
        <v>0</v>
      </c>
    </row>
    <row r="149" spans="1:7" x14ac:dyDescent="0.25">
      <c r="A149" s="36">
        <v>123</v>
      </c>
      <c r="B149" s="1" t="s">
        <v>272</v>
      </c>
      <c r="C149" s="1" t="s">
        <v>273</v>
      </c>
      <c r="D149" s="1">
        <v>1</v>
      </c>
      <c r="E149" s="90"/>
      <c r="F149" s="9">
        <f t="shared" si="33"/>
        <v>0</v>
      </c>
      <c r="G149" s="35">
        <f t="shared" si="32"/>
        <v>0</v>
      </c>
    </row>
    <row r="150" spans="1:7" x14ac:dyDescent="0.25">
      <c r="A150" s="36">
        <v>124</v>
      </c>
      <c r="B150" s="1" t="s">
        <v>274</v>
      </c>
      <c r="C150" s="1" t="s">
        <v>275</v>
      </c>
      <c r="D150" s="1">
        <v>1</v>
      </c>
      <c r="E150" s="90"/>
      <c r="F150" s="9">
        <f t="shared" si="33"/>
        <v>0</v>
      </c>
      <c r="G150" s="35">
        <f t="shared" si="32"/>
        <v>0</v>
      </c>
    </row>
    <row r="151" spans="1:7" x14ac:dyDescent="0.25">
      <c r="A151" s="36">
        <v>125</v>
      </c>
      <c r="B151" s="1" t="s">
        <v>276</v>
      </c>
      <c r="C151" s="1" t="s">
        <v>277</v>
      </c>
      <c r="D151" s="1">
        <v>1</v>
      </c>
      <c r="E151" s="90"/>
      <c r="F151" s="9">
        <f t="shared" si="33"/>
        <v>0</v>
      </c>
      <c r="G151" s="35">
        <f t="shared" si="32"/>
        <v>0</v>
      </c>
    </row>
    <row r="152" spans="1:7" x14ac:dyDescent="0.25">
      <c r="A152" s="36">
        <v>126</v>
      </c>
      <c r="B152" s="1" t="s">
        <v>278</v>
      </c>
      <c r="C152" s="1" t="s">
        <v>279</v>
      </c>
      <c r="D152" s="1">
        <v>1</v>
      </c>
      <c r="E152" s="90"/>
      <c r="F152" s="9">
        <f t="shared" si="33"/>
        <v>0</v>
      </c>
      <c r="G152" s="35">
        <f t="shared" si="32"/>
        <v>0</v>
      </c>
    </row>
    <row r="153" spans="1:7" x14ac:dyDescent="0.25">
      <c r="A153" s="36">
        <v>127</v>
      </c>
      <c r="B153" s="1" t="s">
        <v>280</v>
      </c>
      <c r="C153" s="1" t="s">
        <v>281</v>
      </c>
      <c r="D153" s="1">
        <v>1</v>
      </c>
      <c r="E153" s="90"/>
      <c r="F153" s="9">
        <f t="shared" si="33"/>
        <v>0</v>
      </c>
      <c r="G153" s="35">
        <f t="shared" si="32"/>
        <v>0</v>
      </c>
    </row>
    <row r="154" spans="1:7" x14ac:dyDescent="0.25">
      <c r="A154" s="36">
        <v>128</v>
      </c>
      <c r="B154" s="1" t="s">
        <v>282</v>
      </c>
      <c r="C154" s="1" t="s">
        <v>283</v>
      </c>
      <c r="D154" s="1">
        <v>1</v>
      </c>
      <c r="E154" s="90"/>
      <c r="F154" s="9">
        <f t="shared" si="33"/>
        <v>0</v>
      </c>
      <c r="G154" s="35">
        <f t="shared" si="32"/>
        <v>0</v>
      </c>
    </row>
    <row r="155" spans="1:7" x14ac:dyDescent="0.25">
      <c r="A155" s="36">
        <v>129</v>
      </c>
      <c r="B155" s="1" t="s">
        <v>284</v>
      </c>
      <c r="C155" s="1" t="s">
        <v>285</v>
      </c>
      <c r="D155" s="1">
        <v>1</v>
      </c>
      <c r="E155" s="90"/>
      <c r="F155" s="9">
        <f t="shared" si="33"/>
        <v>0</v>
      </c>
      <c r="G155" s="35">
        <f t="shared" si="32"/>
        <v>0</v>
      </c>
    </row>
    <row r="156" spans="1:7" x14ac:dyDescent="0.25">
      <c r="A156" s="36">
        <v>130</v>
      </c>
      <c r="B156" s="1" t="s">
        <v>286</v>
      </c>
      <c r="C156" s="1" t="s">
        <v>287</v>
      </c>
      <c r="D156" s="1">
        <v>1</v>
      </c>
      <c r="E156" s="90"/>
      <c r="F156" s="9">
        <f t="shared" si="33"/>
        <v>0</v>
      </c>
      <c r="G156" s="35">
        <f t="shared" si="32"/>
        <v>0</v>
      </c>
    </row>
    <row r="157" spans="1:7" x14ac:dyDescent="0.25">
      <c r="A157" s="36">
        <v>131</v>
      </c>
      <c r="B157" s="1" t="s">
        <v>288</v>
      </c>
      <c r="C157" s="1" t="s">
        <v>289</v>
      </c>
      <c r="D157" s="1">
        <v>1</v>
      </c>
      <c r="E157" s="90"/>
      <c r="F157" s="9">
        <f t="shared" si="33"/>
        <v>0</v>
      </c>
      <c r="G157" s="35">
        <f t="shared" si="32"/>
        <v>0</v>
      </c>
    </row>
    <row r="158" spans="1:7" x14ac:dyDescent="0.25">
      <c r="A158" s="36">
        <v>132</v>
      </c>
      <c r="B158" s="1" t="s">
        <v>290</v>
      </c>
      <c r="C158" s="1" t="s">
        <v>291</v>
      </c>
      <c r="D158" s="1">
        <v>1</v>
      </c>
      <c r="E158" s="90"/>
      <c r="F158" s="9">
        <f t="shared" si="33"/>
        <v>0</v>
      </c>
      <c r="G158" s="35">
        <f t="shared" si="32"/>
        <v>0</v>
      </c>
    </row>
    <row r="159" spans="1:7" x14ac:dyDescent="0.25">
      <c r="A159" s="36">
        <v>133</v>
      </c>
      <c r="B159" s="1" t="s">
        <v>292</v>
      </c>
      <c r="C159" s="1" t="s">
        <v>293</v>
      </c>
      <c r="D159" s="1">
        <v>1</v>
      </c>
      <c r="E159" s="90"/>
      <c r="F159" s="9">
        <f t="shared" si="33"/>
        <v>0</v>
      </c>
      <c r="G159" s="35">
        <f t="shared" si="32"/>
        <v>0</v>
      </c>
    </row>
    <row r="160" spans="1:7" x14ac:dyDescent="0.25">
      <c r="A160" s="36">
        <v>134</v>
      </c>
      <c r="B160" s="1" t="s">
        <v>294</v>
      </c>
      <c r="C160" s="1" t="s">
        <v>295</v>
      </c>
      <c r="D160" s="1">
        <v>1</v>
      </c>
      <c r="E160" s="90"/>
      <c r="F160" s="9">
        <f t="shared" si="33"/>
        <v>0</v>
      </c>
      <c r="G160" s="35">
        <f t="shared" si="32"/>
        <v>0</v>
      </c>
    </row>
    <row r="161" spans="1:7" x14ac:dyDescent="0.25">
      <c r="A161" s="36">
        <v>135</v>
      </c>
      <c r="B161" s="1" t="s">
        <v>296</v>
      </c>
      <c r="C161" s="1" t="s">
        <v>297</v>
      </c>
      <c r="D161" s="1">
        <v>1</v>
      </c>
      <c r="E161" s="90"/>
      <c r="F161" s="9">
        <f t="shared" si="33"/>
        <v>0</v>
      </c>
      <c r="G161" s="35">
        <f t="shared" si="32"/>
        <v>0</v>
      </c>
    </row>
    <row r="162" spans="1:7" x14ac:dyDescent="0.25">
      <c r="A162" s="36">
        <v>136</v>
      </c>
      <c r="B162" s="1" t="s">
        <v>298</v>
      </c>
      <c r="C162" s="1" t="s">
        <v>299</v>
      </c>
      <c r="D162" s="1">
        <v>1</v>
      </c>
      <c r="E162" s="90"/>
      <c r="F162" s="9">
        <f t="shared" si="33"/>
        <v>0</v>
      </c>
      <c r="G162" s="35">
        <f t="shared" si="32"/>
        <v>0</v>
      </c>
    </row>
    <row r="163" spans="1:7" x14ac:dyDescent="0.25">
      <c r="A163" s="36">
        <v>137</v>
      </c>
      <c r="B163" s="1" t="s">
        <v>300</v>
      </c>
      <c r="C163" s="1" t="s">
        <v>301</v>
      </c>
      <c r="D163" s="1">
        <v>1</v>
      </c>
      <c r="E163" s="90"/>
      <c r="F163" s="9">
        <f t="shared" si="33"/>
        <v>0</v>
      </c>
      <c r="G163" s="35">
        <f t="shared" si="32"/>
        <v>0</v>
      </c>
    </row>
    <row r="164" spans="1:7" x14ac:dyDescent="0.25">
      <c r="A164" s="36">
        <v>138</v>
      </c>
      <c r="B164" s="1" t="s">
        <v>302</v>
      </c>
      <c r="C164" s="1" t="s">
        <v>303</v>
      </c>
      <c r="D164" s="1">
        <v>1</v>
      </c>
      <c r="E164" s="90"/>
      <c r="F164" s="9">
        <f t="shared" si="33"/>
        <v>0</v>
      </c>
      <c r="G164" s="35">
        <f t="shared" si="32"/>
        <v>0</v>
      </c>
    </row>
    <row r="165" spans="1:7" x14ac:dyDescent="0.25">
      <c r="A165" s="36">
        <v>139</v>
      </c>
      <c r="B165" s="1" t="s">
        <v>304</v>
      </c>
      <c r="C165" s="1" t="s">
        <v>305</v>
      </c>
      <c r="D165" s="1">
        <v>1</v>
      </c>
      <c r="E165" s="90"/>
      <c r="F165" s="9">
        <f t="shared" si="33"/>
        <v>0</v>
      </c>
      <c r="G165" s="35">
        <f t="shared" si="32"/>
        <v>0</v>
      </c>
    </row>
    <row r="166" spans="1:7" x14ac:dyDescent="0.25">
      <c r="A166" s="36">
        <v>140</v>
      </c>
      <c r="B166" s="1" t="s">
        <v>306</v>
      </c>
      <c r="C166" s="1" t="s">
        <v>307</v>
      </c>
      <c r="D166" s="1">
        <v>1</v>
      </c>
      <c r="E166" s="90"/>
      <c r="F166" s="9">
        <f t="shared" si="33"/>
        <v>0</v>
      </c>
      <c r="G166" s="35">
        <f t="shared" si="32"/>
        <v>0</v>
      </c>
    </row>
    <row r="167" spans="1:7" x14ac:dyDescent="0.25">
      <c r="A167" s="36">
        <v>141</v>
      </c>
      <c r="B167" s="1" t="s">
        <v>308</v>
      </c>
      <c r="C167" s="1" t="s">
        <v>309</v>
      </c>
      <c r="D167" s="1">
        <v>1</v>
      </c>
      <c r="E167" s="90"/>
      <c r="F167" s="9">
        <f t="shared" si="33"/>
        <v>0</v>
      </c>
      <c r="G167" s="35">
        <f t="shared" si="32"/>
        <v>0</v>
      </c>
    </row>
    <row r="168" spans="1:7" x14ac:dyDescent="0.25">
      <c r="A168" s="36">
        <v>142</v>
      </c>
      <c r="B168" s="1" t="s">
        <v>310</v>
      </c>
      <c r="C168" s="1" t="s">
        <v>311</v>
      </c>
      <c r="D168" s="1">
        <v>1</v>
      </c>
      <c r="E168" s="90"/>
      <c r="F168" s="9">
        <f t="shared" si="33"/>
        <v>0</v>
      </c>
      <c r="G168" s="35">
        <f t="shared" si="32"/>
        <v>0</v>
      </c>
    </row>
    <row r="169" spans="1:7" x14ac:dyDescent="0.25">
      <c r="A169" s="36">
        <v>143</v>
      </c>
      <c r="B169" s="1" t="s">
        <v>312</v>
      </c>
      <c r="C169" s="1" t="s">
        <v>313</v>
      </c>
      <c r="D169" s="1">
        <v>1</v>
      </c>
      <c r="E169" s="90"/>
      <c r="F169" s="9">
        <f t="shared" si="33"/>
        <v>0</v>
      </c>
      <c r="G169" s="35">
        <f t="shared" si="32"/>
        <v>0</v>
      </c>
    </row>
    <row r="170" spans="1:7" x14ac:dyDescent="0.25">
      <c r="A170" s="36">
        <v>144</v>
      </c>
      <c r="B170" s="1" t="s">
        <v>314</v>
      </c>
      <c r="C170" s="1" t="s">
        <v>315</v>
      </c>
      <c r="D170" s="1">
        <v>1</v>
      </c>
      <c r="E170" s="90"/>
      <c r="F170" s="9">
        <f t="shared" si="33"/>
        <v>0</v>
      </c>
      <c r="G170" s="35">
        <f t="shared" si="32"/>
        <v>0</v>
      </c>
    </row>
    <row r="171" spans="1:7" x14ac:dyDescent="0.25">
      <c r="A171" s="36">
        <v>145</v>
      </c>
      <c r="B171" s="1" t="s">
        <v>316</v>
      </c>
      <c r="C171" s="1" t="s">
        <v>317</v>
      </c>
      <c r="D171" s="1">
        <v>1</v>
      </c>
      <c r="E171" s="90"/>
      <c r="F171" s="9">
        <f t="shared" si="33"/>
        <v>0</v>
      </c>
      <c r="G171" s="35">
        <f t="shared" si="32"/>
        <v>0</v>
      </c>
    </row>
    <row r="172" spans="1:7" x14ac:dyDescent="0.25">
      <c r="A172" s="36">
        <v>146</v>
      </c>
      <c r="B172" s="1" t="s">
        <v>318</v>
      </c>
      <c r="C172" s="1" t="s">
        <v>319</v>
      </c>
      <c r="D172" s="1">
        <v>1</v>
      </c>
      <c r="E172" s="90"/>
      <c r="F172" s="9">
        <f t="shared" si="33"/>
        <v>0</v>
      </c>
      <c r="G172" s="35">
        <f t="shared" si="32"/>
        <v>0</v>
      </c>
    </row>
    <row r="173" spans="1:7" x14ac:dyDescent="0.25">
      <c r="A173" s="36">
        <v>147</v>
      </c>
      <c r="B173" s="1" t="s">
        <v>320</v>
      </c>
      <c r="C173" s="1" t="s">
        <v>321</v>
      </c>
      <c r="D173" s="1">
        <v>1</v>
      </c>
      <c r="E173" s="90"/>
      <c r="F173" s="9">
        <f t="shared" si="33"/>
        <v>0</v>
      </c>
      <c r="G173" s="35">
        <f t="shared" si="32"/>
        <v>0</v>
      </c>
    </row>
    <row r="174" spans="1:7" x14ac:dyDescent="0.25">
      <c r="A174" s="36">
        <v>148</v>
      </c>
      <c r="B174" s="1" t="s">
        <v>322</v>
      </c>
      <c r="C174" s="1" t="s">
        <v>323</v>
      </c>
      <c r="D174" s="1">
        <v>1</v>
      </c>
      <c r="E174" s="90"/>
      <c r="F174" s="9">
        <f t="shared" si="33"/>
        <v>0</v>
      </c>
      <c r="G174" s="35">
        <f t="shared" si="32"/>
        <v>0</v>
      </c>
    </row>
    <row r="175" spans="1:7" x14ac:dyDescent="0.25">
      <c r="A175" s="36">
        <v>149</v>
      </c>
      <c r="B175" s="1" t="s">
        <v>324</v>
      </c>
      <c r="C175" s="1" t="s">
        <v>325</v>
      </c>
      <c r="D175" s="1">
        <v>1</v>
      </c>
      <c r="E175" s="90"/>
      <c r="F175" s="9">
        <f t="shared" si="33"/>
        <v>0</v>
      </c>
      <c r="G175" s="35">
        <f t="shared" si="32"/>
        <v>0</v>
      </c>
    </row>
    <row r="176" spans="1:7" x14ac:dyDescent="0.25">
      <c r="A176" s="36">
        <v>150</v>
      </c>
      <c r="B176" s="1" t="s">
        <v>326</v>
      </c>
      <c r="C176" s="1" t="s">
        <v>327</v>
      </c>
      <c r="D176" s="1">
        <v>1</v>
      </c>
      <c r="E176" s="90"/>
      <c r="F176" s="9">
        <f t="shared" si="33"/>
        <v>0</v>
      </c>
      <c r="G176" s="35">
        <f t="shared" si="32"/>
        <v>0</v>
      </c>
    </row>
    <row r="177" spans="1:7" x14ac:dyDescent="0.25">
      <c r="A177" s="36">
        <v>151</v>
      </c>
      <c r="B177" s="1" t="s">
        <v>328</v>
      </c>
      <c r="C177" s="1" t="s">
        <v>329</v>
      </c>
      <c r="D177" s="1">
        <v>1</v>
      </c>
      <c r="E177" s="90"/>
      <c r="F177" s="9">
        <f t="shared" si="33"/>
        <v>0</v>
      </c>
      <c r="G177" s="35">
        <f t="shared" si="32"/>
        <v>0</v>
      </c>
    </row>
    <row r="178" spans="1:7" x14ac:dyDescent="0.25">
      <c r="A178" s="36">
        <v>152</v>
      </c>
      <c r="B178" s="1" t="s">
        <v>330</v>
      </c>
      <c r="C178" s="1" t="s">
        <v>331</v>
      </c>
      <c r="D178" s="1">
        <v>1</v>
      </c>
      <c r="E178" s="90"/>
      <c r="F178" s="9">
        <f t="shared" si="33"/>
        <v>0</v>
      </c>
      <c r="G178" s="35">
        <f t="shared" si="32"/>
        <v>0</v>
      </c>
    </row>
    <row r="179" spans="1:7" x14ac:dyDescent="0.25">
      <c r="A179" s="36">
        <v>153</v>
      </c>
      <c r="B179" s="1" t="s">
        <v>332</v>
      </c>
      <c r="C179" s="1" t="s">
        <v>333</v>
      </c>
      <c r="D179" s="1">
        <v>1</v>
      </c>
      <c r="E179" s="90"/>
      <c r="F179" s="9">
        <f t="shared" si="33"/>
        <v>0</v>
      </c>
      <c r="G179" s="35">
        <f t="shared" si="32"/>
        <v>0</v>
      </c>
    </row>
    <row r="180" spans="1:7" x14ac:dyDescent="0.25">
      <c r="A180" s="36">
        <v>154</v>
      </c>
      <c r="B180" s="1" t="s">
        <v>334</v>
      </c>
      <c r="C180" s="1" t="s">
        <v>335</v>
      </c>
      <c r="D180" s="1">
        <v>1</v>
      </c>
      <c r="E180" s="90"/>
      <c r="F180" s="9">
        <f t="shared" si="33"/>
        <v>0</v>
      </c>
      <c r="G180" s="35">
        <f t="shared" si="32"/>
        <v>0</v>
      </c>
    </row>
    <row r="181" spans="1:7" x14ac:dyDescent="0.25">
      <c r="A181" s="36">
        <v>155</v>
      </c>
      <c r="B181" s="1" t="s">
        <v>336</v>
      </c>
      <c r="C181" s="1" t="s">
        <v>337</v>
      </c>
      <c r="D181" s="1">
        <v>1</v>
      </c>
      <c r="E181" s="90"/>
      <c r="F181" s="9">
        <f t="shared" si="33"/>
        <v>0</v>
      </c>
      <c r="G181" s="35">
        <f t="shared" si="32"/>
        <v>0</v>
      </c>
    </row>
    <row r="182" spans="1:7" x14ac:dyDescent="0.25">
      <c r="A182" s="36">
        <v>156</v>
      </c>
      <c r="B182" s="1" t="s">
        <v>338</v>
      </c>
      <c r="C182" s="1" t="s">
        <v>339</v>
      </c>
      <c r="D182" s="1">
        <v>1</v>
      </c>
      <c r="E182" s="90"/>
      <c r="F182" s="9">
        <f t="shared" si="33"/>
        <v>0</v>
      </c>
      <c r="G182" s="35">
        <f t="shared" si="32"/>
        <v>0</v>
      </c>
    </row>
    <row r="183" spans="1:7" x14ac:dyDescent="0.25">
      <c r="A183" s="36">
        <v>157</v>
      </c>
      <c r="B183" s="1" t="s">
        <v>340</v>
      </c>
      <c r="C183" s="1" t="s">
        <v>341</v>
      </c>
      <c r="D183" s="1">
        <v>1</v>
      </c>
      <c r="E183" s="90"/>
      <c r="F183" s="9">
        <f t="shared" si="33"/>
        <v>0</v>
      </c>
      <c r="G183" s="35">
        <f t="shared" si="32"/>
        <v>0</v>
      </c>
    </row>
    <row r="184" spans="1:7" x14ac:dyDescent="0.25">
      <c r="A184" s="36">
        <v>158</v>
      </c>
      <c r="B184" s="1" t="s">
        <v>342</v>
      </c>
      <c r="C184" s="1" t="s">
        <v>343</v>
      </c>
      <c r="D184" s="1">
        <v>1</v>
      </c>
      <c r="E184" s="90"/>
      <c r="F184" s="9">
        <f t="shared" si="33"/>
        <v>0</v>
      </c>
      <c r="G184" s="35">
        <f t="shared" si="32"/>
        <v>0</v>
      </c>
    </row>
    <row r="185" spans="1:7" x14ac:dyDescent="0.25">
      <c r="A185" s="36">
        <v>159</v>
      </c>
      <c r="B185" s="1" t="s">
        <v>344</v>
      </c>
      <c r="C185" s="1" t="s">
        <v>345</v>
      </c>
      <c r="D185" s="1">
        <v>1</v>
      </c>
      <c r="E185" s="90"/>
      <c r="F185" s="9">
        <f t="shared" si="33"/>
        <v>0</v>
      </c>
      <c r="G185" s="35">
        <f t="shared" si="32"/>
        <v>0</v>
      </c>
    </row>
    <row r="186" spans="1:7" x14ac:dyDescent="0.25">
      <c r="A186" s="36">
        <v>160</v>
      </c>
      <c r="B186" s="1" t="s">
        <v>346</v>
      </c>
      <c r="C186" s="1" t="s">
        <v>347</v>
      </c>
      <c r="D186" s="1">
        <v>1</v>
      </c>
      <c r="E186" s="90"/>
      <c r="F186" s="9">
        <f t="shared" si="33"/>
        <v>0</v>
      </c>
      <c r="G186" s="35">
        <f t="shared" si="32"/>
        <v>0</v>
      </c>
    </row>
    <row r="187" spans="1:7" x14ac:dyDescent="0.25">
      <c r="A187" s="36">
        <v>161</v>
      </c>
      <c r="B187" s="1" t="s">
        <v>348</v>
      </c>
      <c r="C187" s="1" t="s">
        <v>349</v>
      </c>
      <c r="D187" s="1">
        <v>1</v>
      </c>
      <c r="E187" s="90"/>
      <c r="F187" s="9">
        <f t="shared" si="33"/>
        <v>0</v>
      </c>
      <c r="G187" s="35">
        <f t="shared" si="32"/>
        <v>0</v>
      </c>
    </row>
    <row r="188" spans="1:7" x14ac:dyDescent="0.25">
      <c r="A188" s="36">
        <v>162</v>
      </c>
      <c r="B188" s="1" t="s">
        <v>350</v>
      </c>
      <c r="C188" s="1" t="s">
        <v>351</v>
      </c>
      <c r="D188" s="1">
        <v>1</v>
      </c>
      <c r="E188" s="90"/>
      <c r="F188" s="9">
        <f t="shared" si="33"/>
        <v>0</v>
      </c>
      <c r="G188" s="35">
        <f t="shared" si="32"/>
        <v>0</v>
      </c>
    </row>
    <row r="189" spans="1:7" x14ac:dyDescent="0.25">
      <c r="A189" s="36">
        <v>163</v>
      </c>
      <c r="B189" s="1" t="s">
        <v>352</v>
      </c>
      <c r="C189" s="1" t="s">
        <v>353</v>
      </c>
      <c r="D189" s="1">
        <v>1</v>
      </c>
      <c r="E189" s="90"/>
      <c r="F189" s="9">
        <f t="shared" si="33"/>
        <v>0</v>
      </c>
      <c r="G189" s="35">
        <f t="shared" si="32"/>
        <v>0</v>
      </c>
    </row>
    <row r="190" spans="1:7" x14ac:dyDescent="0.25">
      <c r="A190" s="36">
        <v>164</v>
      </c>
      <c r="B190" s="1" t="s">
        <v>354</v>
      </c>
      <c r="C190" s="1" t="s">
        <v>355</v>
      </c>
      <c r="D190" s="1">
        <v>1</v>
      </c>
      <c r="E190" s="90"/>
      <c r="F190" s="9">
        <f t="shared" si="33"/>
        <v>0</v>
      </c>
      <c r="G190" s="35">
        <f t="shared" si="32"/>
        <v>0</v>
      </c>
    </row>
    <row r="191" spans="1:7" x14ac:dyDescent="0.25">
      <c r="A191" s="36">
        <v>165</v>
      </c>
      <c r="B191" s="1" t="s">
        <v>356</v>
      </c>
      <c r="C191" s="1" t="s">
        <v>357</v>
      </c>
      <c r="D191" s="1">
        <v>1</v>
      </c>
      <c r="E191" s="90"/>
      <c r="F191" s="9">
        <f t="shared" si="33"/>
        <v>0</v>
      </c>
      <c r="G191" s="35">
        <f t="shared" si="32"/>
        <v>0</v>
      </c>
    </row>
    <row r="192" spans="1:7" x14ac:dyDescent="0.25">
      <c r="A192" s="36">
        <v>166</v>
      </c>
      <c r="B192" s="1" t="s">
        <v>358</v>
      </c>
      <c r="C192" s="1" t="s">
        <v>359</v>
      </c>
      <c r="D192" s="1">
        <v>1</v>
      </c>
      <c r="E192" s="90"/>
      <c r="F192" s="9">
        <f t="shared" si="33"/>
        <v>0</v>
      </c>
      <c r="G192" s="35">
        <f t="shared" si="32"/>
        <v>0</v>
      </c>
    </row>
    <row r="193" spans="1:7" x14ac:dyDescent="0.25">
      <c r="A193" s="36">
        <v>167</v>
      </c>
      <c r="B193" s="1" t="s">
        <v>360</v>
      </c>
      <c r="C193" s="1" t="s">
        <v>361</v>
      </c>
      <c r="D193" s="1">
        <v>1</v>
      </c>
      <c r="E193" s="90"/>
      <c r="F193" s="9">
        <f t="shared" si="33"/>
        <v>0</v>
      </c>
      <c r="G193" s="35">
        <f t="shared" si="32"/>
        <v>0</v>
      </c>
    </row>
    <row r="194" spans="1:7" x14ac:dyDescent="0.25">
      <c r="A194" s="36">
        <v>168</v>
      </c>
      <c r="B194" s="1" t="s">
        <v>362</v>
      </c>
      <c r="C194" s="1" t="s">
        <v>363</v>
      </c>
      <c r="D194" s="1">
        <v>1</v>
      </c>
      <c r="E194" s="90"/>
      <c r="F194" s="9">
        <f t="shared" si="33"/>
        <v>0</v>
      </c>
      <c r="G194" s="35">
        <f t="shared" si="32"/>
        <v>0</v>
      </c>
    </row>
    <row r="195" spans="1:7" x14ac:dyDescent="0.25">
      <c r="A195" s="36">
        <v>169</v>
      </c>
      <c r="B195" s="1" t="s">
        <v>364</v>
      </c>
      <c r="C195" s="1" t="s">
        <v>365</v>
      </c>
      <c r="D195" s="1">
        <v>1</v>
      </c>
      <c r="E195" s="90"/>
      <c r="F195" s="9">
        <f t="shared" si="33"/>
        <v>0</v>
      </c>
      <c r="G195" s="35">
        <f t="shared" si="32"/>
        <v>0</v>
      </c>
    </row>
    <row r="196" spans="1:7" x14ac:dyDescent="0.25">
      <c r="A196" s="36">
        <v>170</v>
      </c>
      <c r="B196" s="1" t="s">
        <v>366</v>
      </c>
      <c r="C196" s="1" t="s">
        <v>367</v>
      </c>
      <c r="D196" s="1">
        <v>1</v>
      </c>
      <c r="E196" s="90"/>
      <c r="F196" s="9">
        <f t="shared" si="33"/>
        <v>0</v>
      </c>
      <c r="G196" s="35">
        <f t="shared" si="32"/>
        <v>0</v>
      </c>
    </row>
    <row r="197" spans="1:7" x14ac:dyDescent="0.25">
      <c r="A197" s="36">
        <v>171</v>
      </c>
      <c r="B197" s="1" t="s">
        <v>368</v>
      </c>
      <c r="C197" s="1" t="s">
        <v>369</v>
      </c>
      <c r="D197" s="1">
        <v>1</v>
      </c>
      <c r="E197" s="90"/>
      <c r="F197" s="9">
        <f t="shared" si="33"/>
        <v>0</v>
      </c>
      <c r="G197" s="35">
        <f t="shared" si="32"/>
        <v>0</v>
      </c>
    </row>
    <row r="198" spans="1:7" x14ac:dyDescent="0.25">
      <c r="A198" s="36">
        <v>172</v>
      </c>
      <c r="B198" s="1" t="s">
        <v>370</v>
      </c>
      <c r="C198" s="1" t="s">
        <v>371</v>
      </c>
      <c r="D198" s="1">
        <v>1</v>
      </c>
      <c r="E198" s="90"/>
      <c r="F198" s="9">
        <f t="shared" si="33"/>
        <v>0</v>
      </c>
      <c r="G198" s="35">
        <f t="shared" si="32"/>
        <v>0</v>
      </c>
    </row>
    <row r="199" spans="1:7" x14ac:dyDescent="0.25">
      <c r="A199" s="36">
        <v>173</v>
      </c>
      <c r="B199" s="1" t="s">
        <v>372</v>
      </c>
      <c r="C199" s="1" t="s">
        <v>373</v>
      </c>
      <c r="D199" s="1">
        <v>1</v>
      </c>
      <c r="E199" s="90"/>
      <c r="F199" s="9">
        <f t="shared" si="33"/>
        <v>0</v>
      </c>
      <c r="G199" s="35">
        <f t="shared" si="32"/>
        <v>0</v>
      </c>
    </row>
    <row r="200" spans="1:7" x14ac:dyDescent="0.25">
      <c r="A200" s="36">
        <v>174</v>
      </c>
      <c r="B200" s="1" t="s">
        <v>374</v>
      </c>
      <c r="C200" s="1" t="s">
        <v>375</v>
      </c>
      <c r="D200" s="1">
        <v>1</v>
      </c>
      <c r="E200" s="90"/>
      <c r="F200" s="9">
        <f t="shared" si="33"/>
        <v>0</v>
      </c>
      <c r="G200" s="35">
        <f t="shared" si="32"/>
        <v>0</v>
      </c>
    </row>
    <row r="201" spans="1:7" x14ac:dyDescent="0.25">
      <c r="A201" s="36">
        <v>175</v>
      </c>
      <c r="B201" s="1" t="s">
        <v>376</v>
      </c>
      <c r="C201" s="1" t="s">
        <v>377</v>
      </c>
      <c r="D201" s="1">
        <v>1</v>
      </c>
      <c r="E201" s="90"/>
      <c r="F201" s="9">
        <f t="shared" si="33"/>
        <v>0</v>
      </c>
      <c r="G201" s="35">
        <f t="shared" si="32"/>
        <v>0</v>
      </c>
    </row>
    <row r="202" spans="1:7" x14ac:dyDescent="0.25">
      <c r="A202" s="36">
        <v>176</v>
      </c>
      <c r="B202" s="1" t="s">
        <v>378</v>
      </c>
      <c r="C202" s="1" t="s">
        <v>379</v>
      </c>
      <c r="D202" s="1">
        <v>1</v>
      </c>
      <c r="E202" s="90"/>
      <c r="F202" s="9">
        <f t="shared" si="33"/>
        <v>0</v>
      </c>
      <c r="G202" s="35">
        <f t="shared" si="32"/>
        <v>0</v>
      </c>
    </row>
    <row r="203" spans="1:7" x14ac:dyDescent="0.25">
      <c r="A203" s="36">
        <v>177</v>
      </c>
      <c r="B203" s="1" t="s">
        <v>380</v>
      </c>
      <c r="C203" s="1" t="s">
        <v>381</v>
      </c>
      <c r="D203" s="1">
        <v>9</v>
      </c>
      <c r="E203" s="90"/>
      <c r="F203" s="9">
        <f t="shared" si="33"/>
        <v>0</v>
      </c>
      <c r="G203" s="35">
        <f t="shared" si="32"/>
        <v>0</v>
      </c>
    </row>
    <row r="204" spans="1:7" x14ac:dyDescent="0.25">
      <c r="A204" s="36">
        <v>178</v>
      </c>
      <c r="B204" s="1" t="s">
        <v>382</v>
      </c>
      <c r="C204" s="1" t="s">
        <v>383</v>
      </c>
      <c r="D204" s="1">
        <v>1</v>
      </c>
      <c r="E204" s="90"/>
      <c r="F204" s="9">
        <f t="shared" si="33"/>
        <v>0</v>
      </c>
      <c r="G204" s="35">
        <f t="shared" si="32"/>
        <v>0</v>
      </c>
    </row>
    <row r="205" spans="1:7" x14ac:dyDescent="0.25">
      <c r="A205" s="36">
        <v>179</v>
      </c>
      <c r="B205" s="1" t="s">
        <v>384</v>
      </c>
      <c r="C205" s="1" t="s">
        <v>385</v>
      </c>
      <c r="D205" s="1">
        <v>1</v>
      </c>
      <c r="E205" s="90"/>
      <c r="F205" s="9">
        <f t="shared" si="33"/>
        <v>0</v>
      </c>
      <c r="G205" s="35">
        <f t="shared" si="32"/>
        <v>0</v>
      </c>
    </row>
    <row r="206" spans="1:7" x14ac:dyDescent="0.25">
      <c r="A206" s="36">
        <v>180</v>
      </c>
      <c r="B206" s="1" t="s">
        <v>386</v>
      </c>
      <c r="C206" s="1" t="s">
        <v>387</v>
      </c>
      <c r="D206" s="1">
        <v>1</v>
      </c>
      <c r="E206" s="90"/>
      <c r="F206" s="9">
        <f t="shared" si="33"/>
        <v>0</v>
      </c>
      <c r="G206" s="35">
        <f t="shared" si="32"/>
        <v>0</v>
      </c>
    </row>
    <row r="207" spans="1:7" x14ac:dyDescent="0.25">
      <c r="A207" s="36">
        <v>181</v>
      </c>
      <c r="B207" s="1" t="s">
        <v>388</v>
      </c>
      <c r="C207" s="1" t="s">
        <v>389</v>
      </c>
      <c r="D207" s="1">
        <v>1</v>
      </c>
      <c r="E207" s="90"/>
      <c r="F207" s="9">
        <f t="shared" si="33"/>
        <v>0</v>
      </c>
      <c r="G207" s="35">
        <f t="shared" si="32"/>
        <v>0</v>
      </c>
    </row>
    <row r="208" spans="1:7" x14ac:dyDescent="0.25">
      <c r="A208" s="36">
        <v>182</v>
      </c>
      <c r="B208" s="1" t="s">
        <v>390</v>
      </c>
      <c r="C208" s="1" t="s">
        <v>391</v>
      </c>
      <c r="D208" s="1">
        <v>1</v>
      </c>
      <c r="E208" s="90"/>
      <c r="F208" s="9">
        <f t="shared" si="33"/>
        <v>0</v>
      </c>
      <c r="G208" s="35">
        <f t="shared" si="32"/>
        <v>0</v>
      </c>
    </row>
    <row r="209" spans="1:7" x14ac:dyDescent="0.25">
      <c r="A209" s="36">
        <v>183</v>
      </c>
      <c r="B209" s="1" t="s">
        <v>392</v>
      </c>
      <c r="C209" s="1" t="s">
        <v>393</v>
      </c>
      <c r="D209" s="1">
        <v>1</v>
      </c>
      <c r="E209" s="90"/>
      <c r="F209" s="9">
        <f t="shared" si="33"/>
        <v>0</v>
      </c>
      <c r="G209" s="35">
        <f t="shared" si="32"/>
        <v>0</v>
      </c>
    </row>
    <row r="210" spans="1:7" x14ac:dyDescent="0.25">
      <c r="A210" s="36">
        <v>184</v>
      </c>
      <c r="B210" s="1" t="s">
        <v>394</v>
      </c>
      <c r="C210" s="1" t="s">
        <v>395</v>
      </c>
      <c r="D210" s="1">
        <v>1</v>
      </c>
      <c r="E210" s="90"/>
      <c r="F210" s="9">
        <f t="shared" si="33"/>
        <v>0</v>
      </c>
      <c r="G210" s="35">
        <f t="shared" si="32"/>
        <v>0</v>
      </c>
    </row>
    <row r="211" spans="1:7" x14ac:dyDescent="0.25">
      <c r="A211" s="36">
        <v>185</v>
      </c>
      <c r="B211" s="1" t="s">
        <v>396</v>
      </c>
      <c r="C211" s="1" t="s">
        <v>397</v>
      </c>
      <c r="D211" s="1">
        <v>1</v>
      </c>
      <c r="E211" s="90"/>
      <c r="F211" s="9">
        <f t="shared" si="33"/>
        <v>0</v>
      </c>
      <c r="G211" s="35">
        <f t="shared" ref="G211:G274" si="34">F211*1.21</f>
        <v>0</v>
      </c>
    </row>
    <row r="212" spans="1:7" x14ac:dyDescent="0.25">
      <c r="A212" s="36">
        <v>186</v>
      </c>
      <c r="B212" s="1" t="s">
        <v>398</v>
      </c>
      <c r="C212" s="1" t="s">
        <v>399</v>
      </c>
      <c r="D212" s="1">
        <v>1</v>
      </c>
      <c r="E212" s="90"/>
      <c r="F212" s="9">
        <f t="shared" ref="F212:F275" si="35">ROUND(E212,2)*D212</f>
        <v>0</v>
      </c>
      <c r="G212" s="35">
        <f t="shared" si="34"/>
        <v>0</v>
      </c>
    </row>
    <row r="213" spans="1:7" x14ac:dyDescent="0.25">
      <c r="A213" s="36">
        <v>187</v>
      </c>
      <c r="B213" s="1" t="s">
        <v>400</v>
      </c>
      <c r="C213" s="1" t="s">
        <v>401</v>
      </c>
      <c r="D213" s="1">
        <v>6</v>
      </c>
      <c r="E213" s="90"/>
      <c r="F213" s="9">
        <f t="shared" si="35"/>
        <v>0</v>
      </c>
      <c r="G213" s="35">
        <f t="shared" si="34"/>
        <v>0</v>
      </c>
    </row>
    <row r="214" spans="1:7" x14ac:dyDescent="0.25">
      <c r="A214" s="36">
        <v>188</v>
      </c>
      <c r="B214" s="1" t="s">
        <v>402</v>
      </c>
      <c r="C214" s="1" t="s">
        <v>403</v>
      </c>
      <c r="D214" s="1">
        <v>1</v>
      </c>
      <c r="E214" s="90"/>
      <c r="F214" s="9">
        <f t="shared" si="35"/>
        <v>0</v>
      </c>
      <c r="G214" s="35">
        <f t="shared" si="34"/>
        <v>0</v>
      </c>
    </row>
    <row r="215" spans="1:7" x14ac:dyDescent="0.25">
      <c r="A215" s="36">
        <v>189</v>
      </c>
      <c r="B215" s="1" t="s">
        <v>404</v>
      </c>
      <c r="C215" s="1" t="s">
        <v>405</v>
      </c>
      <c r="D215" s="1">
        <v>1</v>
      </c>
      <c r="E215" s="90"/>
      <c r="F215" s="9">
        <f t="shared" si="35"/>
        <v>0</v>
      </c>
      <c r="G215" s="35">
        <f t="shared" si="34"/>
        <v>0</v>
      </c>
    </row>
    <row r="216" spans="1:7" x14ac:dyDescent="0.25">
      <c r="A216" s="36">
        <v>190</v>
      </c>
      <c r="B216" s="1" t="s">
        <v>406</v>
      </c>
      <c r="C216" s="1" t="s">
        <v>407</v>
      </c>
      <c r="D216" s="1">
        <v>1</v>
      </c>
      <c r="E216" s="90"/>
      <c r="F216" s="9">
        <f t="shared" si="35"/>
        <v>0</v>
      </c>
      <c r="G216" s="35">
        <f t="shared" si="34"/>
        <v>0</v>
      </c>
    </row>
    <row r="217" spans="1:7" x14ac:dyDescent="0.25">
      <c r="A217" s="36">
        <v>191</v>
      </c>
      <c r="B217" s="1" t="s">
        <v>408</v>
      </c>
      <c r="C217" s="1" t="s">
        <v>409</v>
      </c>
      <c r="D217" s="1">
        <v>1</v>
      </c>
      <c r="E217" s="90"/>
      <c r="F217" s="9">
        <f t="shared" si="35"/>
        <v>0</v>
      </c>
      <c r="G217" s="35">
        <f t="shared" si="34"/>
        <v>0</v>
      </c>
    </row>
    <row r="218" spans="1:7" x14ac:dyDescent="0.25">
      <c r="A218" s="36">
        <v>192</v>
      </c>
      <c r="B218" s="1" t="s">
        <v>410</v>
      </c>
      <c r="C218" s="1" t="s">
        <v>411</v>
      </c>
      <c r="D218" s="1">
        <v>1</v>
      </c>
      <c r="E218" s="90"/>
      <c r="F218" s="9">
        <f t="shared" si="35"/>
        <v>0</v>
      </c>
      <c r="G218" s="35">
        <f t="shared" si="34"/>
        <v>0</v>
      </c>
    </row>
    <row r="219" spans="1:7" x14ac:dyDescent="0.25">
      <c r="A219" s="36">
        <v>193</v>
      </c>
      <c r="B219" s="1" t="s">
        <v>412</v>
      </c>
      <c r="C219" s="1" t="s">
        <v>413</v>
      </c>
      <c r="D219" s="1">
        <v>1</v>
      </c>
      <c r="E219" s="90"/>
      <c r="F219" s="9">
        <f t="shared" si="35"/>
        <v>0</v>
      </c>
      <c r="G219" s="35">
        <f t="shared" si="34"/>
        <v>0</v>
      </c>
    </row>
    <row r="220" spans="1:7" x14ac:dyDescent="0.25">
      <c r="A220" s="36">
        <v>194</v>
      </c>
      <c r="B220" s="1" t="s">
        <v>414</v>
      </c>
      <c r="C220" s="1" t="s">
        <v>415</v>
      </c>
      <c r="D220" s="1">
        <v>1</v>
      </c>
      <c r="E220" s="90"/>
      <c r="F220" s="9">
        <f t="shared" si="35"/>
        <v>0</v>
      </c>
      <c r="G220" s="35">
        <f t="shared" si="34"/>
        <v>0</v>
      </c>
    </row>
    <row r="221" spans="1:7" x14ac:dyDescent="0.25">
      <c r="A221" s="36">
        <v>195</v>
      </c>
      <c r="B221" s="1" t="s">
        <v>416</v>
      </c>
      <c r="C221" s="1" t="s">
        <v>417</v>
      </c>
      <c r="D221" s="1">
        <v>1</v>
      </c>
      <c r="E221" s="90"/>
      <c r="F221" s="9">
        <f t="shared" si="35"/>
        <v>0</v>
      </c>
      <c r="G221" s="35">
        <f t="shared" si="34"/>
        <v>0</v>
      </c>
    </row>
    <row r="222" spans="1:7" x14ac:dyDescent="0.25">
      <c r="A222" s="36">
        <v>196</v>
      </c>
      <c r="B222" s="1" t="s">
        <v>418</v>
      </c>
      <c r="C222" s="1" t="s">
        <v>419</v>
      </c>
      <c r="D222" s="1">
        <v>1</v>
      </c>
      <c r="E222" s="90"/>
      <c r="F222" s="9">
        <f t="shared" si="35"/>
        <v>0</v>
      </c>
      <c r="G222" s="35">
        <f t="shared" si="34"/>
        <v>0</v>
      </c>
    </row>
    <row r="223" spans="1:7" x14ac:dyDescent="0.25">
      <c r="A223" s="36">
        <v>197</v>
      </c>
      <c r="B223" s="1" t="s">
        <v>420</v>
      </c>
      <c r="C223" s="1" t="s">
        <v>421</v>
      </c>
      <c r="D223" s="1">
        <v>1</v>
      </c>
      <c r="E223" s="90"/>
      <c r="F223" s="9">
        <f t="shared" si="35"/>
        <v>0</v>
      </c>
      <c r="G223" s="35">
        <f t="shared" si="34"/>
        <v>0</v>
      </c>
    </row>
    <row r="224" spans="1:7" x14ac:dyDescent="0.25">
      <c r="A224" s="36">
        <v>198</v>
      </c>
      <c r="B224" s="1" t="s">
        <v>422</v>
      </c>
      <c r="C224" s="1" t="s">
        <v>423</v>
      </c>
      <c r="D224" s="1">
        <v>1</v>
      </c>
      <c r="E224" s="90"/>
      <c r="F224" s="9">
        <f t="shared" si="35"/>
        <v>0</v>
      </c>
      <c r="G224" s="35">
        <f t="shared" si="34"/>
        <v>0</v>
      </c>
    </row>
    <row r="225" spans="1:7" x14ac:dyDescent="0.25">
      <c r="A225" s="36">
        <v>199</v>
      </c>
      <c r="B225" s="1" t="s">
        <v>424</v>
      </c>
      <c r="C225" s="1" t="s">
        <v>425</v>
      </c>
      <c r="D225" s="1">
        <v>1</v>
      </c>
      <c r="E225" s="90"/>
      <c r="F225" s="9">
        <f t="shared" si="35"/>
        <v>0</v>
      </c>
      <c r="G225" s="35">
        <f t="shared" si="34"/>
        <v>0</v>
      </c>
    </row>
    <row r="226" spans="1:7" x14ac:dyDescent="0.25">
      <c r="A226" s="36">
        <v>200</v>
      </c>
      <c r="B226" s="1" t="s">
        <v>426</v>
      </c>
      <c r="C226" s="1" t="s">
        <v>427</v>
      </c>
      <c r="D226" s="1">
        <v>1</v>
      </c>
      <c r="E226" s="90"/>
      <c r="F226" s="9">
        <f t="shared" si="35"/>
        <v>0</v>
      </c>
      <c r="G226" s="35">
        <f t="shared" si="34"/>
        <v>0</v>
      </c>
    </row>
    <row r="227" spans="1:7" x14ac:dyDescent="0.25">
      <c r="A227" s="36">
        <v>201</v>
      </c>
      <c r="B227" s="1" t="s">
        <v>428</v>
      </c>
      <c r="C227" s="1" t="s">
        <v>429</v>
      </c>
      <c r="D227" s="1">
        <v>1</v>
      </c>
      <c r="E227" s="90"/>
      <c r="F227" s="9">
        <f t="shared" si="35"/>
        <v>0</v>
      </c>
      <c r="G227" s="35">
        <f t="shared" si="34"/>
        <v>0</v>
      </c>
    </row>
    <row r="228" spans="1:7" x14ac:dyDescent="0.25">
      <c r="A228" s="36">
        <v>202</v>
      </c>
      <c r="B228" s="1" t="s">
        <v>430</v>
      </c>
      <c r="C228" s="1" t="s">
        <v>431</v>
      </c>
      <c r="D228" s="1">
        <v>1</v>
      </c>
      <c r="E228" s="90"/>
      <c r="F228" s="9">
        <f t="shared" si="35"/>
        <v>0</v>
      </c>
      <c r="G228" s="35">
        <f t="shared" si="34"/>
        <v>0</v>
      </c>
    </row>
    <row r="229" spans="1:7" x14ac:dyDescent="0.25">
      <c r="A229" s="36">
        <v>203</v>
      </c>
      <c r="B229" s="1" t="s">
        <v>432</v>
      </c>
      <c r="C229" s="1" t="s">
        <v>433</v>
      </c>
      <c r="D229" s="1">
        <v>1</v>
      </c>
      <c r="E229" s="90"/>
      <c r="F229" s="9">
        <f t="shared" si="35"/>
        <v>0</v>
      </c>
      <c r="G229" s="35">
        <f t="shared" si="34"/>
        <v>0</v>
      </c>
    </row>
    <row r="230" spans="1:7" x14ac:dyDescent="0.25">
      <c r="A230" s="36">
        <v>204</v>
      </c>
      <c r="B230" s="1" t="s">
        <v>434</v>
      </c>
      <c r="C230" s="1" t="s">
        <v>435</v>
      </c>
      <c r="D230" s="1">
        <v>1</v>
      </c>
      <c r="E230" s="90"/>
      <c r="F230" s="9">
        <f t="shared" si="35"/>
        <v>0</v>
      </c>
      <c r="G230" s="35">
        <f t="shared" si="34"/>
        <v>0</v>
      </c>
    </row>
    <row r="231" spans="1:7" x14ac:dyDescent="0.25">
      <c r="A231" s="36">
        <v>205</v>
      </c>
      <c r="B231" s="1" t="s">
        <v>436</v>
      </c>
      <c r="C231" s="1" t="s">
        <v>437</v>
      </c>
      <c r="D231" s="1">
        <v>1</v>
      </c>
      <c r="E231" s="90"/>
      <c r="F231" s="9">
        <f t="shared" si="35"/>
        <v>0</v>
      </c>
      <c r="G231" s="35">
        <f t="shared" si="34"/>
        <v>0</v>
      </c>
    </row>
    <row r="232" spans="1:7" x14ac:dyDescent="0.25">
      <c r="A232" s="36">
        <v>206</v>
      </c>
      <c r="B232" s="1" t="s">
        <v>438</v>
      </c>
      <c r="C232" s="1" t="s">
        <v>439</v>
      </c>
      <c r="D232" s="1">
        <v>1</v>
      </c>
      <c r="E232" s="90"/>
      <c r="F232" s="9">
        <f t="shared" si="35"/>
        <v>0</v>
      </c>
      <c r="G232" s="35">
        <f t="shared" si="34"/>
        <v>0</v>
      </c>
    </row>
    <row r="233" spans="1:7" x14ac:dyDescent="0.25">
      <c r="A233" s="36">
        <v>207</v>
      </c>
      <c r="B233" s="1" t="s">
        <v>440</v>
      </c>
      <c r="C233" s="1" t="s">
        <v>441</v>
      </c>
      <c r="D233" s="1">
        <v>1</v>
      </c>
      <c r="E233" s="90"/>
      <c r="F233" s="9">
        <f t="shared" si="35"/>
        <v>0</v>
      </c>
      <c r="G233" s="35">
        <f t="shared" si="34"/>
        <v>0</v>
      </c>
    </row>
    <row r="234" spans="1:7" x14ac:dyDescent="0.25">
      <c r="A234" s="36">
        <v>208</v>
      </c>
      <c r="B234" s="1" t="s">
        <v>442</v>
      </c>
      <c r="C234" s="1" t="s">
        <v>443</v>
      </c>
      <c r="D234" s="1">
        <v>1</v>
      </c>
      <c r="E234" s="90"/>
      <c r="F234" s="9">
        <f t="shared" si="35"/>
        <v>0</v>
      </c>
      <c r="G234" s="35">
        <f t="shared" si="34"/>
        <v>0</v>
      </c>
    </row>
    <row r="235" spans="1:7" x14ac:dyDescent="0.25">
      <c r="A235" s="36">
        <v>209</v>
      </c>
      <c r="B235" s="1" t="s">
        <v>444</v>
      </c>
      <c r="C235" s="1" t="s">
        <v>445</v>
      </c>
      <c r="D235" s="1">
        <v>1</v>
      </c>
      <c r="E235" s="90"/>
      <c r="F235" s="9">
        <f t="shared" si="35"/>
        <v>0</v>
      </c>
      <c r="G235" s="35">
        <f t="shared" si="34"/>
        <v>0</v>
      </c>
    </row>
    <row r="236" spans="1:7" x14ac:dyDescent="0.25">
      <c r="A236" s="36">
        <v>210</v>
      </c>
      <c r="B236" s="1" t="s">
        <v>446</v>
      </c>
      <c r="C236" s="1" t="s">
        <v>447</v>
      </c>
      <c r="D236" s="1">
        <v>1</v>
      </c>
      <c r="E236" s="90"/>
      <c r="F236" s="9">
        <f t="shared" si="35"/>
        <v>0</v>
      </c>
      <c r="G236" s="35">
        <f t="shared" si="34"/>
        <v>0</v>
      </c>
    </row>
    <row r="237" spans="1:7" x14ac:dyDescent="0.25">
      <c r="A237" s="36">
        <v>211</v>
      </c>
      <c r="B237" s="1" t="s">
        <v>448</v>
      </c>
      <c r="C237" s="1" t="s">
        <v>449</v>
      </c>
      <c r="D237" s="1">
        <v>1</v>
      </c>
      <c r="E237" s="90"/>
      <c r="F237" s="9">
        <f t="shared" si="35"/>
        <v>0</v>
      </c>
      <c r="G237" s="35">
        <f t="shared" si="34"/>
        <v>0</v>
      </c>
    </row>
    <row r="238" spans="1:7" x14ac:dyDescent="0.25">
      <c r="A238" s="36">
        <v>212</v>
      </c>
      <c r="B238" s="1" t="s">
        <v>450</v>
      </c>
      <c r="C238" s="1" t="s">
        <v>451</v>
      </c>
      <c r="D238" s="1">
        <v>1</v>
      </c>
      <c r="E238" s="90"/>
      <c r="F238" s="9">
        <f t="shared" si="35"/>
        <v>0</v>
      </c>
      <c r="G238" s="35">
        <f t="shared" si="34"/>
        <v>0</v>
      </c>
    </row>
    <row r="239" spans="1:7" x14ac:dyDescent="0.25">
      <c r="A239" s="36">
        <v>213</v>
      </c>
      <c r="B239" s="1" t="s">
        <v>452</v>
      </c>
      <c r="C239" s="1" t="s">
        <v>453</v>
      </c>
      <c r="D239" s="1">
        <v>1</v>
      </c>
      <c r="E239" s="90"/>
      <c r="F239" s="9">
        <f t="shared" si="35"/>
        <v>0</v>
      </c>
      <c r="G239" s="35">
        <f t="shared" si="34"/>
        <v>0</v>
      </c>
    </row>
    <row r="240" spans="1:7" x14ac:dyDescent="0.25">
      <c r="A240" s="36">
        <v>214</v>
      </c>
      <c r="B240" s="1" t="s">
        <v>454</v>
      </c>
      <c r="C240" s="1" t="s">
        <v>455</v>
      </c>
      <c r="D240" s="1">
        <v>1</v>
      </c>
      <c r="E240" s="90"/>
      <c r="F240" s="9">
        <f t="shared" si="35"/>
        <v>0</v>
      </c>
      <c r="G240" s="35">
        <f t="shared" si="34"/>
        <v>0</v>
      </c>
    </row>
    <row r="241" spans="1:7" x14ac:dyDescent="0.25">
      <c r="A241" s="36">
        <v>215</v>
      </c>
      <c r="B241" s="1" t="s">
        <v>456</v>
      </c>
      <c r="C241" s="1" t="s">
        <v>457</v>
      </c>
      <c r="D241" s="1">
        <v>1</v>
      </c>
      <c r="E241" s="90"/>
      <c r="F241" s="9">
        <f t="shared" si="35"/>
        <v>0</v>
      </c>
      <c r="G241" s="35">
        <f t="shared" si="34"/>
        <v>0</v>
      </c>
    </row>
    <row r="242" spans="1:7" x14ac:dyDescent="0.25">
      <c r="A242" s="36">
        <v>216</v>
      </c>
      <c r="B242" s="1" t="s">
        <v>458</v>
      </c>
      <c r="C242" s="1" t="s">
        <v>459</v>
      </c>
      <c r="D242" s="1">
        <v>1</v>
      </c>
      <c r="E242" s="90"/>
      <c r="F242" s="9">
        <f t="shared" si="35"/>
        <v>0</v>
      </c>
      <c r="G242" s="35">
        <f t="shared" si="34"/>
        <v>0</v>
      </c>
    </row>
    <row r="243" spans="1:7" x14ac:dyDescent="0.25">
      <c r="A243" s="36">
        <v>217</v>
      </c>
      <c r="B243" s="1" t="s">
        <v>460</v>
      </c>
      <c r="C243" s="1" t="s">
        <v>461</v>
      </c>
      <c r="D243" s="1">
        <v>1</v>
      </c>
      <c r="E243" s="90"/>
      <c r="F243" s="9">
        <f t="shared" si="35"/>
        <v>0</v>
      </c>
      <c r="G243" s="35">
        <f t="shared" si="34"/>
        <v>0</v>
      </c>
    </row>
    <row r="244" spans="1:7" x14ac:dyDescent="0.25">
      <c r="A244" s="36">
        <v>218</v>
      </c>
      <c r="B244" s="1" t="s">
        <v>462</v>
      </c>
      <c r="C244" s="1" t="s">
        <v>463</v>
      </c>
      <c r="D244" s="1">
        <v>1</v>
      </c>
      <c r="E244" s="90"/>
      <c r="F244" s="9">
        <f t="shared" si="35"/>
        <v>0</v>
      </c>
      <c r="G244" s="35">
        <f t="shared" si="34"/>
        <v>0</v>
      </c>
    </row>
    <row r="245" spans="1:7" x14ac:dyDescent="0.25">
      <c r="A245" s="36">
        <v>219</v>
      </c>
      <c r="B245" s="1" t="s">
        <v>464</v>
      </c>
      <c r="C245" s="1" t="s">
        <v>465</v>
      </c>
      <c r="D245" s="1">
        <v>1</v>
      </c>
      <c r="E245" s="90"/>
      <c r="F245" s="9">
        <f t="shared" si="35"/>
        <v>0</v>
      </c>
      <c r="G245" s="35">
        <f t="shared" si="34"/>
        <v>0</v>
      </c>
    </row>
    <row r="246" spans="1:7" x14ac:dyDescent="0.25">
      <c r="A246" s="36">
        <v>220</v>
      </c>
      <c r="B246" s="1" t="s">
        <v>466</v>
      </c>
      <c r="C246" s="1" t="s">
        <v>467</v>
      </c>
      <c r="D246" s="1">
        <v>1</v>
      </c>
      <c r="E246" s="90"/>
      <c r="F246" s="9">
        <f t="shared" si="35"/>
        <v>0</v>
      </c>
      <c r="G246" s="35">
        <f t="shared" si="34"/>
        <v>0</v>
      </c>
    </row>
    <row r="247" spans="1:7" x14ac:dyDescent="0.25">
      <c r="A247" s="36">
        <v>221</v>
      </c>
      <c r="B247" s="1" t="s">
        <v>468</v>
      </c>
      <c r="C247" s="1" t="s">
        <v>469</v>
      </c>
      <c r="D247" s="1">
        <v>1</v>
      </c>
      <c r="E247" s="90"/>
      <c r="F247" s="9">
        <f t="shared" si="35"/>
        <v>0</v>
      </c>
      <c r="G247" s="35">
        <f t="shared" si="34"/>
        <v>0</v>
      </c>
    </row>
    <row r="248" spans="1:7" x14ac:dyDescent="0.25">
      <c r="A248" s="36">
        <v>222</v>
      </c>
      <c r="B248" s="1" t="s">
        <v>470</v>
      </c>
      <c r="C248" s="1" t="s">
        <v>471</v>
      </c>
      <c r="D248" s="1">
        <v>1</v>
      </c>
      <c r="E248" s="90"/>
      <c r="F248" s="9">
        <f t="shared" si="35"/>
        <v>0</v>
      </c>
      <c r="G248" s="35">
        <f t="shared" si="34"/>
        <v>0</v>
      </c>
    </row>
    <row r="249" spans="1:7" x14ac:dyDescent="0.25">
      <c r="A249" s="36">
        <v>223</v>
      </c>
      <c r="B249" s="1" t="s">
        <v>472</v>
      </c>
      <c r="C249" s="1" t="s">
        <v>473</v>
      </c>
      <c r="D249" s="1">
        <v>1</v>
      </c>
      <c r="E249" s="90"/>
      <c r="F249" s="9">
        <f t="shared" si="35"/>
        <v>0</v>
      </c>
      <c r="G249" s="35">
        <f t="shared" si="34"/>
        <v>0</v>
      </c>
    </row>
    <row r="250" spans="1:7" x14ac:dyDescent="0.25">
      <c r="A250" s="36">
        <v>224</v>
      </c>
      <c r="B250" s="1" t="s">
        <v>474</v>
      </c>
      <c r="C250" s="1" t="s">
        <v>475</v>
      </c>
      <c r="D250" s="1">
        <v>1</v>
      </c>
      <c r="E250" s="90"/>
      <c r="F250" s="9">
        <f t="shared" si="35"/>
        <v>0</v>
      </c>
      <c r="G250" s="35">
        <f t="shared" si="34"/>
        <v>0</v>
      </c>
    </row>
    <row r="251" spans="1:7" x14ac:dyDescent="0.25">
      <c r="A251" s="36">
        <v>225</v>
      </c>
      <c r="B251" s="1" t="s">
        <v>476</v>
      </c>
      <c r="C251" s="1" t="s">
        <v>477</v>
      </c>
      <c r="D251" s="1">
        <v>1</v>
      </c>
      <c r="E251" s="90"/>
      <c r="F251" s="9">
        <f t="shared" si="35"/>
        <v>0</v>
      </c>
      <c r="G251" s="35">
        <f t="shared" si="34"/>
        <v>0</v>
      </c>
    </row>
    <row r="252" spans="1:7" x14ac:dyDescent="0.25">
      <c r="A252" s="36">
        <v>226</v>
      </c>
      <c r="B252" s="1" t="s">
        <v>478</v>
      </c>
      <c r="C252" s="1" t="s">
        <v>479</v>
      </c>
      <c r="D252" s="1">
        <v>1</v>
      </c>
      <c r="E252" s="90"/>
      <c r="F252" s="9">
        <f t="shared" si="35"/>
        <v>0</v>
      </c>
      <c r="G252" s="35">
        <f t="shared" si="34"/>
        <v>0</v>
      </c>
    </row>
    <row r="253" spans="1:7" x14ac:dyDescent="0.25">
      <c r="A253" s="36">
        <v>227</v>
      </c>
      <c r="B253" s="1" t="s">
        <v>480</v>
      </c>
      <c r="C253" s="1" t="s">
        <v>481</v>
      </c>
      <c r="D253" s="1">
        <v>1</v>
      </c>
      <c r="E253" s="90"/>
      <c r="F253" s="9">
        <f t="shared" si="35"/>
        <v>0</v>
      </c>
      <c r="G253" s="35">
        <f t="shared" si="34"/>
        <v>0</v>
      </c>
    </row>
    <row r="254" spans="1:7" x14ac:dyDescent="0.25">
      <c r="A254" s="36">
        <v>228</v>
      </c>
      <c r="B254" s="1" t="s">
        <v>482</v>
      </c>
      <c r="C254" s="1" t="s">
        <v>483</v>
      </c>
      <c r="D254" s="1">
        <v>1</v>
      </c>
      <c r="E254" s="90"/>
      <c r="F254" s="9">
        <f t="shared" si="35"/>
        <v>0</v>
      </c>
      <c r="G254" s="35">
        <f t="shared" si="34"/>
        <v>0</v>
      </c>
    </row>
    <row r="255" spans="1:7" x14ac:dyDescent="0.25">
      <c r="A255" s="36">
        <v>229</v>
      </c>
      <c r="B255" s="1" t="s">
        <v>484</v>
      </c>
      <c r="C255" s="1" t="s">
        <v>485</v>
      </c>
      <c r="D255" s="1">
        <v>1</v>
      </c>
      <c r="E255" s="90"/>
      <c r="F255" s="9">
        <f t="shared" si="35"/>
        <v>0</v>
      </c>
      <c r="G255" s="35">
        <f t="shared" si="34"/>
        <v>0</v>
      </c>
    </row>
    <row r="256" spans="1:7" x14ac:dyDescent="0.25">
      <c r="A256" s="36">
        <v>230</v>
      </c>
      <c r="B256" s="1" t="s">
        <v>486</v>
      </c>
      <c r="C256" s="1" t="s">
        <v>487</v>
      </c>
      <c r="D256" s="1">
        <v>1</v>
      </c>
      <c r="E256" s="90"/>
      <c r="F256" s="9">
        <f t="shared" si="35"/>
        <v>0</v>
      </c>
      <c r="G256" s="35">
        <f t="shared" si="34"/>
        <v>0</v>
      </c>
    </row>
    <row r="257" spans="1:7" x14ac:dyDescent="0.25">
      <c r="A257" s="36">
        <v>231</v>
      </c>
      <c r="B257" s="1" t="s">
        <v>488</v>
      </c>
      <c r="C257" s="1" t="s">
        <v>489</v>
      </c>
      <c r="D257" s="1">
        <v>1</v>
      </c>
      <c r="E257" s="90"/>
      <c r="F257" s="9">
        <f t="shared" si="35"/>
        <v>0</v>
      </c>
      <c r="G257" s="35">
        <f t="shared" si="34"/>
        <v>0</v>
      </c>
    </row>
    <row r="258" spans="1:7" x14ac:dyDescent="0.25">
      <c r="A258" s="36">
        <v>232</v>
      </c>
      <c r="B258" s="1" t="s">
        <v>490</v>
      </c>
      <c r="C258" s="1" t="s">
        <v>491</v>
      </c>
      <c r="D258" s="1">
        <v>1</v>
      </c>
      <c r="E258" s="90"/>
      <c r="F258" s="9">
        <f t="shared" si="35"/>
        <v>0</v>
      </c>
      <c r="G258" s="35">
        <f t="shared" si="34"/>
        <v>0</v>
      </c>
    </row>
    <row r="259" spans="1:7" x14ac:dyDescent="0.25">
      <c r="A259" s="36">
        <v>233</v>
      </c>
      <c r="B259" s="1" t="s">
        <v>492</v>
      </c>
      <c r="C259" s="1" t="s">
        <v>493</v>
      </c>
      <c r="D259" s="1">
        <v>1</v>
      </c>
      <c r="E259" s="90"/>
      <c r="F259" s="9">
        <f t="shared" si="35"/>
        <v>0</v>
      </c>
      <c r="G259" s="35">
        <f t="shared" si="34"/>
        <v>0</v>
      </c>
    </row>
    <row r="260" spans="1:7" x14ac:dyDescent="0.25">
      <c r="A260" s="36">
        <v>234</v>
      </c>
      <c r="B260" s="1" t="s">
        <v>494</v>
      </c>
      <c r="C260" s="1" t="s">
        <v>495</v>
      </c>
      <c r="D260" s="1">
        <v>1</v>
      </c>
      <c r="E260" s="90"/>
      <c r="F260" s="9">
        <f t="shared" si="35"/>
        <v>0</v>
      </c>
      <c r="G260" s="35">
        <f t="shared" si="34"/>
        <v>0</v>
      </c>
    </row>
    <row r="261" spans="1:7" x14ac:dyDescent="0.25">
      <c r="A261" s="36">
        <v>235</v>
      </c>
      <c r="B261" s="1" t="s">
        <v>496</v>
      </c>
      <c r="C261" s="1" t="s">
        <v>497</v>
      </c>
      <c r="D261" s="1">
        <v>1</v>
      </c>
      <c r="E261" s="90"/>
      <c r="F261" s="9">
        <f t="shared" si="35"/>
        <v>0</v>
      </c>
      <c r="G261" s="35">
        <f t="shared" si="34"/>
        <v>0</v>
      </c>
    </row>
    <row r="262" spans="1:7" x14ac:dyDescent="0.25">
      <c r="A262" s="36">
        <v>236</v>
      </c>
      <c r="B262" s="1" t="s">
        <v>498</v>
      </c>
      <c r="C262" s="1" t="s">
        <v>499</v>
      </c>
      <c r="D262" s="1">
        <v>1</v>
      </c>
      <c r="E262" s="90"/>
      <c r="F262" s="9">
        <f t="shared" si="35"/>
        <v>0</v>
      </c>
      <c r="G262" s="35">
        <f t="shared" si="34"/>
        <v>0</v>
      </c>
    </row>
    <row r="263" spans="1:7" x14ac:dyDescent="0.25">
      <c r="A263" s="36">
        <v>237</v>
      </c>
      <c r="B263" s="1" t="s">
        <v>500</v>
      </c>
      <c r="C263" s="1" t="s">
        <v>501</v>
      </c>
      <c r="D263" s="1">
        <v>1</v>
      </c>
      <c r="E263" s="90"/>
      <c r="F263" s="9">
        <f t="shared" si="35"/>
        <v>0</v>
      </c>
      <c r="G263" s="35">
        <f t="shared" si="34"/>
        <v>0</v>
      </c>
    </row>
    <row r="264" spans="1:7" x14ac:dyDescent="0.25">
      <c r="A264" s="36">
        <v>238</v>
      </c>
      <c r="B264" s="1" t="s">
        <v>502</v>
      </c>
      <c r="C264" s="1" t="s">
        <v>503</v>
      </c>
      <c r="D264" s="1">
        <v>1</v>
      </c>
      <c r="E264" s="90"/>
      <c r="F264" s="9">
        <f t="shared" si="35"/>
        <v>0</v>
      </c>
      <c r="G264" s="35">
        <f t="shared" si="34"/>
        <v>0</v>
      </c>
    </row>
    <row r="265" spans="1:7" x14ac:dyDescent="0.25">
      <c r="A265" s="36">
        <v>239</v>
      </c>
      <c r="B265" s="1" t="s">
        <v>504</v>
      </c>
      <c r="C265" s="1" t="s">
        <v>505</v>
      </c>
      <c r="D265" s="1">
        <v>1</v>
      </c>
      <c r="E265" s="90"/>
      <c r="F265" s="9">
        <f t="shared" si="35"/>
        <v>0</v>
      </c>
      <c r="G265" s="35">
        <f t="shared" si="34"/>
        <v>0</v>
      </c>
    </row>
    <row r="266" spans="1:7" x14ac:dyDescent="0.25">
      <c r="A266" s="36">
        <v>240</v>
      </c>
      <c r="B266" s="1" t="s">
        <v>506</v>
      </c>
      <c r="C266" s="1" t="s">
        <v>507</v>
      </c>
      <c r="D266" s="1">
        <v>1</v>
      </c>
      <c r="E266" s="90"/>
      <c r="F266" s="9">
        <f t="shared" si="35"/>
        <v>0</v>
      </c>
      <c r="G266" s="35">
        <f t="shared" si="34"/>
        <v>0</v>
      </c>
    </row>
    <row r="267" spans="1:7" x14ac:dyDescent="0.25">
      <c r="A267" s="36">
        <v>241</v>
      </c>
      <c r="B267" s="1" t="s">
        <v>508</v>
      </c>
      <c r="C267" s="1" t="s">
        <v>509</v>
      </c>
      <c r="D267" s="1">
        <v>1</v>
      </c>
      <c r="E267" s="90"/>
      <c r="F267" s="9">
        <f t="shared" si="35"/>
        <v>0</v>
      </c>
      <c r="G267" s="35">
        <f t="shared" si="34"/>
        <v>0</v>
      </c>
    </row>
    <row r="268" spans="1:7" x14ac:dyDescent="0.25">
      <c r="A268" s="36">
        <v>242</v>
      </c>
      <c r="B268" s="1" t="s">
        <v>510</v>
      </c>
      <c r="C268" s="1" t="s">
        <v>511</v>
      </c>
      <c r="D268" s="1">
        <v>1</v>
      </c>
      <c r="E268" s="90"/>
      <c r="F268" s="9">
        <f t="shared" si="35"/>
        <v>0</v>
      </c>
      <c r="G268" s="35">
        <f t="shared" si="34"/>
        <v>0</v>
      </c>
    </row>
    <row r="269" spans="1:7" x14ac:dyDescent="0.25">
      <c r="A269" s="36">
        <v>243</v>
      </c>
      <c r="B269" s="1" t="s">
        <v>512</v>
      </c>
      <c r="C269" s="1" t="s">
        <v>513</v>
      </c>
      <c r="D269" s="1">
        <v>1</v>
      </c>
      <c r="E269" s="90"/>
      <c r="F269" s="9">
        <f t="shared" si="35"/>
        <v>0</v>
      </c>
      <c r="G269" s="35">
        <f t="shared" si="34"/>
        <v>0</v>
      </c>
    </row>
    <row r="270" spans="1:7" x14ac:dyDescent="0.25">
      <c r="A270" s="36">
        <v>244</v>
      </c>
      <c r="B270" s="1" t="s">
        <v>514</v>
      </c>
      <c r="C270" s="1" t="s">
        <v>515</v>
      </c>
      <c r="D270" s="1">
        <v>1</v>
      </c>
      <c r="E270" s="90"/>
      <c r="F270" s="9">
        <f t="shared" si="35"/>
        <v>0</v>
      </c>
      <c r="G270" s="35">
        <f t="shared" si="34"/>
        <v>0</v>
      </c>
    </row>
    <row r="271" spans="1:7" x14ac:dyDescent="0.25">
      <c r="A271" s="36">
        <v>245</v>
      </c>
      <c r="B271" s="1" t="s">
        <v>516</v>
      </c>
      <c r="C271" s="1" t="s">
        <v>517</v>
      </c>
      <c r="D271" s="1">
        <v>1</v>
      </c>
      <c r="E271" s="90"/>
      <c r="F271" s="9">
        <f t="shared" si="35"/>
        <v>0</v>
      </c>
      <c r="G271" s="35">
        <f t="shared" si="34"/>
        <v>0</v>
      </c>
    </row>
    <row r="272" spans="1:7" x14ac:dyDescent="0.25">
      <c r="A272" s="36">
        <v>246</v>
      </c>
      <c r="B272" s="1" t="s">
        <v>518</v>
      </c>
      <c r="C272" s="1" t="s">
        <v>519</v>
      </c>
      <c r="D272" s="1">
        <v>1</v>
      </c>
      <c r="E272" s="90"/>
      <c r="F272" s="9">
        <f t="shared" si="35"/>
        <v>0</v>
      </c>
      <c r="G272" s="35">
        <f t="shared" si="34"/>
        <v>0</v>
      </c>
    </row>
    <row r="273" spans="1:7" x14ac:dyDescent="0.25">
      <c r="A273" s="36">
        <v>247</v>
      </c>
      <c r="B273" s="1" t="s">
        <v>520</v>
      </c>
      <c r="C273" s="1" t="s">
        <v>521</v>
      </c>
      <c r="D273" s="1">
        <v>1</v>
      </c>
      <c r="E273" s="90"/>
      <c r="F273" s="9">
        <f t="shared" si="35"/>
        <v>0</v>
      </c>
      <c r="G273" s="35">
        <f t="shared" si="34"/>
        <v>0</v>
      </c>
    </row>
    <row r="274" spans="1:7" x14ac:dyDescent="0.25">
      <c r="A274" s="36">
        <v>248</v>
      </c>
      <c r="B274" s="1" t="s">
        <v>522</v>
      </c>
      <c r="C274" s="1" t="s">
        <v>523</v>
      </c>
      <c r="D274" s="1">
        <v>1</v>
      </c>
      <c r="E274" s="90"/>
      <c r="F274" s="9">
        <f t="shared" si="35"/>
        <v>0</v>
      </c>
      <c r="G274" s="35">
        <f t="shared" si="34"/>
        <v>0</v>
      </c>
    </row>
    <row r="275" spans="1:7" x14ac:dyDescent="0.25">
      <c r="A275" s="36">
        <v>249</v>
      </c>
      <c r="B275" s="1" t="s">
        <v>524</v>
      </c>
      <c r="C275" s="1" t="s">
        <v>525</v>
      </c>
      <c r="D275" s="1">
        <v>1</v>
      </c>
      <c r="E275" s="90"/>
      <c r="F275" s="9">
        <f t="shared" si="35"/>
        <v>0</v>
      </c>
      <c r="G275" s="35">
        <f t="shared" ref="G275:G336" si="36">F275*1.21</f>
        <v>0</v>
      </c>
    </row>
    <row r="276" spans="1:7" x14ac:dyDescent="0.25">
      <c r="A276" s="36">
        <v>250</v>
      </c>
      <c r="B276" s="1" t="s">
        <v>526</v>
      </c>
      <c r="C276" s="1" t="s">
        <v>527</v>
      </c>
      <c r="D276" s="1">
        <v>1</v>
      </c>
      <c r="E276" s="90"/>
      <c r="F276" s="9">
        <f t="shared" ref="F276:F339" si="37">ROUND(E276,2)*D276</f>
        <v>0</v>
      </c>
      <c r="G276" s="35">
        <f t="shared" si="36"/>
        <v>0</v>
      </c>
    </row>
    <row r="277" spans="1:7" x14ac:dyDescent="0.25">
      <c r="A277" s="36">
        <v>251</v>
      </c>
      <c r="B277" s="1" t="s">
        <v>528</v>
      </c>
      <c r="C277" s="1" t="s">
        <v>529</v>
      </c>
      <c r="D277" s="1">
        <v>1</v>
      </c>
      <c r="E277" s="90"/>
      <c r="F277" s="9">
        <f t="shared" si="37"/>
        <v>0</v>
      </c>
      <c r="G277" s="35">
        <f t="shared" si="36"/>
        <v>0</v>
      </c>
    </row>
    <row r="278" spans="1:7" x14ac:dyDescent="0.25">
      <c r="A278" s="36">
        <v>252</v>
      </c>
      <c r="B278" s="1" t="s">
        <v>530</v>
      </c>
      <c r="C278" s="1" t="s">
        <v>531</v>
      </c>
      <c r="D278" s="1">
        <v>1</v>
      </c>
      <c r="E278" s="90"/>
      <c r="F278" s="9">
        <f t="shared" si="37"/>
        <v>0</v>
      </c>
      <c r="G278" s="35">
        <f t="shared" si="36"/>
        <v>0</v>
      </c>
    </row>
    <row r="279" spans="1:7" x14ac:dyDescent="0.25">
      <c r="A279" s="36">
        <v>253</v>
      </c>
      <c r="B279" s="1" t="s">
        <v>532</v>
      </c>
      <c r="C279" s="1" t="s">
        <v>533</v>
      </c>
      <c r="D279" s="1">
        <v>1</v>
      </c>
      <c r="E279" s="90"/>
      <c r="F279" s="9">
        <f t="shared" si="37"/>
        <v>0</v>
      </c>
      <c r="G279" s="35">
        <f t="shared" si="36"/>
        <v>0</v>
      </c>
    </row>
    <row r="280" spans="1:7" x14ac:dyDescent="0.25">
      <c r="A280" s="36">
        <v>254</v>
      </c>
      <c r="B280" s="1" t="s">
        <v>534</v>
      </c>
      <c r="C280" s="1" t="s">
        <v>535</v>
      </c>
      <c r="D280" s="1">
        <v>1</v>
      </c>
      <c r="E280" s="90"/>
      <c r="F280" s="9">
        <f t="shared" si="37"/>
        <v>0</v>
      </c>
      <c r="G280" s="35">
        <f t="shared" si="36"/>
        <v>0</v>
      </c>
    </row>
    <row r="281" spans="1:7" x14ac:dyDescent="0.25">
      <c r="A281" s="36">
        <v>255</v>
      </c>
      <c r="B281" s="1" t="s">
        <v>536</v>
      </c>
      <c r="C281" s="1" t="s">
        <v>537</v>
      </c>
      <c r="D281" s="1">
        <v>1</v>
      </c>
      <c r="E281" s="90"/>
      <c r="F281" s="9">
        <f t="shared" si="37"/>
        <v>0</v>
      </c>
      <c r="G281" s="35">
        <f t="shared" si="36"/>
        <v>0</v>
      </c>
    </row>
    <row r="282" spans="1:7" x14ac:dyDescent="0.25">
      <c r="A282" s="36">
        <v>256</v>
      </c>
      <c r="B282" s="1" t="s">
        <v>538</v>
      </c>
      <c r="C282" s="1" t="s">
        <v>539</v>
      </c>
      <c r="D282" s="1">
        <v>1</v>
      </c>
      <c r="E282" s="90"/>
      <c r="F282" s="9">
        <f t="shared" si="37"/>
        <v>0</v>
      </c>
      <c r="G282" s="35">
        <f t="shared" si="36"/>
        <v>0</v>
      </c>
    </row>
    <row r="283" spans="1:7" x14ac:dyDescent="0.25">
      <c r="A283" s="36">
        <v>257</v>
      </c>
      <c r="B283" s="1" t="s">
        <v>540</v>
      </c>
      <c r="C283" s="1" t="s">
        <v>541</v>
      </c>
      <c r="D283" s="1">
        <v>1</v>
      </c>
      <c r="E283" s="90"/>
      <c r="F283" s="9">
        <f t="shared" si="37"/>
        <v>0</v>
      </c>
      <c r="G283" s="35">
        <f t="shared" si="36"/>
        <v>0</v>
      </c>
    </row>
    <row r="284" spans="1:7" x14ac:dyDescent="0.25">
      <c r="A284" s="36">
        <v>258</v>
      </c>
      <c r="B284" s="1" t="s">
        <v>542</v>
      </c>
      <c r="C284" s="1" t="s">
        <v>543</v>
      </c>
      <c r="D284" s="1">
        <v>1</v>
      </c>
      <c r="E284" s="90"/>
      <c r="F284" s="9">
        <f t="shared" si="37"/>
        <v>0</v>
      </c>
      <c r="G284" s="35">
        <f t="shared" si="36"/>
        <v>0</v>
      </c>
    </row>
    <row r="285" spans="1:7" x14ac:dyDescent="0.25">
      <c r="A285" s="36">
        <v>259</v>
      </c>
      <c r="B285" s="1" t="s">
        <v>544</v>
      </c>
      <c r="C285" s="1" t="s">
        <v>545</v>
      </c>
      <c r="D285" s="1">
        <v>1</v>
      </c>
      <c r="E285" s="90"/>
      <c r="F285" s="9">
        <f t="shared" si="37"/>
        <v>0</v>
      </c>
      <c r="G285" s="35">
        <f t="shared" si="36"/>
        <v>0</v>
      </c>
    </row>
    <row r="286" spans="1:7" x14ac:dyDescent="0.25">
      <c r="A286" s="36">
        <v>260</v>
      </c>
      <c r="B286" s="1" t="s">
        <v>546</v>
      </c>
      <c r="C286" s="1" t="s">
        <v>547</v>
      </c>
      <c r="D286" s="1">
        <v>1</v>
      </c>
      <c r="E286" s="90"/>
      <c r="F286" s="9">
        <f t="shared" si="37"/>
        <v>0</v>
      </c>
      <c r="G286" s="35">
        <f t="shared" si="36"/>
        <v>0</v>
      </c>
    </row>
    <row r="287" spans="1:7" x14ac:dyDescent="0.25">
      <c r="A287" s="36">
        <v>261</v>
      </c>
      <c r="B287" s="1" t="s">
        <v>548</v>
      </c>
      <c r="C287" s="1" t="s">
        <v>549</v>
      </c>
      <c r="D287" s="1">
        <v>1</v>
      </c>
      <c r="E287" s="90"/>
      <c r="F287" s="9">
        <f t="shared" si="37"/>
        <v>0</v>
      </c>
      <c r="G287" s="35">
        <f t="shared" si="36"/>
        <v>0</v>
      </c>
    </row>
    <row r="288" spans="1:7" x14ac:dyDescent="0.25">
      <c r="A288" s="36">
        <v>262</v>
      </c>
      <c r="B288" s="1" t="s">
        <v>550</v>
      </c>
      <c r="C288" s="1" t="s">
        <v>551</v>
      </c>
      <c r="D288" s="1">
        <v>120</v>
      </c>
      <c r="E288" s="90"/>
      <c r="F288" s="9">
        <f t="shared" si="37"/>
        <v>0</v>
      </c>
      <c r="G288" s="35">
        <f t="shared" si="36"/>
        <v>0</v>
      </c>
    </row>
    <row r="289" spans="1:7" x14ac:dyDescent="0.25">
      <c r="A289" s="36">
        <v>263</v>
      </c>
      <c r="B289" s="1" t="s">
        <v>552</v>
      </c>
      <c r="C289" s="1" t="s">
        <v>553</v>
      </c>
      <c r="D289" s="1">
        <v>9</v>
      </c>
      <c r="E289" s="90"/>
      <c r="F289" s="9">
        <f t="shared" si="37"/>
        <v>0</v>
      </c>
      <c r="G289" s="35">
        <f t="shared" si="36"/>
        <v>0</v>
      </c>
    </row>
    <row r="290" spans="1:7" x14ac:dyDescent="0.25">
      <c r="A290" s="36">
        <v>264</v>
      </c>
      <c r="B290" s="1" t="s">
        <v>554</v>
      </c>
      <c r="C290" s="1" t="s">
        <v>555</v>
      </c>
      <c r="D290" s="1">
        <v>1</v>
      </c>
      <c r="E290" s="90"/>
      <c r="F290" s="9">
        <f t="shared" si="37"/>
        <v>0</v>
      </c>
      <c r="G290" s="35">
        <f t="shared" si="36"/>
        <v>0</v>
      </c>
    </row>
    <row r="291" spans="1:7" x14ac:dyDescent="0.25">
      <c r="A291" s="36">
        <v>265</v>
      </c>
      <c r="B291" s="1" t="s">
        <v>556</v>
      </c>
      <c r="C291" s="1" t="s">
        <v>557</v>
      </c>
      <c r="D291" s="1">
        <v>1</v>
      </c>
      <c r="E291" s="90"/>
      <c r="F291" s="9">
        <f t="shared" si="37"/>
        <v>0</v>
      </c>
      <c r="G291" s="35">
        <f t="shared" si="36"/>
        <v>0</v>
      </c>
    </row>
    <row r="292" spans="1:7" x14ac:dyDescent="0.25">
      <c r="A292" s="36">
        <v>266</v>
      </c>
      <c r="B292" s="1" t="s">
        <v>558</v>
      </c>
      <c r="C292" s="1" t="s">
        <v>559</v>
      </c>
      <c r="D292" s="1">
        <v>1</v>
      </c>
      <c r="E292" s="90"/>
      <c r="F292" s="9">
        <f t="shared" si="37"/>
        <v>0</v>
      </c>
      <c r="G292" s="35">
        <f t="shared" si="36"/>
        <v>0</v>
      </c>
    </row>
    <row r="293" spans="1:7" x14ac:dyDescent="0.25">
      <c r="A293" s="36">
        <v>267</v>
      </c>
      <c r="B293" s="1" t="s">
        <v>560</v>
      </c>
      <c r="C293" s="1" t="s">
        <v>561</v>
      </c>
      <c r="D293" s="1">
        <v>1</v>
      </c>
      <c r="E293" s="90"/>
      <c r="F293" s="9">
        <f t="shared" si="37"/>
        <v>0</v>
      </c>
      <c r="G293" s="35">
        <f t="shared" si="36"/>
        <v>0</v>
      </c>
    </row>
    <row r="294" spans="1:7" x14ac:dyDescent="0.25">
      <c r="A294" s="36">
        <v>268</v>
      </c>
      <c r="B294" s="1" t="s">
        <v>562</v>
      </c>
      <c r="C294" s="1" t="s">
        <v>563</v>
      </c>
      <c r="D294" s="1">
        <v>1</v>
      </c>
      <c r="E294" s="90"/>
      <c r="F294" s="9">
        <f t="shared" si="37"/>
        <v>0</v>
      </c>
      <c r="G294" s="35">
        <f t="shared" si="36"/>
        <v>0</v>
      </c>
    </row>
    <row r="295" spans="1:7" x14ac:dyDescent="0.25">
      <c r="A295" s="36">
        <v>269</v>
      </c>
      <c r="B295" s="1" t="s">
        <v>564</v>
      </c>
      <c r="C295" s="1" t="s">
        <v>565</v>
      </c>
      <c r="D295" s="1">
        <v>120</v>
      </c>
      <c r="E295" s="90"/>
      <c r="F295" s="9">
        <f t="shared" si="37"/>
        <v>0</v>
      </c>
      <c r="G295" s="35">
        <f t="shared" si="36"/>
        <v>0</v>
      </c>
    </row>
    <row r="296" spans="1:7" x14ac:dyDescent="0.25">
      <c r="A296" s="36">
        <v>270</v>
      </c>
      <c r="B296" s="1" t="s">
        <v>566</v>
      </c>
      <c r="C296" s="1" t="s">
        <v>567</v>
      </c>
      <c r="D296" s="1">
        <v>1</v>
      </c>
      <c r="E296" s="90"/>
      <c r="F296" s="9">
        <f t="shared" si="37"/>
        <v>0</v>
      </c>
      <c r="G296" s="35">
        <f t="shared" si="36"/>
        <v>0</v>
      </c>
    </row>
    <row r="297" spans="1:7" x14ac:dyDescent="0.25">
      <c r="A297" s="36">
        <v>271</v>
      </c>
      <c r="B297" s="1" t="s">
        <v>568</v>
      </c>
      <c r="C297" s="1" t="s">
        <v>569</v>
      </c>
      <c r="D297" s="1">
        <v>1</v>
      </c>
      <c r="E297" s="90"/>
      <c r="F297" s="9">
        <f t="shared" si="37"/>
        <v>0</v>
      </c>
      <c r="G297" s="35">
        <f t="shared" si="36"/>
        <v>0</v>
      </c>
    </row>
    <row r="298" spans="1:7" x14ac:dyDescent="0.25">
      <c r="A298" s="36">
        <v>272</v>
      </c>
      <c r="B298" s="1" t="s">
        <v>570</v>
      </c>
      <c r="C298" s="1" t="s">
        <v>571</v>
      </c>
      <c r="D298" s="1">
        <v>1</v>
      </c>
      <c r="E298" s="90"/>
      <c r="F298" s="9">
        <f t="shared" si="37"/>
        <v>0</v>
      </c>
      <c r="G298" s="35">
        <f t="shared" si="36"/>
        <v>0</v>
      </c>
    </row>
    <row r="299" spans="1:7" x14ac:dyDescent="0.25">
      <c r="A299" s="36">
        <v>273</v>
      </c>
      <c r="B299" s="1" t="s">
        <v>572</v>
      </c>
      <c r="C299" s="1" t="s">
        <v>573</v>
      </c>
      <c r="D299" s="1">
        <v>1</v>
      </c>
      <c r="E299" s="90"/>
      <c r="F299" s="9">
        <f t="shared" si="37"/>
        <v>0</v>
      </c>
      <c r="G299" s="35">
        <f t="shared" si="36"/>
        <v>0</v>
      </c>
    </row>
    <row r="300" spans="1:7" x14ac:dyDescent="0.25">
      <c r="A300" s="36">
        <v>274</v>
      </c>
      <c r="B300" s="1" t="s">
        <v>574</v>
      </c>
      <c r="C300" s="1" t="s">
        <v>575</v>
      </c>
      <c r="D300" s="1">
        <v>1</v>
      </c>
      <c r="E300" s="90"/>
      <c r="F300" s="9">
        <f t="shared" si="37"/>
        <v>0</v>
      </c>
      <c r="G300" s="35">
        <f t="shared" si="36"/>
        <v>0</v>
      </c>
    </row>
    <row r="301" spans="1:7" x14ac:dyDescent="0.25">
      <c r="A301" s="36">
        <v>275</v>
      </c>
      <c r="B301" s="1" t="s">
        <v>576</v>
      </c>
      <c r="C301" s="1" t="s">
        <v>577</v>
      </c>
      <c r="D301" s="1">
        <v>42</v>
      </c>
      <c r="E301" s="90"/>
      <c r="F301" s="9">
        <f t="shared" si="37"/>
        <v>0</v>
      </c>
      <c r="G301" s="35">
        <f t="shared" si="36"/>
        <v>0</v>
      </c>
    </row>
    <row r="302" spans="1:7" x14ac:dyDescent="0.25">
      <c r="A302" s="36">
        <v>276</v>
      </c>
      <c r="B302" s="1" t="s">
        <v>578</v>
      </c>
      <c r="C302" s="1" t="s">
        <v>579</v>
      </c>
      <c r="D302" s="1">
        <v>1</v>
      </c>
      <c r="E302" s="90"/>
      <c r="F302" s="9">
        <f t="shared" si="37"/>
        <v>0</v>
      </c>
      <c r="G302" s="35">
        <f t="shared" si="36"/>
        <v>0</v>
      </c>
    </row>
    <row r="303" spans="1:7" x14ac:dyDescent="0.25">
      <c r="A303" s="36">
        <v>277</v>
      </c>
      <c r="B303" s="1" t="s">
        <v>580</v>
      </c>
      <c r="C303" s="1" t="s">
        <v>581</v>
      </c>
      <c r="D303" s="1">
        <v>1</v>
      </c>
      <c r="E303" s="90"/>
      <c r="F303" s="9">
        <f t="shared" si="37"/>
        <v>0</v>
      </c>
      <c r="G303" s="35">
        <f t="shared" si="36"/>
        <v>0</v>
      </c>
    </row>
    <row r="304" spans="1:7" x14ac:dyDescent="0.25">
      <c r="A304" s="36">
        <v>278</v>
      </c>
      <c r="B304" s="1" t="s">
        <v>582</v>
      </c>
      <c r="C304" s="1" t="s">
        <v>583</v>
      </c>
      <c r="D304" s="1">
        <v>1</v>
      </c>
      <c r="E304" s="90"/>
      <c r="F304" s="9">
        <f t="shared" si="37"/>
        <v>0</v>
      </c>
      <c r="G304" s="35">
        <f t="shared" si="36"/>
        <v>0</v>
      </c>
    </row>
    <row r="305" spans="1:7" x14ac:dyDescent="0.25">
      <c r="A305" s="36">
        <v>279</v>
      </c>
      <c r="B305" s="1" t="s">
        <v>584</v>
      </c>
      <c r="C305" s="1" t="s">
        <v>585</v>
      </c>
      <c r="D305" s="1">
        <v>1</v>
      </c>
      <c r="E305" s="90"/>
      <c r="F305" s="9">
        <f t="shared" si="37"/>
        <v>0</v>
      </c>
      <c r="G305" s="35">
        <f t="shared" si="36"/>
        <v>0</v>
      </c>
    </row>
    <row r="306" spans="1:7" x14ac:dyDescent="0.25">
      <c r="A306" s="36">
        <v>280</v>
      </c>
      <c r="B306" s="1" t="s">
        <v>586</v>
      </c>
      <c r="C306" s="1" t="s">
        <v>587</v>
      </c>
      <c r="D306" s="1">
        <v>1</v>
      </c>
      <c r="E306" s="90"/>
      <c r="F306" s="9">
        <f t="shared" si="37"/>
        <v>0</v>
      </c>
      <c r="G306" s="35">
        <f t="shared" si="36"/>
        <v>0</v>
      </c>
    </row>
    <row r="307" spans="1:7" x14ac:dyDescent="0.25">
      <c r="A307" s="36">
        <v>281</v>
      </c>
      <c r="B307" s="1" t="s">
        <v>588</v>
      </c>
      <c r="C307" s="1" t="s">
        <v>589</v>
      </c>
      <c r="D307" s="1">
        <v>1</v>
      </c>
      <c r="E307" s="90"/>
      <c r="F307" s="9">
        <f t="shared" si="37"/>
        <v>0</v>
      </c>
      <c r="G307" s="35">
        <f t="shared" si="36"/>
        <v>0</v>
      </c>
    </row>
    <row r="308" spans="1:7" x14ac:dyDescent="0.25">
      <c r="A308" s="36">
        <v>282</v>
      </c>
      <c r="B308" s="1" t="s">
        <v>590</v>
      </c>
      <c r="C308" s="1" t="s">
        <v>591</v>
      </c>
      <c r="D308" s="1">
        <v>1</v>
      </c>
      <c r="E308" s="90"/>
      <c r="F308" s="9">
        <f t="shared" si="37"/>
        <v>0</v>
      </c>
      <c r="G308" s="35">
        <f t="shared" si="36"/>
        <v>0</v>
      </c>
    </row>
    <row r="309" spans="1:7" x14ac:dyDescent="0.25">
      <c r="A309" s="36">
        <v>283</v>
      </c>
      <c r="B309" s="1" t="s">
        <v>592</v>
      </c>
      <c r="C309" s="1" t="s">
        <v>593</v>
      </c>
      <c r="D309" s="1">
        <v>1</v>
      </c>
      <c r="E309" s="90"/>
      <c r="F309" s="9">
        <f t="shared" si="37"/>
        <v>0</v>
      </c>
      <c r="G309" s="35">
        <f t="shared" si="36"/>
        <v>0</v>
      </c>
    </row>
    <row r="310" spans="1:7" x14ac:dyDescent="0.25">
      <c r="A310" s="36">
        <v>284</v>
      </c>
      <c r="B310" s="1" t="s">
        <v>594</v>
      </c>
      <c r="C310" s="1" t="s">
        <v>595</v>
      </c>
      <c r="D310" s="1">
        <v>1</v>
      </c>
      <c r="E310" s="90"/>
      <c r="F310" s="9">
        <f t="shared" si="37"/>
        <v>0</v>
      </c>
      <c r="G310" s="35">
        <f t="shared" si="36"/>
        <v>0</v>
      </c>
    </row>
    <row r="311" spans="1:7" x14ac:dyDescent="0.25">
      <c r="A311" s="36">
        <v>285</v>
      </c>
      <c r="B311" s="1" t="s">
        <v>596</v>
      </c>
      <c r="C311" s="1" t="s">
        <v>597</v>
      </c>
      <c r="D311" s="1">
        <v>1</v>
      </c>
      <c r="E311" s="90"/>
      <c r="F311" s="9">
        <f t="shared" si="37"/>
        <v>0</v>
      </c>
      <c r="G311" s="35">
        <f t="shared" si="36"/>
        <v>0</v>
      </c>
    </row>
    <row r="312" spans="1:7" x14ac:dyDescent="0.25">
      <c r="A312" s="36">
        <v>286</v>
      </c>
      <c r="B312" s="1" t="s">
        <v>598</v>
      </c>
      <c r="C312" s="1" t="s">
        <v>599</v>
      </c>
      <c r="D312" s="1">
        <v>1</v>
      </c>
      <c r="E312" s="90"/>
      <c r="F312" s="9">
        <f t="shared" si="37"/>
        <v>0</v>
      </c>
      <c r="G312" s="35">
        <f t="shared" si="36"/>
        <v>0</v>
      </c>
    </row>
    <row r="313" spans="1:7" x14ac:dyDescent="0.25">
      <c r="A313" s="36">
        <v>287</v>
      </c>
      <c r="B313" s="1" t="s">
        <v>600</v>
      </c>
      <c r="C313" s="1" t="s">
        <v>601</v>
      </c>
      <c r="D313" s="1">
        <v>1</v>
      </c>
      <c r="E313" s="90"/>
      <c r="F313" s="9">
        <f t="shared" si="37"/>
        <v>0</v>
      </c>
      <c r="G313" s="35">
        <f t="shared" si="36"/>
        <v>0</v>
      </c>
    </row>
    <row r="314" spans="1:7" x14ac:dyDescent="0.25">
      <c r="A314" s="36">
        <v>288</v>
      </c>
      <c r="B314" s="1" t="s">
        <v>602</v>
      </c>
      <c r="C314" s="1" t="s">
        <v>603</v>
      </c>
      <c r="D314" s="1">
        <v>1</v>
      </c>
      <c r="E314" s="90"/>
      <c r="F314" s="9">
        <f t="shared" si="37"/>
        <v>0</v>
      </c>
      <c r="G314" s="35">
        <f t="shared" si="36"/>
        <v>0</v>
      </c>
    </row>
    <row r="315" spans="1:7" x14ac:dyDescent="0.25">
      <c r="A315" s="36">
        <v>289</v>
      </c>
      <c r="B315" s="1" t="s">
        <v>604</v>
      </c>
      <c r="C315" s="1" t="s">
        <v>605</v>
      </c>
      <c r="D315" s="1">
        <v>1</v>
      </c>
      <c r="E315" s="90"/>
      <c r="F315" s="9">
        <f t="shared" si="37"/>
        <v>0</v>
      </c>
      <c r="G315" s="35">
        <f t="shared" si="36"/>
        <v>0</v>
      </c>
    </row>
    <row r="316" spans="1:7" x14ac:dyDescent="0.25">
      <c r="A316" s="36">
        <v>290</v>
      </c>
      <c r="B316" s="1" t="s">
        <v>606</v>
      </c>
      <c r="C316" s="1" t="s">
        <v>607</v>
      </c>
      <c r="D316" s="1">
        <v>1</v>
      </c>
      <c r="E316" s="90"/>
      <c r="F316" s="9">
        <f t="shared" si="37"/>
        <v>0</v>
      </c>
      <c r="G316" s="35">
        <f t="shared" si="36"/>
        <v>0</v>
      </c>
    </row>
    <row r="317" spans="1:7" x14ac:dyDescent="0.25">
      <c r="A317" s="36">
        <v>291</v>
      </c>
      <c r="B317" s="1" t="s">
        <v>608</v>
      </c>
      <c r="C317" s="1" t="s">
        <v>609</v>
      </c>
      <c r="D317" s="1">
        <v>1</v>
      </c>
      <c r="E317" s="90"/>
      <c r="F317" s="9">
        <f t="shared" si="37"/>
        <v>0</v>
      </c>
      <c r="G317" s="35">
        <f t="shared" si="36"/>
        <v>0</v>
      </c>
    </row>
    <row r="318" spans="1:7" x14ac:dyDescent="0.25">
      <c r="A318" s="36">
        <v>292</v>
      </c>
      <c r="B318" s="1" t="s">
        <v>610</v>
      </c>
      <c r="C318" s="1" t="s">
        <v>611</v>
      </c>
      <c r="D318" s="1">
        <v>1</v>
      </c>
      <c r="E318" s="90"/>
      <c r="F318" s="9">
        <f t="shared" si="37"/>
        <v>0</v>
      </c>
      <c r="G318" s="35">
        <f t="shared" si="36"/>
        <v>0</v>
      </c>
    </row>
    <row r="319" spans="1:7" x14ac:dyDescent="0.25">
      <c r="A319" s="36">
        <v>293</v>
      </c>
      <c r="B319" s="1" t="s">
        <v>612</v>
      </c>
      <c r="C319" s="1" t="s">
        <v>613</v>
      </c>
      <c r="D319" s="1">
        <v>1</v>
      </c>
      <c r="E319" s="90"/>
      <c r="F319" s="9">
        <f t="shared" si="37"/>
        <v>0</v>
      </c>
      <c r="G319" s="35">
        <f t="shared" si="36"/>
        <v>0</v>
      </c>
    </row>
    <row r="320" spans="1:7" x14ac:dyDescent="0.25">
      <c r="A320" s="36">
        <v>294</v>
      </c>
      <c r="B320" s="1" t="s">
        <v>614</v>
      </c>
      <c r="C320" s="1" t="s">
        <v>615</v>
      </c>
      <c r="D320" s="1">
        <v>1</v>
      </c>
      <c r="E320" s="90"/>
      <c r="F320" s="9">
        <f t="shared" si="37"/>
        <v>0</v>
      </c>
      <c r="G320" s="35">
        <f t="shared" si="36"/>
        <v>0</v>
      </c>
    </row>
    <row r="321" spans="1:7" x14ac:dyDescent="0.25">
      <c r="A321" s="36">
        <v>295</v>
      </c>
      <c r="B321" s="1" t="s">
        <v>616</v>
      </c>
      <c r="C321" s="1" t="s">
        <v>617</v>
      </c>
      <c r="D321" s="1">
        <v>1</v>
      </c>
      <c r="E321" s="90"/>
      <c r="F321" s="9">
        <f t="shared" si="37"/>
        <v>0</v>
      </c>
      <c r="G321" s="35">
        <f t="shared" si="36"/>
        <v>0</v>
      </c>
    </row>
    <row r="322" spans="1:7" x14ac:dyDescent="0.25">
      <c r="A322" s="36">
        <v>296</v>
      </c>
      <c r="B322" s="1" t="s">
        <v>618</v>
      </c>
      <c r="C322" s="1" t="s">
        <v>619</v>
      </c>
      <c r="D322" s="1">
        <v>1</v>
      </c>
      <c r="E322" s="90"/>
      <c r="F322" s="9">
        <f t="shared" si="37"/>
        <v>0</v>
      </c>
      <c r="G322" s="35">
        <f t="shared" si="36"/>
        <v>0</v>
      </c>
    </row>
    <row r="323" spans="1:7" x14ac:dyDescent="0.25">
      <c r="A323" s="36">
        <v>297</v>
      </c>
      <c r="B323" s="63" t="s">
        <v>620</v>
      </c>
      <c r="C323" s="63" t="s">
        <v>621</v>
      </c>
      <c r="D323" s="1">
        <v>1</v>
      </c>
      <c r="E323" s="90"/>
      <c r="F323" s="9">
        <f t="shared" si="37"/>
        <v>0</v>
      </c>
      <c r="G323" s="35">
        <f t="shared" si="36"/>
        <v>0</v>
      </c>
    </row>
    <row r="324" spans="1:7" x14ac:dyDescent="0.25">
      <c r="A324" s="36">
        <v>298</v>
      </c>
      <c r="B324" s="63" t="s">
        <v>622</v>
      </c>
      <c r="C324" s="63" t="s">
        <v>623</v>
      </c>
      <c r="D324" s="1">
        <v>1</v>
      </c>
      <c r="E324" s="90"/>
      <c r="F324" s="9">
        <f t="shared" si="37"/>
        <v>0</v>
      </c>
      <c r="G324" s="35">
        <f t="shared" si="36"/>
        <v>0</v>
      </c>
    </row>
    <row r="325" spans="1:7" x14ac:dyDescent="0.25">
      <c r="A325" s="36">
        <v>299</v>
      </c>
      <c r="B325" s="63" t="s">
        <v>624</v>
      </c>
      <c r="C325" s="63" t="s">
        <v>625</v>
      </c>
      <c r="D325" s="1">
        <v>1</v>
      </c>
      <c r="E325" s="90"/>
      <c r="F325" s="9">
        <f t="shared" si="37"/>
        <v>0</v>
      </c>
      <c r="G325" s="35">
        <f t="shared" si="36"/>
        <v>0</v>
      </c>
    </row>
    <row r="326" spans="1:7" x14ac:dyDescent="0.25">
      <c r="A326" s="36">
        <v>300</v>
      </c>
      <c r="B326" s="63" t="s">
        <v>626</v>
      </c>
      <c r="C326" s="63" t="s">
        <v>627</v>
      </c>
      <c r="D326" s="1">
        <v>1</v>
      </c>
      <c r="E326" s="90"/>
      <c r="F326" s="9">
        <f t="shared" si="37"/>
        <v>0</v>
      </c>
      <c r="G326" s="35">
        <f t="shared" si="36"/>
        <v>0</v>
      </c>
    </row>
    <row r="327" spans="1:7" x14ac:dyDescent="0.25">
      <c r="A327" s="36">
        <v>301</v>
      </c>
      <c r="B327" s="63" t="s">
        <v>628</v>
      </c>
      <c r="C327" s="63" t="s">
        <v>629</v>
      </c>
      <c r="D327" s="1">
        <v>1</v>
      </c>
      <c r="E327" s="90"/>
      <c r="F327" s="9">
        <f t="shared" si="37"/>
        <v>0</v>
      </c>
      <c r="G327" s="35">
        <f t="shared" si="36"/>
        <v>0</v>
      </c>
    </row>
    <row r="328" spans="1:7" x14ac:dyDescent="0.25">
      <c r="A328" s="36">
        <v>302</v>
      </c>
      <c r="B328" s="63" t="s">
        <v>630</v>
      </c>
      <c r="C328" s="63" t="s">
        <v>631</v>
      </c>
      <c r="D328" s="1">
        <v>1</v>
      </c>
      <c r="E328" s="90"/>
      <c r="F328" s="9">
        <f t="shared" si="37"/>
        <v>0</v>
      </c>
      <c r="G328" s="35">
        <f t="shared" si="36"/>
        <v>0</v>
      </c>
    </row>
    <row r="329" spans="1:7" x14ac:dyDescent="0.25">
      <c r="A329" s="36">
        <v>303</v>
      </c>
      <c r="B329" s="63" t="s">
        <v>632</v>
      </c>
      <c r="C329" s="63" t="s">
        <v>633</v>
      </c>
      <c r="D329" s="1">
        <v>1</v>
      </c>
      <c r="E329" s="90"/>
      <c r="F329" s="9">
        <f t="shared" si="37"/>
        <v>0</v>
      </c>
      <c r="G329" s="35">
        <f t="shared" si="36"/>
        <v>0</v>
      </c>
    </row>
    <row r="330" spans="1:7" x14ac:dyDescent="0.25">
      <c r="A330" s="36">
        <v>304</v>
      </c>
      <c r="B330" s="63" t="s">
        <v>634</v>
      </c>
      <c r="C330" s="63" t="s">
        <v>635</v>
      </c>
      <c r="D330" s="1">
        <v>1</v>
      </c>
      <c r="E330" s="90"/>
      <c r="F330" s="9">
        <f t="shared" si="37"/>
        <v>0</v>
      </c>
      <c r="G330" s="35">
        <f t="shared" si="36"/>
        <v>0</v>
      </c>
    </row>
    <row r="331" spans="1:7" x14ac:dyDescent="0.25">
      <c r="A331" s="36">
        <v>305</v>
      </c>
      <c r="B331" s="63" t="s">
        <v>636</v>
      </c>
      <c r="C331" s="63" t="s">
        <v>637</v>
      </c>
      <c r="D331" s="1">
        <v>1</v>
      </c>
      <c r="E331" s="90"/>
      <c r="F331" s="9">
        <f t="shared" si="37"/>
        <v>0</v>
      </c>
      <c r="G331" s="35">
        <f t="shared" si="36"/>
        <v>0</v>
      </c>
    </row>
    <row r="332" spans="1:7" x14ac:dyDescent="0.25">
      <c r="A332" s="36">
        <v>306</v>
      </c>
      <c r="B332" s="63" t="s">
        <v>638</v>
      </c>
      <c r="C332" s="63" t="s">
        <v>639</v>
      </c>
      <c r="D332" s="1">
        <v>1</v>
      </c>
      <c r="E332" s="90"/>
      <c r="F332" s="9">
        <f t="shared" si="37"/>
        <v>0</v>
      </c>
      <c r="G332" s="35">
        <f t="shared" si="36"/>
        <v>0</v>
      </c>
    </row>
    <row r="333" spans="1:7" x14ac:dyDescent="0.25">
      <c r="A333" s="36">
        <v>307</v>
      </c>
      <c r="B333" s="63" t="s">
        <v>640</v>
      </c>
      <c r="C333" s="63" t="s">
        <v>641</v>
      </c>
      <c r="D333" s="1">
        <v>1</v>
      </c>
      <c r="E333" s="90"/>
      <c r="F333" s="9">
        <f t="shared" si="37"/>
        <v>0</v>
      </c>
      <c r="G333" s="35">
        <f t="shared" si="36"/>
        <v>0</v>
      </c>
    </row>
    <row r="334" spans="1:7" x14ac:dyDescent="0.25">
      <c r="A334" s="36">
        <v>308</v>
      </c>
      <c r="B334" s="63" t="s">
        <v>642</v>
      </c>
      <c r="C334" s="63" t="s">
        <v>643</v>
      </c>
      <c r="D334" s="1">
        <v>1</v>
      </c>
      <c r="E334" s="90"/>
      <c r="F334" s="9">
        <f t="shared" si="37"/>
        <v>0</v>
      </c>
      <c r="G334" s="35">
        <f t="shared" si="36"/>
        <v>0</v>
      </c>
    </row>
    <row r="335" spans="1:7" x14ac:dyDescent="0.25">
      <c r="A335" s="36">
        <v>309</v>
      </c>
      <c r="B335" s="63" t="s">
        <v>644</v>
      </c>
      <c r="C335" s="63" t="s">
        <v>645</v>
      </c>
      <c r="D335" s="1">
        <v>1</v>
      </c>
      <c r="E335" s="90"/>
      <c r="F335" s="9">
        <f t="shared" si="37"/>
        <v>0</v>
      </c>
      <c r="G335" s="35">
        <f t="shared" si="36"/>
        <v>0</v>
      </c>
    </row>
    <row r="336" spans="1:7" x14ac:dyDescent="0.25">
      <c r="A336" s="36">
        <v>310</v>
      </c>
      <c r="B336" s="63" t="s">
        <v>646</v>
      </c>
      <c r="C336" s="63" t="s">
        <v>647</v>
      </c>
      <c r="D336" s="1">
        <v>1</v>
      </c>
      <c r="E336" s="90"/>
      <c r="F336" s="9">
        <f t="shared" si="37"/>
        <v>0</v>
      </c>
      <c r="G336" s="35">
        <f t="shared" si="36"/>
        <v>0</v>
      </c>
    </row>
    <row r="337" spans="1:7" x14ac:dyDescent="0.25">
      <c r="A337" s="36">
        <v>311</v>
      </c>
      <c r="B337" s="63" t="s">
        <v>648</v>
      </c>
      <c r="C337" s="63" t="s">
        <v>649</v>
      </c>
      <c r="D337" s="1">
        <v>1</v>
      </c>
      <c r="E337" s="90"/>
      <c r="F337" s="9">
        <f t="shared" si="37"/>
        <v>0</v>
      </c>
      <c r="G337" s="35">
        <f t="shared" ref="G337:G400" si="38">F337*1.21</f>
        <v>0</v>
      </c>
    </row>
    <row r="338" spans="1:7" x14ac:dyDescent="0.25">
      <c r="A338" s="36">
        <v>312</v>
      </c>
      <c r="B338" s="63" t="s">
        <v>650</v>
      </c>
      <c r="C338" s="63" t="s">
        <v>651</v>
      </c>
      <c r="D338" s="1">
        <v>1</v>
      </c>
      <c r="E338" s="90"/>
      <c r="F338" s="9">
        <f t="shared" si="37"/>
        <v>0</v>
      </c>
      <c r="G338" s="35">
        <f t="shared" si="38"/>
        <v>0</v>
      </c>
    </row>
    <row r="339" spans="1:7" x14ac:dyDescent="0.25">
      <c r="A339" s="36">
        <v>313</v>
      </c>
      <c r="B339" s="63" t="s">
        <v>652</v>
      </c>
      <c r="C339" s="63" t="s">
        <v>653</v>
      </c>
      <c r="D339" s="1">
        <v>1</v>
      </c>
      <c r="E339" s="90"/>
      <c r="F339" s="9">
        <f t="shared" si="37"/>
        <v>0</v>
      </c>
      <c r="G339" s="35">
        <f t="shared" si="38"/>
        <v>0</v>
      </c>
    </row>
    <row r="340" spans="1:7" x14ac:dyDescent="0.25">
      <c r="A340" s="36">
        <v>314</v>
      </c>
      <c r="B340" s="63" t="s">
        <v>654</v>
      </c>
      <c r="C340" s="63" t="s">
        <v>655</v>
      </c>
      <c r="D340" s="1">
        <v>1</v>
      </c>
      <c r="E340" s="90"/>
      <c r="F340" s="9">
        <f t="shared" ref="F340:F403" si="39">ROUND(E340,2)*D340</f>
        <v>0</v>
      </c>
      <c r="G340" s="35">
        <f t="shared" si="38"/>
        <v>0</v>
      </c>
    </row>
    <row r="341" spans="1:7" x14ac:dyDescent="0.25">
      <c r="A341" s="36">
        <v>315</v>
      </c>
      <c r="B341" s="63" t="s">
        <v>656</v>
      </c>
      <c r="C341" s="63" t="s">
        <v>657</v>
      </c>
      <c r="D341" s="1">
        <v>1</v>
      </c>
      <c r="E341" s="90"/>
      <c r="F341" s="9">
        <f t="shared" si="39"/>
        <v>0</v>
      </c>
      <c r="G341" s="35">
        <f t="shared" si="38"/>
        <v>0</v>
      </c>
    </row>
    <row r="342" spans="1:7" x14ac:dyDescent="0.25">
      <c r="A342" s="36">
        <v>316</v>
      </c>
      <c r="B342" s="63" t="s">
        <v>658</v>
      </c>
      <c r="C342" s="63" t="s">
        <v>659</v>
      </c>
      <c r="D342" s="1">
        <v>1</v>
      </c>
      <c r="E342" s="90"/>
      <c r="F342" s="9">
        <f t="shared" si="39"/>
        <v>0</v>
      </c>
      <c r="G342" s="35">
        <f t="shared" si="38"/>
        <v>0</v>
      </c>
    </row>
    <row r="343" spans="1:7" x14ac:dyDescent="0.25">
      <c r="A343" s="36">
        <v>317</v>
      </c>
      <c r="B343" s="63" t="s">
        <v>660</v>
      </c>
      <c r="C343" s="63" t="s">
        <v>661</v>
      </c>
      <c r="D343" s="1">
        <v>1</v>
      </c>
      <c r="E343" s="90"/>
      <c r="F343" s="9">
        <f t="shared" si="39"/>
        <v>0</v>
      </c>
      <c r="G343" s="35">
        <f t="shared" si="38"/>
        <v>0</v>
      </c>
    </row>
    <row r="344" spans="1:7" x14ac:dyDescent="0.25">
      <c r="A344" s="36">
        <v>318</v>
      </c>
      <c r="B344" s="63" t="s">
        <v>662</v>
      </c>
      <c r="C344" s="63" t="s">
        <v>663</v>
      </c>
      <c r="D344" s="1">
        <v>1</v>
      </c>
      <c r="E344" s="90"/>
      <c r="F344" s="9">
        <f t="shared" si="39"/>
        <v>0</v>
      </c>
      <c r="G344" s="35">
        <f t="shared" si="38"/>
        <v>0</v>
      </c>
    </row>
    <row r="345" spans="1:7" x14ac:dyDescent="0.25">
      <c r="A345" s="36">
        <v>319</v>
      </c>
      <c r="B345" s="63" t="s">
        <v>664</v>
      </c>
      <c r="C345" s="63" t="s">
        <v>665</v>
      </c>
      <c r="D345" s="1">
        <v>1</v>
      </c>
      <c r="E345" s="90"/>
      <c r="F345" s="9">
        <f t="shared" si="39"/>
        <v>0</v>
      </c>
      <c r="G345" s="35">
        <f t="shared" si="38"/>
        <v>0</v>
      </c>
    </row>
    <row r="346" spans="1:7" x14ac:dyDescent="0.25">
      <c r="A346" s="36">
        <v>320</v>
      </c>
      <c r="B346" s="63" t="s">
        <v>666</v>
      </c>
      <c r="C346" s="63" t="s">
        <v>667</v>
      </c>
      <c r="D346" s="1">
        <v>1</v>
      </c>
      <c r="E346" s="90"/>
      <c r="F346" s="9">
        <f t="shared" si="39"/>
        <v>0</v>
      </c>
      <c r="G346" s="35">
        <f t="shared" si="38"/>
        <v>0</v>
      </c>
    </row>
    <row r="347" spans="1:7" x14ac:dyDescent="0.25">
      <c r="A347" s="36">
        <v>321</v>
      </c>
      <c r="B347" s="63" t="s">
        <v>668</v>
      </c>
      <c r="C347" s="63" t="s">
        <v>669</v>
      </c>
      <c r="D347" s="1">
        <v>1</v>
      </c>
      <c r="E347" s="90"/>
      <c r="F347" s="9">
        <f t="shared" si="39"/>
        <v>0</v>
      </c>
      <c r="G347" s="35">
        <f t="shared" si="38"/>
        <v>0</v>
      </c>
    </row>
    <row r="348" spans="1:7" x14ac:dyDescent="0.25">
      <c r="A348" s="36">
        <v>322</v>
      </c>
      <c r="B348" s="63" t="s">
        <v>670</v>
      </c>
      <c r="C348" s="63" t="s">
        <v>671</v>
      </c>
      <c r="D348" s="1">
        <v>1</v>
      </c>
      <c r="E348" s="90"/>
      <c r="F348" s="9">
        <f t="shared" si="39"/>
        <v>0</v>
      </c>
      <c r="G348" s="35">
        <f t="shared" si="38"/>
        <v>0</v>
      </c>
    </row>
    <row r="349" spans="1:7" x14ac:dyDescent="0.25">
      <c r="A349" s="36">
        <v>323</v>
      </c>
      <c r="B349" s="63" t="s">
        <v>672</v>
      </c>
      <c r="C349" s="63" t="s">
        <v>673</v>
      </c>
      <c r="D349" s="1">
        <v>1</v>
      </c>
      <c r="E349" s="90"/>
      <c r="F349" s="9">
        <f t="shared" si="39"/>
        <v>0</v>
      </c>
      <c r="G349" s="35">
        <f t="shared" si="38"/>
        <v>0</v>
      </c>
    </row>
    <row r="350" spans="1:7" x14ac:dyDescent="0.25">
      <c r="A350" s="36">
        <v>324</v>
      </c>
      <c r="B350" s="63" t="s">
        <v>674</v>
      </c>
      <c r="C350" s="63" t="s">
        <v>675</v>
      </c>
      <c r="D350" s="1">
        <v>1</v>
      </c>
      <c r="E350" s="90"/>
      <c r="F350" s="9">
        <f t="shared" si="39"/>
        <v>0</v>
      </c>
      <c r="G350" s="35">
        <f t="shared" si="38"/>
        <v>0</v>
      </c>
    </row>
    <row r="351" spans="1:7" x14ac:dyDescent="0.25">
      <c r="A351" s="36">
        <v>325</v>
      </c>
      <c r="B351" s="63" t="s">
        <v>676</v>
      </c>
      <c r="C351" s="63" t="s">
        <v>677</v>
      </c>
      <c r="D351" s="1">
        <v>1</v>
      </c>
      <c r="E351" s="90"/>
      <c r="F351" s="9">
        <f t="shared" si="39"/>
        <v>0</v>
      </c>
      <c r="G351" s="35">
        <f t="shared" si="38"/>
        <v>0</v>
      </c>
    </row>
    <row r="352" spans="1:7" x14ac:dyDescent="0.25">
      <c r="A352" s="36">
        <v>326</v>
      </c>
      <c r="B352" s="63" t="s">
        <v>678</v>
      </c>
      <c r="C352" s="63" t="s">
        <v>679</v>
      </c>
      <c r="D352" s="1">
        <v>1</v>
      </c>
      <c r="E352" s="90"/>
      <c r="F352" s="9">
        <f t="shared" si="39"/>
        <v>0</v>
      </c>
      <c r="G352" s="35">
        <f t="shared" si="38"/>
        <v>0</v>
      </c>
    </row>
    <row r="353" spans="1:7" x14ac:dyDescent="0.25">
      <c r="A353" s="36">
        <v>327</v>
      </c>
      <c r="B353" s="63" t="s">
        <v>680</v>
      </c>
      <c r="C353" s="63" t="s">
        <v>681</v>
      </c>
      <c r="D353" s="1">
        <v>1</v>
      </c>
      <c r="E353" s="90"/>
      <c r="F353" s="9">
        <f t="shared" si="39"/>
        <v>0</v>
      </c>
      <c r="G353" s="35">
        <f t="shared" si="38"/>
        <v>0</v>
      </c>
    </row>
    <row r="354" spans="1:7" x14ac:dyDescent="0.25">
      <c r="A354" s="36">
        <v>328</v>
      </c>
      <c r="B354" s="63" t="s">
        <v>682</v>
      </c>
      <c r="C354" s="63" t="s">
        <v>683</v>
      </c>
      <c r="D354" s="1">
        <v>1</v>
      </c>
      <c r="E354" s="90"/>
      <c r="F354" s="9">
        <f t="shared" si="39"/>
        <v>0</v>
      </c>
      <c r="G354" s="35">
        <f t="shared" si="38"/>
        <v>0</v>
      </c>
    </row>
    <row r="355" spans="1:7" x14ac:dyDescent="0.25">
      <c r="A355" s="36">
        <v>329</v>
      </c>
      <c r="B355" s="63" t="s">
        <v>684</v>
      </c>
      <c r="C355" s="63" t="s">
        <v>685</v>
      </c>
      <c r="D355" s="1">
        <v>18</v>
      </c>
      <c r="E355" s="90"/>
      <c r="F355" s="9">
        <f t="shared" si="39"/>
        <v>0</v>
      </c>
      <c r="G355" s="35">
        <f t="shared" si="38"/>
        <v>0</v>
      </c>
    </row>
    <row r="356" spans="1:7" x14ac:dyDescent="0.25">
      <c r="A356" s="36">
        <v>330</v>
      </c>
      <c r="B356" s="63" t="s">
        <v>686</v>
      </c>
      <c r="C356" s="63" t="s">
        <v>687</v>
      </c>
      <c r="D356" s="1">
        <v>1</v>
      </c>
      <c r="E356" s="90"/>
      <c r="F356" s="9">
        <f t="shared" si="39"/>
        <v>0</v>
      </c>
      <c r="G356" s="35">
        <f t="shared" si="38"/>
        <v>0</v>
      </c>
    </row>
    <row r="357" spans="1:7" ht="15" customHeight="1" x14ac:dyDescent="0.25">
      <c r="A357" s="36">
        <v>331</v>
      </c>
      <c r="B357" s="63" t="s">
        <v>688</v>
      </c>
      <c r="C357" s="63" t="s">
        <v>689</v>
      </c>
      <c r="D357" s="1">
        <v>1</v>
      </c>
      <c r="E357" s="90"/>
      <c r="F357" s="9">
        <f t="shared" si="39"/>
        <v>0</v>
      </c>
      <c r="G357" s="35">
        <f t="shared" si="38"/>
        <v>0</v>
      </c>
    </row>
    <row r="358" spans="1:7" x14ac:dyDescent="0.25">
      <c r="A358" s="36">
        <v>332</v>
      </c>
      <c r="B358" s="63" t="s">
        <v>690</v>
      </c>
      <c r="C358" s="63" t="s">
        <v>691</v>
      </c>
      <c r="D358" s="1">
        <v>1</v>
      </c>
      <c r="E358" s="90"/>
      <c r="F358" s="9">
        <f t="shared" si="39"/>
        <v>0</v>
      </c>
      <c r="G358" s="35">
        <f t="shared" si="38"/>
        <v>0</v>
      </c>
    </row>
    <row r="359" spans="1:7" x14ac:dyDescent="0.25">
      <c r="A359" s="36">
        <v>333</v>
      </c>
      <c r="B359" s="63" t="s">
        <v>692</v>
      </c>
      <c r="C359" s="63" t="s">
        <v>693</v>
      </c>
      <c r="D359" s="1">
        <v>1</v>
      </c>
      <c r="E359" s="90"/>
      <c r="F359" s="9">
        <f t="shared" si="39"/>
        <v>0</v>
      </c>
      <c r="G359" s="35">
        <f t="shared" si="38"/>
        <v>0</v>
      </c>
    </row>
    <row r="360" spans="1:7" x14ac:dyDescent="0.25">
      <c r="A360" s="36">
        <v>334</v>
      </c>
      <c r="B360" s="63" t="s">
        <v>694</v>
      </c>
      <c r="C360" s="63" t="s">
        <v>695</v>
      </c>
      <c r="D360" s="1">
        <v>1</v>
      </c>
      <c r="E360" s="90"/>
      <c r="F360" s="9">
        <f t="shared" si="39"/>
        <v>0</v>
      </c>
      <c r="G360" s="35">
        <f t="shared" si="38"/>
        <v>0</v>
      </c>
    </row>
    <row r="361" spans="1:7" x14ac:dyDescent="0.25">
      <c r="A361" s="36">
        <v>335</v>
      </c>
      <c r="B361" s="1" t="s">
        <v>696</v>
      </c>
      <c r="C361" s="1" t="s">
        <v>697</v>
      </c>
      <c r="D361" s="1">
        <v>1</v>
      </c>
      <c r="E361" s="90"/>
      <c r="F361" s="9">
        <f t="shared" si="39"/>
        <v>0</v>
      </c>
      <c r="G361" s="35">
        <f t="shared" si="38"/>
        <v>0</v>
      </c>
    </row>
    <row r="362" spans="1:7" x14ac:dyDescent="0.25">
      <c r="A362" s="36">
        <v>336</v>
      </c>
      <c r="B362" s="1" t="s">
        <v>698</v>
      </c>
      <c r="C362" s="1" t="s">
        <v>699</v>
      </c>
      <c r="D362" s="1">
        <v>1</v>
      </c>
      <c r="E362" s="90"/>
      <c r="F362" s="9">
        <f t="shared" si="39"/>
        <v>0</v>
      </c>
      <c r="G362" s="35">
        <f t="shared" si="38"/>
        <v>0</v>
      </c>
    </row>
    <row r="363" spans="1:7" x14ac:dyDescent="0.25">
      <c r="A363" s="36">
        <v>337</v>
      </c>
      <c r="B363" s="1" t="s">
        <v>700</v>
      </c>
      <c r="C363" s="1" t="s">
        <v>701</v>
      </c>
      <c r="D363" s="1">
        <v>1</v>
      </c>
      <c r="E363" s="90"/>
      <c r="F363" s="9">
        <f t="shared" si="39"/>
        <v>0</v>
      </c>
      <c r="G363" s="35">
        <f t="shared" si="38"/>
        <v>0</v>
      </c>
    </row>
    <row r="364" spans="1:7" ht="15.6" customHeight="1" x14ac:dyDescent="0.25">
      <c r="A364" s="36">
        <v>338</v>
      </c>
      <c r="B364" s="1" t="s">
        <v>702</v>
      </c>
      <c r="C364" s="1" t="s">
        <v>703</v>
      </c>
      <c r="D364" s="1">
        <v>1</v>
      </c>
      <c r="E364" s="90"/>
      <c r="F364" s="9">
        <f t="shared" si="39"/>
        <v>0</v>
      </c>
      <c r="G364" s="35">
        <f t="shared" si="38"/>
        <v>0</v>
      </c>
    </row>
    <row r="365" spans="1:7" ht="15.6" customHeight="1" x14ac:dyDescent="0.25">
      <c r="A365" s="36">
        <v>339</v>
      </c>
      <c r="B365" s="1" t="s">
        <v>704</v>
      </c>
      <c r="C365" s="1" t="s">
        <v>705</v>
      </c>
      <c r="D365" s="1">
        <v>1</v>
      </c>
      <c r="E365" s="90"/>
      <c r="F365" s="9">
        <f t="shared" si="39"/>
        <v>0</v>
      </c>
      <c r="G365" s="35">
        <f t="shared" si="38"/>
        <v>0</v>
      </c>
    </row>
    <row r="366" spans="1:7" ht="15.6" customHeight="1" x14ac:dyDescent="0.25">
      <c r="A366" s="36">
        <v>340</v>
      </c>
      <c r="B366" s="1" t="s">
        <v>706</v>
      </c>
      <c r="C366" s="1" t="s">
        <v>707</v>
      </c>
      <c r="D366" s="1">
        <v>1</v>
      </c>
      <c r="E366" s="90"/>
      <c r="F366" s="9">
        <f t="shared" si="39"/>
        <v>0</v>
      </c>
      <c r="G366" s="35">
        <f t="shared" si="38"/>
        <v>0</v>
      </c>
    </row>
    <row r="367" spans="1:7" ht="15.6" customHeight="1" x14ac:dyDescent="0.25">
      <c r="A367" s="36">
        <v>341</v>
      </c>
      <c r="B367" s="1" t="s">
        <v>708</v>
      </c>
      <c r="C367" s="1" t="s">
        <v>709</v>
      </c>
      <c r="D367" s="1">
        <v>1</v>
      </c>
      <c r="E367" s="90"/>
      <c r="F367" s="9">
        <f t="shared" si="39"/>
        <v>0</v>
      </c>
      <c r="G367" s="35">
        <f t="shared" si="38"/>
        <v>0</v>
      </c>
    </row>
    <row r="368" spans="1:7" ht="15.6" customHeight="1" x14ac:dyDescent="0.25">
      <c r="A368" s="36">
        <v>342</v>
      </c>
      <c r="B368" s="1" t="s">
        <v>710</v>
      </c>
      <c r="C368" s="1" t="s">
        <v>711</v>
      </c>
      <c r="D368" s="1">
        <v>1</v>
      </c>
      <c r="E368" s="90"/>
      <c r="F368" s="9">
        <f t="shared" si="39"/>
        <v>0</v>
      </c>
      <c r="G368" s="35">
        <f t="shared" si="38"/>
        <v>0</v>
      </c>
    </row>
    <row r="369" spans="1:7" ht="15.6" customHeight="1" x14ac:dyDescent="0.25">
      <c r="A369" s="36">
        <v>343</v>
      </c>
      <c r="B369" s="1" t="s">
        <v>712</v>
      </c>
      <c r="C369" s="1" t="s">
        <v>713</v>
      </c>
      <c r="D369" s="1">
        <v>1</v>
      </c>
      <c r="E369" s="90"/>
      <c r="F369" s="9">
        <f t="shared" si="39"/>
        <v>0</v>
      </c>
      <c r="G369" s="35">
        <f t="shared" si="38"/>
        <v>0</v>
      </c>
    </row>
    <row r="370" spans="1:7" ht="15.6" customHeight="1" x14ac:dyDescent="0.25">
      <c r="A370" s="36">
        <v>344</v>
      </c>
      <c r="B370" s="1" t="s">
        <v>714</v>
      </c>
      <c r="C370" s="1" t="s">
        <v>715</v>
      </c>
      <c r="D370" s="1">
        <v>1</v>
      </c>
      <c r="E370" s="90"/>
      <c r="F370" s="9">
        <f t="shared" si="39"/>
        <v>0</v>
      </c>
      <c r="G370" s="35">
        <f t="shared" si="38"/>
        <v>0</v>
      </c>
    </row>
    <row r="371" spans="1:7" ht="15.6" customHeight="1" x14ac:dyDescent="0.25">
      <c r="A371" s="36">
        <v>345</v>
      </c>
      <c r="B371" s="1" t="s">
        <v>716</v>
      </c>
      <c r="C371" s="1" t="s">
        <v>717</v>
      </c>
      <c r="D371" s="1">
        <v>1</v>
      </c>
      <c r="E371" s="90"/>
      <c r="F371" s="9">
        <f t="shared" si="39"/>
        <v>0</v>
      </c>
      <c r="G371" s="35">
        <f t="shared" si="38"/>
        <v>0</v>
      </c>
    </row>
    <row r="372" spans="1:7" ht="15.6" customHeight="1" x14ac:dyDescent="0.25">
      <c r="A372" s="36">
        <v>346</v>
      </c>
      <c r="B372" s="1" t="s">
        <v>718</v>
      </c>
      <c r="C372" s="1" t="s">
        <v>719</v>
      </c>
      <c r="D372" s="1">
        <v>1</v>
      </c>
      <c r="E372" s="90"/>
      <c r="F372" s="9">
        <f t="shared" si="39"/>
        <v>0</v>
      </c>
      <c r="G372" s="35">
        <f t="shared" si="38"/>
        <v>0</v>
      </c>
    </row>
    <row r="373" spans="1:7" ht="15.6" customHeight="1" x14ac:dyDescent="0.25">
      <c r="A373" s="36">
        <v>347</v>
      </c>
      <c r="B373" s="1" t="s">
        <v>720</v>
      </c>
      <c r="C373" s="1" t="s">
        <v>721</v>
      </c>
      <c r="D373" s="1">
        <v>1</v>
      </c>
      <c r="E373" s="90"/>
      <c r="F373" s="9">
        <f t="shared" si="39"/>
        <v>0</v>
      </c>
      <c r="G373" s="35">
        <f t="shared" si="38"/>
        <v>0</v>
      </c>
    </row>
    <row r="374" spans="1:7" ht="15.6" customHeight="1" x14ac:dyDescent="0.25">
      <c r="A374" s="36">
        <v>348</v>
      </c>
      <c r="B374" s="1" t="s">
        <v>722</v>
      </c>
      <c r="C374" s="1" t="s">
        <v>723</v>
      </c>
      <c r="D374" s="1">
        <v>1</v>
      </c>
      <c r="E374" s="90"/>
      <c r="F374" s="9">
        <f t="shared" si="39"/>
        <v>0</v>
      </c>
      <c r="G374" s="35">
        <f t="shared" si="38"/>
        <v>0</v>
      </c>
    </row>
    <row r="375" spans="1:7" ht="15.6" customHeight="1" x14ac:dyDescent="0.25">
      <c r="A375" s="36">
        <v>349</v>
      </c>
      <c r="B375" s="1" t="s">
        <v>724</v>
      </c>
      <c r="C375" s="1" t="s">
        <v>725</v>
      </c>
      <c r="D375" s="1">
        <v>1</v>
      </c>
      <c r="E375" s="90"/>
      <c r="F375" s="9">
        <f t="shared" si="39"/>
        <v>0</v>
      </c>
      <c r="G375" s="35">
        <f t="shared" si="38"/>
        <v>0</v>
      </c>
    </row>
    <row r="376" spans="1:7" ht="15.6" customHeight="1" x14ac:dyDescent="0.25">
      <c r="A376" s="36">
        <v>350</v>
      </c>
      <c r="B376" s="1" t="s">
        <v>726</v>
      </c>
      <c r="C376" s="1" t="s">
        <v>727</v>
      </c>
      <c r="D376" s="1">
        <v>1</v>
      </c>
      <c r="E376" s="90"/>
      <c r="F376" s="9">
        <f t="shared" si="39"/>
        <v>0</v>
      </c>
      <c r="G376" s="35">
        <f t="shared" si="38"/>
        <v>0</v>
      </c>
    </row>
    <row r="377" spans="1:7" ht="15.6" customHeight="1" x14ac:dyDescent="0.25">
      <c r="A377" s="36">
        <v>351</v>
      </c>
      <c r="B377" s="1" t="s">
        <v>728</v>
      </c>
      <c r="C377" s="1" t="s">
        <v>729</v>
      </c>
      <c r="D377" s="1">
        <v>1</v>
      </c>
      <c r="E377" s="90"/>
      <c r="F377" s="9">
        <f t="shared" si="39"/>
        <v>0</v>
      </c>
      <c r="G377" s="35">
        <f t="shared" si="38"/>
        <v>0</v>
      </c>
    </row>
    <row r="378" spans="1:7" ht="15.6" customHeight="1" x14ac:dyDescent="0.25">
      <c r="A378" s="36">
        <v>352</v>
      </c>
      <c r="B378" s="1" t="s">
        <v>730</v>
      </c>
      <c r="C378" s="1" t="s">
        <v>731</v>
      </c>
      <c r="D378" s="1">
        <v>1</v>
      </c>
      <c r="E378" s="90"/>
      <c r="F378" s="9">
        <f t="shared" si="39"/>
        <v>0</v>
      </c>
      <c r="G378" s="35">
        <f t="shared" si="38"/>
        <v>0</v>
      </c>
    </row>
    <row r="379" spans="1:7" ht="15.6" customHeight="1" x14ac:dyDescent="0.25">
      <c r="A379" s="36">
        <v>353</v>
      </c>
      <c r="B379" s="1" t="s">
        <v>732</v>
      </c>
      <c r="C379" s="1" t="s">
        <v>733</v>
      </c>
      <c r="D379" s="1">
        <v>1</v>
      </c>
      <c r="E379" s="90"/>
      <c r="F379" s="9">
        <f t="shared" si="39"/>
        <v>0</v>
      </c>
      <c r="G379" s="35">
        <f t="shared" si="38"/>
        <v>0</v>
      </c>
    </row>
    <row r="380" spans="1:7" ht="15.6" customHeight="1" x14ac:dyDescent="0.25">
      <c r="A380" s="36">
        <v>354</v>
      </c>
      <c r="B380" s="1" t="s">
        <v>734</v>
      </c>
      <c r="C380" s="1" t="s">
        <v>735</v>
      </c>
      <c r="D380" s="1">
        <v>1</v>
      </c>
      <c r="E380" s="90"/>
      <c r="F380" s="9">
        <f t="shared" si="39"/>
        <v>0</v>
      </c>
      <c r="G380" s="35">
        <f t="shared" si="38"/>
        <v>0</v>
      </c>
    </row>
    <row r="381" spans="1:7" ht="15.6" customHeight="1" x14ac:dyDescent="0.25">
      <c r="A381" s="36">
        <v>355</v>
      </c>
      <c r="B381" s="1" t="s">
        <v>736</v>
      </c>
      <c r="C381" s="1" t="s">
        <v>737</v>
      </c>
      <c r="D381" s="1">
        <v>1</v>
      </c>
      <c r="E381" s="90"/>
      <c r="F381" s="9">
        <f t="shared" si="39"/>
        <v>0</v>
      </c>
      <c r="G381" s="35">
        <f t="shared" si="38"/>
        <v>0</v>
      </c>
    </row>
    <row r="382" spans="1:7" ht="15.6" customHeight="1" x14ac:dyDescent="0.25">
      <c r="A382" s="36">
        <v>356</v>
      </c>
      <c r="B382" s="1" t="s">
        <v>738</v>
      </c>
      <c r="C382" s="1" t="s">
        <v>739</v>
      </c>
      <c r="D382" s="1">
        <v>1</v>
      </c>
      <c r="E382" s="90"/>
      <c r="F382" s="9">
        <f t="shared" si="39"/>
        <v>0</v>
      </c>
      <c r="G382" s="35">
        <f t="shared" si="38"/>
        <v>0</v>
      </c>
    </row>
    <row r="383" spans="1:7" ht="15.6" customHeight="1" x14ac:dyDescent="0.25">
      <c r="A383" s="36">
        <v>357</v>
      </c>
      <c r="B383" s="1" t="s">
        <v>740</v>
      </c>
      <c r="C383" s="1" t="s">
        <v>741</v>
      </c>
      <c r="D383" s="1">
        <v>1</v>
      </c>
      <c r="E383" s="90"/>
      <c r="F383" s="9">
        <f t="shared" si="39"/>
        <v>0</v>
      </c>
      <c r="G383" s="35">
        <f t="shared" si="38"/>
        <v>0</v>
      </c>
    </row>
    <row r="384" spans="1:7" ht="15.6" customHeight="1" x14ac:dyDescent="0.25">
      <c r="A384" s="36">
        <v>358</v>
      </c>
      <c r="B384" s="1" t="s">
        <v>742</v>
      </c>
      <c r="C384" s="1" t="s">
        <v>743</v>
      </c>
      <c r="D384" s="1">
        <v>1</v>
      </c>
      <c r="E384" s="90"/>
      <c r="F384" s="9">
        <f t="shared" si="39"/>
        <v>0</v>
      </c>
      <c r="G384" s="35">
        <f t="shared" si="38"/>
        <v>0</v>
      </c>
    </row>
    <row r="385" spans="1:7" ht="15.6" customHeight="1" x14ac:dyDescent="0.25">
      <c r="A385" s="36">
        <v>359</v>
      </c>
      <c r="B385" s="1" t="s">
        <v>744</v>
      </c>
      <c r="C385" s="1" t="s">
        <v>745</v>
      </c>
      <c r="D385" s="1">
        <v>1</v>
      </c>
      <c r="E385" s="90"/>
      <c r="F385" s="9">
        <f t="shared" si="39"/>
        <v>0</v>
      </c>
      <c r="G385" s="35">
        <f t="shared" si="38"/>
        <v>0</v>
      </c>
    </row>
    <row r="386" spans="1:7" ht="15.6" customHeight="1" x14ac:dyDescent="0.25">
      <c r="A386" s="36">
        <v>360</v>
      </c>
      <c r="B386" s="1" t="s">
        <v>746</v>
      </c>
      <c r="C386" s="1" t="s">
        <v>747</v>
      </c>
      <c r="D386" s="1">
        <v>1</v>
      </c>
      <c r="E386" s="90"/>
      <c r="F386" s="9">
        <f t="shared" si="39"/>
        <v>0</v>
      </c>
      <c r="G386" s="35">
        <f t="shared" si="38"/>
        <v>0</v>
      </c>
    </row>
    <row r="387" spans="1:7" ht="15.6" customHeight="1" x14ac:dyDescent="0.25">
      <c r="A387" s="36">
        <v>361</v>
      </c>
      <c r="B387" s="1" t="s">
        <v>748</v>
      </c>
      <c r="C387" s="1" t="s">
        <v>749</v>
      </c>
      <c r="D387" s="1">
        <v>1</v>
      </c>
      <c r="E387" s="90"/>
      <c r="F387" s="9">
        <f t="shared" si="39"/>
        <v>0</v>
      </c>
      <c r="G387" s="35">
        <f t="shared" si="38"/>
        <v>0</v>
      </c>
    </row>
    <row r="388" spans="1:7" ht="15.6" customHeight="1" x14ac:dyDescent="0.25">
      <c r="A388" s="36">
        <v>362</v>
      </c>
      <c r="B388" s="1" t="s">
        <v>750</v>
      </c>
      <c r="C388" s="1" t="s">
        <v>751</v>
      </c>
      <c r="D388" s="1">
        <v>1</v>
      </c>
      <c r="E388" s="90"/>
      <c r="F388" s="9">
        <f t="shared" si="39"/>
        <v>0</v>
      </c>
      <c r="G388" s="35">
        <f t="shared" si="38"/>
        <v>0</v>
      </c>
    </row>
    <row r="389" spans="1:7" ht="15.6" customHeight="1" x14ac:dyDescent="0.25">
      <c r="A389" s="36">
        <v>363</v>
      </c>
      <c r="B389" s="1" t="s">
        <v>752</v>
      </c>
      <c r="C389" s="1" t="s">
        <v>753</v>
      </c>
      <c r="D389" s="1">
        <v>1</v>
      </c>
      <c r="E389" s="90"/>
      <c r="F389" s="9">
        <f t="shared" si="39"/>
        <v>0</v>
      </c>
      <c r="G389" s="35">
        <f t="shared" si="38"/>
        <v>0</v>
      </c>
    </row>
    <row r="390" spans="1:7" ht="15.6" customHeight="1" x14ac:dyDescent="0.25">
      <c r="A390" s="36">
        <v>364</v>
      </c>
      <c r="B390" s="1" t="s">
        <v>754</v>
      </c>
      <c r="C390" s="1" t="s">
        <v>755</v>
      </c>
      <c r="D390" s="1">
        <v>1</v>
      </c>
      <c r="E390" s="90"/>
      <c r="F390" s="9">
        <f t="shared" si="39"/>
        <v>0</v>
      </c>
      <c r="G390" s="35">
        <f t="shared" si="38"/>
        <v>0</v>
      </c>
    </row>
    <row r="391" spans="1:7" ht="15.6" customHeight="1" x14ac:dyDescent="0.25">
      <c r="A391" s="36">
        <v>365</v>
      </c>
      <c r="B391" s="1" t="s">
        <v>756</v>
      </c>
      <c r="C391" s="1" t="s">
        <v>757</v>
      </c>
      <c r="D391" s="1">
        <v>1</v>
      </c>
      <c r="E391" s="90"/>
      <c r="F391" s="9">
        <f t="shared" si="39"/>
        <v>0</v>
      </c>
      <c r="G391" s="35">
        <f t="shared" si="38"/>
        <v>0</v>
      </c>
    </row>
    <row r="392" spans="1:7" ht="15.6" customHeight="1" x14ac:dyDescent="0.25">
      <c r="A392" s="36">
        <v>366</v>
      </c>
      <c r="B392" s="1" t="s">
        <v>758</v>
      </c>
      <c r="C392" s="1" t="s">
        <v>759</v>
      </c>
      <c r="D392" s="1">
        <v>1</v>
      </c>
      <c r="E392" s="90"/>
      <c r="F392" s="9">
        <f t="shared" si="39"/>
        <v>0</v>
      </c>
      <c r="G392" s="35">
        <f t="shared" si="38"/>
        <v>0</v>
      </c>
    </row>
    <row r="393" spans="1:7" ht="15.6" customHeight="1" x14ac:dyDescent="0.25">
      <c r="A393" s="36">
        <v>367</v>
      </c>
      <c r="B393" s="1" t="s">
        <v>760</v>
      </c>
      <c r="C393" s="1" t="s">
        <v>761</v>
      </c>
      <c r="D393" s="1">
        <v>1</v>
      </c>
      <c r="E393" s="90"/>
      <c r="F393" s="9">
        <f t="shared" si="39"/>
        <v>0</v>
      </c>
      <c r="G393" s="35">
        <f t="shared" si="38"/>
        <v>0</v>
      </c>
    </row>
    <row r="394" spans="1:7" ht="15.6" customHeight="1" x14ac:dyDescent="0.25">
      <c r="A394" s="36">
        <v>368</v>
      </c>
      <c r="B394" s="1" t="s">
        <v>762</v>
      </c>
      <c r="C394" s="1" t="s">
        <v>763</v>
      </c>
      <c r="D394" s="1">
        <v>1</v>
      </c>
      <c r="E394" s="90"/>
      <c r="F394" s="9">
        <f t="shared" si="39"/>
        <v>0</v>
      </c>
      <c r="G394" s="35">
        <f t="shared" si="38"/>
        <v>0</v>
      </c>
    </row>
    <row r="395" spans="1:7" ht="15.6" customHeight="1" x14ac:dyDescent="0.25">
      <c r="A395" s="36">
        <v>369</v>
      </c>
      <c r="B395" s="1" t="s">
        <v>764</v>
      </c>
      <c r="C395" s="1" t="s">
        <v>765</v>
      </c>
      <c r="D395" s="1">
        <v>1</v>
      </c>
      <c r="E395" s="90"/>
      <c r="F395" s="9">
        <f t="shared" si="39"/>
        <v>0</v>
      </c>
      <c r="G395" s="35">
        <f t="shared" si="38"/>
        <v>0</v>
      </c>
    </row>
    <row r="396" spans="1:7" ht="15.6" customHeight="1" x14ac:dyDescent="0.25">
      <c r="A396" s="36">
        <v>370</v>
      </c>
      <c r="B396" s="1" t="s">
        <v>766</v>
      </c>
      <c r="C396" s="1" t="s">
        <v>767</v>
      </c>
      <c r="D396" s="1">
        <v>1</v>
      </c>
      <c r="E396" s="90"/>
      <c r="F396" s="9">
        <f t="shared" si="39"/>
        <v>0</v>
      </c>
      <c r="G396" s="35">
        <f t="shared" si="38"/>
        <v>0</v>
      </c>
    </row>
    <row r="397" spans="1:7" ht="15.6" customHeight="1" x14ac:dyDescent="0.25">
      <c r="A397" s="36">
        <v>371</v>
      </c>
      <c r="B397" s="1" t="s">
        <v>768</v>
      </c>
      <c r="C397" s="1" t="s">
        <v>769</v>
      </c>
      <c r="D397" s="1">
        <v>1</v>
      </c>
      <c r="E397" s="90"/>
      <c r="F397" s="9">
        <f t="shared" si="39"/>
        <v>0</v>
      </c>
      <c r="G397" s="35">
        <f t="shared" si="38"/>
        <v>0</v>
      </c>
    </row>
    <row r="398" spans="1:7" ht="15.6" customHeight="1" x14ac:dyDescent="0.25">
      <c r="A398" s="36">
        <v>372</v>
      </c>
      <c r="B398" s="1" t="s">
        <v>770</v>
      </c>
      <c r="C398" s="1" t="s">
        <v>771</v>
      </c>
      <c r="D398" s="1">
        <v>1</v>
      </c>
      <c r="E398" s="90"/>
      <c r="F398" s="9">
        <f t="shared" si="39"/>
        <v>0</v>
      </c>
      <c r="G398" s="35">
        <f t="shared" si="38"/>
        <v>0</v>
      </c>
    </row>
    <row r="399" spans="1:7" ht="15.6" customHeight="1" x14ac:dyDescent="0.25">
      <c r="A399" s="36">
        <v>373</v>
      </c>
      <c r="B399" s="1" t="s">
        <v>772</v>
      </c>
      <c r="C399" s="1" t="s">
        <v>773</v>
      </c>
      <c r="D399" s="1">
        <v>1</v>
      </c>
      <c r="E399" s="90"/>
      <c r="F399" s="9">
        <f t="shared" si="39"/>
        <v>0</v>
      </c>
      <c r="G399" s="35">
        <f t="shared" si="38"/>
        <v>0</v>
      </c>
    </row>
    <row r="400" spans="1:7" ht="15.6" customHeight="1" x14ac:dyDescent="0.25">
      <c r="A400" s="36">
        <v>374</v>
      </c>
      <c r="B400" s="1" t="s">
        <v>774</v>
      </c>
      <c r="C400" s="1" t="s">
        <v>775</v>
      </c>
      <c r="D400" s="1">
        <v>1</v>
      </c>
      <c r="E400" s="90"/>
      <c r="F400" s="9">
        <f t="shared" si="39"/>
        <v>0</v>
      </c>
      <c r="G400" s="35">
        <f t="shared" si="38"/>
        <v>0</v>
      </c>
    </row>
    <row r="401" spans="1:7" ht="15.6" customHeight="1" x14ac:dyDescent="0.25">
      <c r="A401" s="36">
        <v>375</v>
      </c>
      <c r="B401" s="1" t="s">
        <v>776</v>
      </c>
      <c r="C401" s="1" t="s">
        <v>777</v>
      </c>
      <c r="D401" s="1">
        <v>1</v>
      </c>
      <c r="E401" s="90"/>
      <c r="F401" s="9">
        <f t="shared" si="39"/>
        <v>0</v>
      </c>
      <c r="G401" s="35">
        <f t="shared" ref="G401:G413" si="40">F401*1.21</f>
        <v>0</v>
      </c>
    </row>
    <row r="402" spans="1:7" ht="15.6" customHeight="1" x14ac:dyDescent="0.25">
      <c r="A402" s="36">
        <v>376</v>
      </c>
      <c r="B402" s="1" t="s">
        <v>778</v>
      </c>
      <c r="C402" s="1" t="s">
        <v>779</v>
      </c>
      <c r="D402" s="1">
        <v>1</v>
      </c>
      <c r="E402" s="90"/>
      <c r="F402" s="9">
        <f t="shared" si="39"/>
        <v>0</v>
      </c>
      <c r="G402" s="35">
        <f t="shared" si="40"/>
        <v>0</v>
      </c>
    </row>
    <row r="403" spans="1:7" ht="15.6" customHeight="1" x14ac:dyDescent="0.25">
      <c r="A403" s="36">
        <v>377</v>
      </c>
      <c r="B403" s="1" t="s">
        <v>780</v>
      </c>
      <c r="C403" s="1" t="s">
        <v>781</v>
      </c>
      <c r="D403" s="1">
        <v>1</v>
      </c>
      <c r="E403" s="90"/>
      <c r="F403" s="9">
        <f t="shared" si="39"/>
        <v>0</v>
      </c>
      <c r="G403" s="35">
        <f t="shared" si="40"/>
        <v>0</v>
      </c>
    </row>
    <row r="404" spans="1:7" ht="15.6" customHeight="1" x14ac:dyDescent="0.25">
      <c r="A404" s="36">
        <v>378</v>
      </c>
      <c r="B404" s="1" t="s">
        <v>782</v>
      </c>
      <c r="C404" s="1" t="s">
        <v>783</v>
      </c>
      <c r="D404" s="1">
        <v>1</v>
      </c>
      <c r="E404" s="90"/>
      <c r="F404" s="9">
        <f t="shared" ref="F404:F425" si="41">ROUND(E404,2)*D404</f>
        <v>0</v>
      </c>
      <c r="G404" s="35">
        <f t="shared" si="40"/>
        <v>0</v>
      </c>
    </row>
    <row r="405" spans="1:7" ht="15.6" customHeight="1" x14ac:dyDescent="0.25">
      <c r="A405" s="36">
        <v>379</v>
      </c>
      <c r="B405" s="1" t="s">
        <v>784</v>
      </c>
      <c r="C405" s="1" t="s">
        <v>785</v>
      </c>
      <c r="D405" s="1">
        <v>1</v>
      </c>
      <c r="E405" s="90"/>
      <c r="F405" s="9">
        <f t="shared" si="41"/>
        <v>0</v>
      </c>
      <c r="G405" s="35">
        <f t="shared" si="40"/>
        <v>0</v>
      </c>
    </row>
    <row r="406" spans="1:7" ht="15.6" customHeight="1" x14ac:dyDescent="0.25">
      <c r="A406" s="36">
        <v>380</v>
      </c>
      <c r="B406" s="1" t="s">
        <v>786</v>
      </c>
      <c r="C406" s="1" t="s">
        <v>787</v>
      </c>
      <c r="D406" s="1">
        <v>1</v>
      </c>
      <c r="E406" s="90"/>
      <c r="F406" s="9">
        <f t="shared" si="41"/>
        <v>0</v>
      </c>
      <c r="G406" s="35">
        <f t="shared" si="40"/>
        <v>0</v>
      </c>
    </row>
    <row r="407" spans="1:7" ht="15.6" customHeight="1" x14ac:dyDescent="0.25">
      <c r="A407" s="36">
        <v>381</v>
      </c>
      <c r="B407" s="1" t="s">
        <v>788</v>
      </c>
      <c r="C407" s="1" t="s">
        <v>789</v>
      </c>
      <c r="D407" s="1">
        <v>1</v>
      </c>
      <c r="E407" s="90"/>
      <c r="F407" s="9">
        <f t="shared" si="41"/>
        <v>0</v>
      </c>
      <c r="G407" s="35">
        <f t="shared" si="40"/>
        <v>0</v>
      </c>
    </row>
    <row r="408" spans="1:7" ht="15.6" customHeight="1" x14ac:dyDescent="0.25">
      <c r="A408" s="36">
        <v>382</v>
      </c>
      <c r="B408" s="1" t="s">
        <v>790</v>
      </c>
      <c r="C408" s="1" t="s">
        <v>791</v>
      </c>
      <c r="D408" s="1">
        <v>1</v>
      </c>
      <c r="E408" s="90"/>
      <c r="F408" s="9">
        <f t="shared" si="41"/>
        <v>0</v>
      </c>
      <c r="G408" s="35">
        <f t="shared" si="40"/>
        <v>0</v>
      </c>
    </row>
    <row r="409" spans="1:7" ht="15.6" customHeight="1" x14ac:dyDescent="0.25">
      <c r="A409" s="36">
        <v>383</v>
      </c>
      <c r="B409" s="1" t="s">
        <v>792</v>
      </c>
      <c r="C409" s="1" t="s">
        <v>793</v>
      </c>
      <c r="D409" s="1">
        <v>1</v>
      </c>
      <c r="E409" s="90"/>
      <c r="F409" s="9">
        <f t="shared" si="41"/>
        <v>0</v>
      </c>
      <c r="G409" s="35">
        <f t="shared" si="40"/>
        <v>0</v>
      </c>
    </row>
    <row r="410" spans="1:7" ht="15.6" customHeight="1" x14ac:dyDescent="0.25">
      <c r="A410" s="36">
        <v>384</v>
      </c>
      <c r="B410" s="1" t="s">
        <v>794</v>
      </c>
      <c r="C410" s="1" t="s">
        <v>795</v>
      </c>
      <c r="D410" s="1">
        <v>1</v>
      </c>
      <c r="E410" s="90"/>
      <c r="F410" s="9">
        <f t="shared" si="41"/>
        <v>0</v>
      </c>
      <c r="G410" s="35">
        <f t="shared" si="40"/>
        <v>0</v>
      </c>
    </row>
    <row r="411" spans="1:7" ht="15.6" customHeight="1" x14ac:dyDescent="0.25">
      <c r="A411" s="36">
        <v>385</v>
      </c>
      <c r="B411" s="1" t="s">
        <v>796</v>
      </c>
      <c r="C411" s="1" t="s">
        <v>797</v>
      </c>
      <c r="D411" s="1">
        <v>1</v>
      </c>
      <c r="E411" s="90"/>
      <c r="F411" s="9">
        <f t="shared" si="41"/>
        <v>0</v>
      </c>
      <c r="G411" s="35">
        <f t="shared" si="40"/>
        <v>0</v>
      </c>
    </row>
    <row r="412" spans="1:7" ht="15.6" customHeight="1" x14ac:dyDescent="0.25">
      <c r="A412" s="36">
        <v>386</v>
      </c>
      <c r="B412" s="1" t="s">
        <v>798</v>
      </c>
      <c r="C412" s="1" t="s">
        <v>799</v>
      </c>
      <c r="D412" s="1">
        <v>1</v>
      </c>
      <c r="E412" s="90"/>
      <c r="F412" s="9">
        <f t="shared" si="41"/>
        <v>0</v>
      </c>
      <c r="G412" s="35">
        <f t="shared" si="40"/>
        <v>0</v>
      </c>
    </row>
    <row r="413" spans="1:7" ht="15.6" customHeight="1" x14ac:dyDescent="0.25">
      <c r="A413" s="36">
        <v>387</v>
      </c>
      <c r="B413" s="1" t="s">
        <v>800</v>
      </c>
      <c r="C413" s="1" t="s">
        <v>801</v>
      </c>
      <c r="D413" s="1">
        <v>1</v>
      </c>
      <c r="E413" s="90"/>
      <c r="F413" s="9">
        <f t="shared" si="41"/>
        <v>0</v>
      </c>
      <c r="G413" s="35">
        <f t="shared" si="40"/>
        <v>0</v>
      </c>
    </row>
    <row r="414" spans="1:7" ht="15.6" customHeight="1" x14ac:dyDescent="0.25">
      <c r="A414" s="36">
        <v>388</v>
      </c>
      <c r="B414" s="1" t="s">
        <v>802</v>
      </c>
      <c r="C414" s="1" t="s">
        <v>803</v>
      </c>
      <c r="D414" s="1">
        <v>1</v>
      </c>
      <c r="E414" s="90"/>
      <c r="F414" s="9">
        <f t="shared" si="41"/>
        <v>0</v>
      </c>
      <c r="G414" s="35">
        <f t="shared" ref="G414" si="42">F414*1.21</f>
        <v>0</v>
      </c>
    </row>
    <row r="415" spans="1:7" ht="14.45" customHeight="1" x14ac:dyDescent="0.25">
      <c r="A415" s="36">
        <v>389</v>
      </c>
      <c r="B415" s="1" t="s">
        <v>804</v>
      </c>
      <c r="C415" s="1" t="s">
        <v>805</v>
      </c>
      <c r="D415" s="1">
        <v>1</v>
      </c>
      <c r="E415" s="90"/>
      <c r="F415" s="9">
        <f t="shared" si="41"/>
        <v>0</v>
      </c>
      <c r="G415" s="35">
        <f t="shared" ref="G415:G425" si="43">F415*1.21</f>
        <v>0</v>
      </c>
    </row>
    <row r="416" spans="1:7" ht="14.45" customHeight="1" x14ac:dyDescent="0.25">
      <c r="A416" s="36">
        <v>390</v>
      </c>
      <c r="B416" s="1" t="s">
        <v>806</v>
      </c>
      <c r="C416" s="1" t="s">
        <v>807</v>
      </c>
      <c r="D416" s="1">
        <v>1</v>
      </c>
      <c r="E416" s="90"/>
      <c r="F416" s="9">
        <f t="shared" si="41"/>
        <v>0</v>
      </c>
      <c r="G416" s="35">
        <f t="shared" si="43"/>
        <v>0</v>
      </c>
    </row>
    <row r="417" spans="1:9" ht="14.45" customHeight="1" x14ac:dyDescent="0.25">
      <c r="A417" s="36">
        <v>391</v>
      </c>
      <c r="B417" s="1" t="s">
        <v>808</v>
      </c>
      <c r="C417" s="1" t="s">
        <v>809</v>
      </c>
      <c r="D417" s="1">
        <v>1</v>
      </c>
      <c r="E417" s="90"/>
      <c r="F417" s="9">
        <f t="shared" si="41"/>
        <v>0</v>
      </c>
      <c r="G417" s="35">
        <f t="shared" si="43"/>
        <v>0</v>
      </c>
    </row>
    <row r="418" spans="1:9" ht="14.45" customHeight="1" x14ac:dyDescent="0.25">
      <c r="A418" s="36">
        <v>392</v>
      </c>
      <c r="B418" s="1" t="s">
        <v>810</v>
      </c>
      <c r="C418" s="1" t="s">
        <v>811</v>
      </c>
      <c r="D418" s="1">
        <v>1</v>
      </c>
      <c r="E418" s="90"/>
      <c r="F418" s="9">
        <f t="shared" si="41"/>
        <v>0</v>
      </c>
      <c r="G418" s="35">
        <f t="shared" si="43"/>
        <v>0</v>
      </c>
    </row>
    <row r="419" spans="1:9" ht="14.45" customHeight="1" x14ac:dyDescent="0.25">
      <c r="A419" s="36">
        <v>393</v>
      </c>
      <c r="B419" s="1" t="s">
        <v>812</v>
      </c>
      <c r="C419" s="1" t="s">
        <v>813</v>
      </c>
      <c r="D419" s="1">
        <v>1</v>
      </c>
      <c r="E419" s="90"/>
      <c r="F419" s="9">
        <f t="shared" si="41"/>
        <v>0</v>
      </c>
      <c r="G419" s="35">
        <f t="shared" si="43"/>
        <v>0</v>
      </c>
    </row>
    <row r="420" spans="1:9" ht="14.45" customHeight="1" x14ac:dyDescent="0.25">
      <c r="A420" s="36">
        <v>394</v>
      </c>
      <c r="B420" s="1" t="s">
        <v>814</v>
      </c>
      <c r="C420" s="1" t="s">
        <v>815</v>
      </c>
      <c r="D420" s="1">
        <v>1</v>
      </c>
      <c r="E420" s="90"/>
      <c r="F420" s="9">
        <f t="shared" si="41"/>
        <v>0</v>
      </c>
      <c r="G420" s="35">
        <f t="shared" si="43"/>
        <v>0</v>
      </c>
    </row>
    <row r="421" spans="1:9" ht="14.45" customHeight="1" x14ac:dyDescent="0.25">
      <c r="A421" s="36">
        <v>395</v>
      </c>
      <c r="B421" s="1" t="s">
        <v>816</v>
      </c>
      <c r="C421" s="1" t="s">
        <v>817</v>
      </c>
      <c r="D421" s="1">
        <v>1</v>
      </c>
      <c r="E421" s="90"/>
      <c r="F421" s="9">
        <f t="shared" si="41"/>
        <v>0</v>
      </c>
      <c r="G421" s="35">
        <f t="shared" si="43"/>
        <v>0</v>
      </c>
    </row>
    <row r="422" spans="1:9" ht="14.45" customHeight="1" x14ac:dyDescent="0.25">
      <c r="A422" s="36">
        <v>396</v>
      </c>
      <c r="B422" s="1" t="s">
        <v>818</v>
      </c>
      <c r="C422" s="1" t="s">
        <v>819</v>
      </c>
      <c r="D422" s="1">
        <v>1</v>
      </c>
      <c r="E422" s="90"/>
      <c r="F422" s="9">
        <f t="shared" si="41"/>
        <v>0</v>
      </c>
      <c r="G422" s="35">
        <f t="shared" si="43"/>
        <v>0</v>
      </c>
    </row>
    <row r="423" spans="1:9" ht="14.45" customHeight="1" x14ac:dyDescent="0.25">
      <c r="A423" s="36">
        <v>397</v>
      </c>
      <c r="B423" s="1" t="s">
        <v>820</v>
      </c>
      <c r="C423" s="1" t="s">
        <v>821</v>
      </c>
      <c r="D423" s="1">
        <v>1</v>
      </c>
      <c r="E423" s="90"/>
      <c r="F423" s="9">
        <f t="shared" si="41"/>
        <v>0</v>
      </c>
      <c r="G423" s="35">
        <f t="shared" si="43"/>
        <v>0</v>
      </c>
    </row>
    <row r="424" spans="1:9" ht="14.45" customHeight="1" x14ac:dyDescent="0.25">
      <c r="A424" s="36">
        <v>398</v>
      </c>
      <c r="B424" s="1" t="s">
        <v>822</v>
      </c>
      <c r="C424" s="1" t="s">
        <v>823</v>
      </c>
      <c r="D424" s="1">
        <v>1</v>
      </c>
      <c r="E424" s="90"/>
      <c r="F424" s="9">
        <f t="shared" si="41"/>
        <v>0</v>
      </c>
      <c r="G424" s="35">
        <f t="shared" si="43"/>
        <v>0</v>
      </c>
    </row>
    <row r="425" spans="1:9" ht="14.45" customHeight="1" thickBot="1" x14ac:dyDescent="0.3">
      <c r="A425" s="68">
        <v>399</v>
      </c>
      <c r="B425" s="46" t="s">
        <v>824</v>
      </c>
      <c r="C425" s="46" t="s">
        <v>825</v>
      </c>
      <c r="D425" s="46">
        <v>1</v>
      </c>
      <c r="E425" s="91"/>
      <c r="F425" s="47">
        <f t="shared" si="41"/>
        <v>0</v>
      </c>
      <c r="G425" s="48">
        <f t="shared" si="43"/>
        <v>0</v>
      </c>
    </row>
    <row r="426" spans="1:9" ht="15.75" thickBot="1" x14ac:dyDescent="0.3">
      <c r="A426" s="95"/>
      <c r="B426" s="81" t="s">
        <v>826</v>
      </c>
      <c r="C426" s="82"/>
      <c r="D426" s="82"/>
      <c r="E426" s="83"/>
      <c r="F426" s="49">
        <f>SUM(F83:F425)</f>
        <v>0</v>
      </c>
      <c r="G426" s="50">
        <f>SUM(G83:G425)</f>
        <v>0</v>
      </c>
    </row>
    <row r="427" spans="1:9" ht="15" customHeight="1" x14ac:dyDescent="0.25">
      <c r="A427" s="58" t="s">
        <v>133</v>
      </c>
    </row>
    <row r="428" spans="1:9" x14ac:dyDescent="0.25">
      <c r="A428" s="58" t="s">
        <v>134</v>
      </c>
    </row>
    <row r="430" spans="1:9" ht="18.75" x14ac:dyDescent="0.3">
      <c r="A430" s="4" t="s">
        <v>827</v>
      </c>
    </row>
    <row r="431" spans="1:9" ht="15.75" thickBot="1" x14ac:dyDescent="0.3"/>
    <row r="432" spans="1:9" ht="38.25" x14ac:dyDescent="0.25">
      <c r="A432" s="66" t="s">
        <v>6</v>
      </c>
      <c r="B432" s="67" t="s">
        <v>828</v>
      </c>
      <c r="C432" s="67" t="s">
        <v>829</v>
      </c>
      <c r="D432" s="67" t="s">
        <v>830</v>
      </c>
      <c r="E432" s="67" t="s">
        <v>831</v>
      </c>
      <c r="F432" s="67" t="s">
        <v>832</v>
      </c>
      <c r="G432" s="67" t="s">
        <v>13</v>
      </c>
      <c r="H432" s="73" t="s">
        <v>139</v>
      </c>
      <c r="I432" s="43"/>
    </row>
    <row r="433" spans="1:9" ht="140.25" x14ac:dyDescent="0.25">
      <c r="A433" s="86">
        <v>400</v>
      </c>
      <c r="B433" s="12" t="s">
        <v>833</v>
      </c>
      <c r="C433" s="12" t="s">
        <v>834</v>
      </c>
      <c r="D433" s="69">
        <v>50</v>
      </c>
      <c r="E433" s="11" t="s">
        <v>835</v>
      </c>
      <c r="F433" s="92"/>
      <c r="G433" s="13">
        <f>F433*D433</f>
        <v>0</v>
      </c>
      <c r="H433" s="74">
        <f>G433*1.21</f>
        <v>0</v>
      </c>
      <c r="I433" s="42"/>
    </row>
    <row r="434" spans="1:9" ht="153" x14ac:dyDescent="0.25">
      <c r="A434" s="86">
        <v>401</v>
      </c>
      <c r="B434" s="12" t="s">
        <v>836</v>
      </c>
      <c r="C434" s="12" t="s">
        <v>837</v>
      </c>
      <c r="D434" s="44">
        <v>80</v>
      </c>
      <c r="E434" s="11" t="s">
        <v>835</v>
      </c>
      <c r="F434" s="93"/>
      <c r="G434" s="13">
        <f>F434*D434</f>
        <v>0</v>
      </c>
      <c r="H434" s="74">
        <f t="shared" ref="H434:H436" si="44">G434*1.21</f>
        <v>0</v>
      </c>
      <c r="I434" s="16"/>
    </row>
    <row r="435" spans="1:9" ht="115.5" thickBot="1" x14ac:dyDescent="0.3">
      <c r="A435" s="87">
        <v>402</v>
      </c>
      <c r="B435" s="76" t="s">
        <v>838</v>
      </c>
      <c r="C435" s="76" t="s">
        <v>839</v>
      </c>
      <c r="D435" s="77">
        <v>120</v>
      </c>
      <c r="E435" s="78" t="s">
        <v>835</v>
      </c>
      <c r="F435" s="94"/>
      <c r="G435" s="79">
        <f>F435*D435</f>
        <v>0</v>
      </c>
      <c r="H435" s="80">
        <f t="shared" si="44"/>
        <v>0</v>
      </c>
      <c r="I435" s="16"/>
    </row>
    <row r="436" spans="1:9" ht="15.75" thickBot="1" x14ac:dyDescent="0.3">
      <c r="A436" s="96"/>
      <c r="B436" s="81" t="s">
        <v>840</v>
      </c>
      <c r="C436" s="82"/>
      <c r="D436" s="82"/>
      <c r="E436" s="82"/>
      <c r="F436" s="83"/>
      <c r="G436" s="84">
        <f>SUM(G433:G435)</f>
        <v>0</v>
      </c>
      <c r="H436" s="85">
        <f t="shared" si="44"/>
        <v>0</v>
      </c>
      <c r="I436" s="16"/>
    </row>
    <row r="437" spans="1:9" x14ac:dyDescent="0.25">
      <c r="A437" s="58" t="s">
        <v>133</v>
      </c>
    </row>
    <row r="438" spans="1:9" x14ac:dyDescent="0.25">
      <c r="A438" s="58" t="s">
        <v>134</v>
      </c>
    </row>
    <row r="439" spans="1:9" ht="15.75" thickBot="1" x14ac:dyDescent="0.3"/>
    <row r="440" spans="1:9" ht="16.5" thickBot="1" x14ac:dyDescent="0.3">
      <c r="C440" s="23" t="s">
        <v>841</v>
      </c>
      <c r="D440" s="24" t="s">
        <v>842</v>
      </c>
      <c r="E440" s="25" t="s">
        <v>843</v>
      </c>
      <c r="F440" s="24" t="s">
        <v>844</v>
      </c>
      <c r="G440" s="26" t="s">
        <v>845</v>
      </c>
    </row>
    <row r="441" spans="1:9" ht="15.75" x14ac:dyDescent="0.25">
      <c r="C441" s="21" t="s">
        <v>846</v>
      </c>
      <c r="D441" s="18">
        <f>H74</f>
        <v>0</v>
      </c>
      <c r="E441" s="19">
        <f>ROUND(D441*F5,2)</f>
        <v>0</v>
      </c>
      <c r="F441" s="19">
        <f>ROUND(E441*0.21,2)</f>
        <v>0</v>
      </c>
      <c r="G441" s="20">
        <f>F441+E441</f>
        <v>0</v>
      </c>
    </row>
    <row r="442" spans="1:9" ht="15.75" x14ac:dyDescent="0.25">
      <c r="C442" s="22" t="s">
        <v>137</v>
      </c>
      <c r="D442" s="9">
        <f>F426</f>
        <v>0</v>
      </c>
      <c r="E442" s="17">
        <f>ROUND(D442*F5,2)</f>
        <v>0</v>
      </c>
      <c r="F442" s="17">
        <f t="shared" ref="F442:F443" si="45">ROUND(E442*0.21,2)</f>
        <v>0</v>
      </c>
      <c r="G442" s="20">
        <f>F442+E442</f>
        <v>0</v>
      </c>
    </row>
    <row r="443" spans="1:9" ht="16.5" thickBot="1" x14ac:dyDescent="0.3">
      <c r="C443" s="27" t="s">
        <v>847</v>
      </c>
      <c r="D443" s="47">
        <f>ROUND(E443/F5,2)</f>
        <v>0</v>
      </c>
      <c r="E443" s="28">
        <f>G436</f>
        <v>0</v>
      </c>
      <c r="F443" s="28">
        <f t="shared" si="45"/>
        <v>0</v>
      </c>
      <c r="G443" s="20">
        <f>F443+E443</f>
        <v>0</v>
      </c>
    </row>
    <row r="444" spans="1:9" ht="16.5" thickBot="1" x14ac:dyDescent="0.3">
      <c r="C444" s="29" t="s">
        <v>848</v>
      </c>
      <c r="D444" s="30">
        <f>SUM(D441:D443)</f>
        <v>0</v>
      </c>
      <c r="E444" s="31">
        <f>SUM(E441:E443)</f>
        <v>0</v>
      </c>
      <c r="F444" s="31">
        <f>SUM(F441:F443)</f>
        <v>0</v>
      </c>
      <c r="G444" s="32">
        <f>SUM(G441:G443)</f>
        <v>0</v>
      </c>
    </row>
    <row r="445" spans="1:9" x14ac:dyDescent="0.25">
      <c r="G445" s="97"/>
    </row>
    <row r="446" spans="1:9" x14ac:dyDescent="0.25">
      <c r="C446" s="104" t="s">
        <v>849</v>
      </c>
      <c r="D446" s="104"/>
      <c r="E446" s="104"/>
    </row>
    <row r="447" spans="1:9" ht="30" x14ac:dyDescent="0.25">
      <c r="C447" s="70" t="s">
        <v>850</v>
      </c>
      <c r="D447" s="62"/>
      <c r="E447" s="62"/>
    </row>
  </sheetData>
  <sheetProtection algorithmName="SHA-512" hashValue="XL1DGn/oV9jkUCVPqcRR4jKjKjyiB5kKbekBYVIezh6cWLvIpn6h+wuJwaDyUFWw9TDiPggdxzLqW0fIlR4Pdg==" saltValue="nw7aUL6ctmi93HYIDBiyMw==" spinCount="100000" sheet="1" objects="1" scenarios="1"/>
  <autoFilter ref="A82:G82" xr:uid="{00000000-0001-0000-0000-000000000000}"/>
  <mergeCells count="5">
    <mergeCell ref="B4:C4"/>
    <mergeCell ref="B5:C5"/>
    <mergeCell ref="A1:I1"/>
    <mergeCell ref="A2:H2"/>
    <mergeCell ref="C446:E446"/>
  </mergeCells>
  <conditionalFormatting sqref="B12:B72">
    <cfRule type="duplicateValues" dxfId="2" priority="6"/>
  </conditionalFormatting>
  <conditionalFormatting sqref="C12:C72">
    <cfRule type="duplicateValues" dxfId="1" priority="8"/>
  </conditionalFormatting>
  <conditionalFormatting sqref="C83:C425">
    <cfRule type="duplicateValues" dxfId="0" priority="5"/>
  </conditionalFormatting>
  <pageMargins left="0.25" right="0.25" top="0.75" bottom="0.75" header="0.3" footer="0.3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298955FB317F34DABB3348E8CF1471C" ma:contentTypeVersion="3" ma:contentTypeDescription="Vytvoří nový dokument" ma:contentTypeScope="" ma:versionID="526848b1ef80023e70fb72d47f4b1f9a">
  <xsd:schema xmlns:xsd="http://www.w3.org/2001/XMLSchema" xmlns:xs="http://www.w3.org/2001/XMLSchema" xmlns:p="http://schemas.microsoft.com/office/2006/metadata/properties" xmlns:ns2="bda0af43-229d-46bb-849c-ce46d096fad8" targetNamespace="http://schemas.microsoft.com/office/2006/metadata/properties" ma:root="true" ma:fieldsID="2591d720c70c1819022cb08f42933dca" ns2:_="">
    <xsd:import namespace="bda0af43-229d-46bb-849c-ce46d096fa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0af43-229d-46bb-849c-ce46d096fa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CCA05-CC8B-455F-9BF6-8A1917274F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112AD2-B619-4D88-9854-1A11D2513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0af43-229d-46bb-849c-ce46d096fa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8D6EA4-1DB2-43E3-8C26-B31A5B2FC1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Tesaříková Březinová</dc:creator>
  <cp:keywords/>
  <dc:description/>
  <cp:lastModifiedBy>Pavla Teplá</cp:lastModifiedBy>
  <cp:revision/>
  <dcterms:created xsi:type="dcterms:W3CDTF">2019-08-13T06:14:38Z</dcterms:created>
  <dcterms:modified xsi:type="dcterms:W3CDTF">2025-10-13T11:43:14Z</dcterms:modified>
  <cp:category>Customer Private Business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0x0101005298955FB317F34DABB3348E8CF1471C</vt:lpwstr>
  </property>
  <property fmtid="{D5CDD505-2E9C-101B-9397-08002B2CF9AE}" pid="3" name="MSIP_Label_dea3b648-2a7c-4ba7-a987-d3b950491939_Enabled">
    <vt:lpwstr>true</vt:lpwstr>
  </property>
  <property fmtid="{D5CDD505-2E9C-101B-9397-08002B2CF9AE}" pid="4" name="MSIP_Label_dea3b648-2a7c-4ba7-a987-d3b950491939_SetDate">
    <vt:lpwstr>2025-08-19T12:50:04Z</vt:lpwstr>
  </property>
  <property fmtid="{D5CDD505-2E9C-101B-9397-08002B2CF9AE}" pid="5" name="MSIP_Label_dea3b648-2a7c-4ba7-a987-d3b950491939_Method">
    <vt:lpwstr>Standard</vt:lpwstr>
  </property>
  <property fmtid="{D5CDD505-2E9C-101B-9397-08002B2CF9AE}" pid="6" name="MSIP_Label_dea3b648-2a7c-4ba7-a987-d3b950491939_Name">
    <vt:lpwstr>CustomerPvt_Business</vt:lpwstr>
  </property>
  <property fmtid="{D5CDD505-2E9C-101B-9397-08002B2CF9AE}" pid="7" name="MSIP_Label_dea3b648-2a7c-4ba7-a987-d3b950491939_SiteId">
    <vt:lpwstr>1dc9b339-fadb-432e-86df-423c38a0fcb8</vt:lpwstr>
  </property>
  <property fmtid="{D5CDD505-2E9C-101B-9397-08002B2CF9AE}" pid="8" name="MSIP_Label_dea3b648-2a7c-4ba7-a987-d3b950491939_ActionId">
    <vt:lpwstr>1a460ae1-6f5d-423f-b575-ea2108729bde</vt:lpwstr>
  </property>
  <property fmtid="{D5CDD505-2E9C-101B-9397-08002B2CF9AE}" pid="9" name="MSIP_Label_dea3b648-2a7c-4ba7-a987-d3b950491939_GeneratedBy">
    <vt:lpwstr>Cognni</vt:lpwstr>
  </property>
  <property fmtid="{D5CDD505-2E9C-101B-9397-08002B2CF9AE}" pid="10" name="MSIP_Label_dea3b648-2a7c-4ba7-a987-d3b950491939_Category">
    <vt:lpwstr>Customer Private Business</vt:lpwstr>
  </property>
  <property fmtid="{D5CDD505-2E9C-101B-9397-08002B2CF9AE}" pid="11" name="MSIP_Label_dea3b648-2a7c-4ba7-a987-d3b950491939_ContentBits">
    <vt:lpwstr>0</vt:lpwstr>
  </property>
  <property fmtid="{D5CDD505-2E9C-101B-9397-08002B2CF9AE}" pid="12" name="CognniClassificationMarked">
    <vt:lpwstr>1</vt:lpwstr>
  </property>
</Properties>
</file>