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120" windowWidth="1944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'List1'!$A$1:$L$130</definedName>
  </definedNames>
  <calcPr calcId="145621"/>
</workbook>
</file>

<file path=xl/sharedStrings.xml><?xml version="1.0" encoding="utf-8"?>
<sst xmlns="http://schemas.openxmlformats.org/spreadsheetml/2006/main" count="415" uniqueCount="273">
  <si>
    <t>H2DCFDA</t>
  </si>
  <si>
    <t>(H2-DCF, DCF)</t>
  </si>
  <si>
    <t>75277-39-3</t>
  </si>
  <si>
    <t>Thiazolyl Blue Tetrazolium Bromide (MTT)</t>
  </si>
  <si>
    <t>298-93-1</t>
  </si>
  <si>
    <t>1 g</t>
  </si>
  <si>
    <t>XTT sodium salt</t>
  </si>
  <si>
    <t>≥90%</t>
  </si>
  <si>
    <t xml:space="preserve">111072-31-2 </t>
  </si>
  <si>
    <t>0,1 g</t>
  </si>
  <si>
    <t>β-Nicotinamide adenine dinucleotide hydrate</t>
  </si>
  <si>
    <t>≥95% (HPLC)</t>
  </si>
  <si>
    <t>5 g</t>
  </si>
  <si>
    <t>DL-BUTHIONINSULFOXIMIN (BSO)</t>
  </si>
  <si>
    <t>5072-26-4</t>
  </si>
  <si>
    <t>250 mg</t>
  </si>
  <si>
    <t xml:space="preserve">GLUTATHION redukovaný </t>
  </si>
  <si>
    <t>70-18-8</t>
  </si>
  <si>
    <t xml:space="preserve">GLUTATHION oxidovaný </t>
  </si>
  <si>
    <t>27025-41-8</t>
  </si>
  <si>
    <t>500 mg</t>
  </si>
  <si>
    <t>HEPES 99,5%</t>
  </si>
  <si>
    <t>500 g</t>
  </si>
  <si>
    <t>CHAPS</t>
  </si>
  <si>
    <t xml:space="preserve">75621-03-3 </t>
  </si>
  <si>
    <t xml:space="preserve">4091-99-0 </t>
  </si>
  <si>
    <t>69518-17-8</t>
  </si>
  <si>
    <t>Položka</t>
  </si>
  <si>
    <t>Specifikace</t>
  </si>
  <si>
    <t>CAS číslo</t>
  </si>
  <si>
    <t>Jednotka</t>
  </si>
  <si>
    <t>&gt;98%</t>
  </si>
  <si>
    <t>25 g</t>
  </si>
  <si>
    <t>56413-95-7</t>
  </si>
  <si>
    <t>Diaminomaleonitrile</t>
  </si>
  <si>
    <t>1187-42-4</t>
  </si>
  <si>
    <t>2,3-dibromo-6,7-dicyanonaphthalene</t>
  </si>
  <si>
    <t>74815-81-9</t>
  </si>
  <si>
    <t>&gt;97%</t>
  </si>
  <si>
    <t>4733-50-0</t>
  </si>
  <si>
    <t>4-iodophthalonitrile</t>
  </si>
  <si>
    <t>5,6-dichloropyrazine-2,3-dicarbonitrile</t>
  </si>
  <si>
    <t>sodium hydride 60% disperison in mineral oil</t>
  </si>
  <si>
    <t>7646-69-7</t>
  </si>
  <si>
    <t>100 g</t>
  </si>
  <si>
    <t>Toluen</t>
  </si>
  <si>
    <t>108-88-3</t>
  </si>
  <si>
    <t xml:space="preserve">Ethanol absolutní </t>
  </si>
  <si>
    <t>64-17-5</t>
  </si>
  <si>
    <t>Chloroform</t>
  </si>
  <si>
    <t>67-66-3</t>
  </si>
  <si>
    <t>Hexan</t>
  </si>
  <si>
    <t>110-54-3</t>
  </si>
  <si>
    <t>Kyselina sírová 96 %</t>
  </si>
  <si>
    <t>7664-93-9</t>
  </si>
  <si>
    <t>Kyselina dusičná 65%</t>
  </si>
  <si>
    <t>7697-37-2</t>
  </si>
  <si>
    <t>Kyselina chlorovodíková 35 %</t>
  </si>
  <si>
    <t>7647-01-0</t>
  </si>
  <si>
    <t>108-90-7</t>
  </si>
  <si>
    <t>108-94-1</t>
  </si>
  <si>
    <t>110-82-7</t>
  </si>
  <si>
    <t>141-78-6</t>
  </si>
  <si>
    <t>2679-89-2</t>
  </si>
  <si>
    <t>67-68-5</t>
  </si>
  <si>
    <t>584-03-2</t>
  </si>
  <si>
    <t>Methanol</t>
  </si>
  <si>
    <t>67-561</t>
  </si>
  <si>
    <t>57-55-6</t>
  </si>
  <si>
    <t>Kyselina mravenčí</t>
  </si>
  <si>
    <t>64-18-6</t>
  </si>
  <si>
    <t>Kyselina octová</t>
  </si>
  <si>
    <t>64-19-7</t>
  </si>
  <si>
    <t>Kyselina trifluoroctová</t>
  </si>
  <si>
    <t>7664-41-7</t>
  </si>
  <si>
    <t>100 ml</t>
  </si>
  <si>
    <t>50 g</t>
  </si>
  <si>
    <t>Triethylamin</t>
  </si>
  <si>
    <t>66688-79-7</t>
  </si>
  <si>
    <t>Aceton</t>
  </si>
  <si>
    <t>67-64-1</t>
  </si>
  <si>
    <t>1000 ml</t>
  </si>
  <si>
    <t>Kyselina o-fosforečná</t>
  </si>
  <si>
    <t>p.a. 85%, 1,71 g/cm3</t>
  </si>
  <si>
    <t>7664-38-2</t>
  </si>
  <si>
    <t>108-24-7</t>
  </si>
  <si>
    <t>čistý</t>
  </si>
  <si>
    <t>Difenylamin</t>
  </si>
  <si>
    <t>122-39-4</t>
  </si>
  <si>
    <t>77-92-9</t>
  </si>
  <si>
    <t>Heptan</t>
  </si>
  <si>
    <t>110-43-0</t>
  </si>
  <si>
    <t>Glycerol</t>
  </si>
  <si>
    <t>86-89%</t>
  </si>
  <si>
    <t>56-81-5</t>
  </si>
  <si>
    <t>čistý 99%</t>
  </si>
  <si>
    <t>75-12-7</t>
  </si>
  <si>
    <t>110-18-9</t>
  </si>
  <si>
    <t>čistota≥99%</t>
  </si>
  <si>
    <t>Ethanol 96%</t>
  </si>
  <si>
    <t>Formamid</t>
  </si>
  <si>
    <t>Tetrahydrofuran</t>
  </si>
  <si>
    <t>Quinoline</t>
  </si>
  <si>
    <t>Pyridine</t>
  </si>
  <si>
    <t>n-Butanol</t>
  </si>
  <si>
    <t>250 g</t>
  </si>
  <si>
    <t>N,N-Diisopropylethylamine</t>
  </si>
  <si>
    <t>7087-68-5</t>
  </si>
  <si>
    <t>Copper(I) iodide</t>
  </si>
  <si>
    <t xml:space="preserve">7681-65-4 </t>
  </si>
  <si>
    <t>Tetrakis(triphenylphosphine)palladium(0)</t>
  </si>
  <si>
    <t>14221-01-3</t>
  </si>
  <si>
    <t>Bis(triphenylphosphine)palladium(II) dichloride</t>
  </si>
  <si>
    <t xml:space="preserve">13965-03-2 </t>
  </si>
  <si>
    <t>N-Bromosuccinimide</t>
  </si>
  <si>
    <t>128-08-5</t>
  </si>
  <si>
    <t>Triisopropyl borate</t>
  </si>
  <si>
    <t>5419-55-6</t>
  </si>
  <si>
    <t>50 ml</t>
  </si>
  <si>
    <t xml:space="preserve">109-72-8 </t>
  </si>
  <si>
    <t xml:space="preserve">63148-57-2 </t>
  </si>
  <si>
    <t>Poly(methylhydrosiloxane)</t>
  </si>
  <si>
    <t>Tris(dibenzylideneacetone)dipalladium(0)</t>
  </si>
  <si>
    <t xml:space="preserve">51364-51-3 </t>
  </si>
  <si>
    <t>Propargyl bromide solution</t>
  </si>
  <si>
    <t>purum, ~80% in toluene</t>
  </si>
  <si>
    <t xml:space="preserve">106-96-7 </t>
  </si>
  <si>
    <t>Dimethylthiocarbamoyl chloride</t>
  </si>
  <si>
    <t>16420-13-6</t>
  </si>
  <si>
    <t>1-Hydroxybenzotriazole hydrate</t>
  </si>
  <si>
    <t>≥97.0%</t>
  </si>
  <si>
    <t xml:space="preserve">123333-53-9 </t>
  </si>
  <si>
    <t>10 g</t>
  </si>
  <si>
    <t>Tetracyanoethylene</t>
  </si>
  <si>
    <t xml:space="preserve">670-54-2 </t>
  </si>
  <si>
    <t>ReagentPlus®, 99%</t>
  </si>
  <si>
    <t>2,2′-Bis(diphenylphosphino)-1,1′-binaphthalene</t>
  </si>
  <si>
    <t>98327-87-8</t>
  </si>
  <si>
    <t>Cesium carbonate</t>
  </si>
  <si>
    <t> 534-17-8</t>
  </si>
  <si>
    <t>N-Iodosuccinimide</t>
  </si>
  <si>
    <t>516-12-1</t>
  </si>
  <si>
    <t>3,6-Dibromocarbazole</t>
  </si>
  <si>
    <t>6825-20-3</t>
  </si>
  <si>
    <t>N-Methyl-2-pyrrolecarboxaldehyde</t>
  </si>
  <si>
    <t>1192-58-1</t>
  </si>
  <si>
    <t>Furfural</t>
  </si>
  <si>
    <t>98-01-1</t>
  </si>
  <si>
    <t>N-Methylethylenediamine</t>
  </si>
  <si>
    <t>109-81-9</t>
  </si>
  <si>
    <t>Ethylenediamine</t>
  </si>
  <si>
    <t>107-15-3</t>
  </si>
  <si>
    <t>4-Bromobenzonitrile</t>
  </si>
  <si>
    <t>623-00-7</t>
  </si>
  <si>
    <t>3,4-Diaminobenzoic acid</t>
  </si>
  <si>
    <t>619-05-6</t>
  </si>
  <si>
    <t>3,4-Diaminobenzonitrile</t>
  </si>
  <si>
    <t>17626-40-3</t>
  </si>
  <si>
    <t>p-Benzoquinone</t>
  </si>
  <si>
    <t>106-51-4</t>
  </si>
  <si>
    <t>11-Azido-3,6,9-trioxaundecan-1-amine</t>
  </si>
  <si>
    <t>134179-38-7</t>
  </si>
  <si>
    <t>8-Bromooctanoic acid</t>
  </si>
  <si>
    <t>17696-11-6</t>
  </si>
  <si>
    <t>10-Bromodecanoic acid</t>
  </si>
  <si>
    <t>50530-12-6</t>
  </si>
  <si>
    <t>12-Bromododecanoic acid</t>
  </si>
  <si>
    <t>73367-80-3</t>
  </si>
  <si>
    <t>6-Bromohexanoic acid</t>
  </si>
  <si>
    <t>4224-70-8</t>
  </si>
  <si>
    <t>O-(Benzotriazol-1-yl)-N,N,N′,N′-tetramethyluronium hexafluorophosphate</t>
  </si>
  <si>
    <t>94790-37-1</t>
  </si>
  <si>
    <t>N,N′-Dicyclohexylcarbodiimide</t>
  </si>
  <si>
    <t>538-75-0</t>
  </si>
  <si>
    <t>N-Hydroxysuccinimide</t>
  </si>
  <si>
    <t>6066-82-6</t>
  </si>
  <si>
    <t xml:space="preserve"> </t>
  </si>
  <si>
    <t>N,N,N´,N´-Tetramethyl-ethylene diamine</t>
  </si>
  <si>
    <t>4,5-Dichlorophthalonitrile</t>
  </si>
  <si>
    <t>Acetic anhydrid</t>
  </si>
  <si>
    <t xml:space="preserve">75-09-2 </t>
  </si>
  <si>
    <t xml:space="preserve">75-05-8 </t>
  </si>
  <si>
    <t xml:space="preserve">76-05-1 </t>
  </si>
  <si>
    <t>71-36-3</t>
  </si>
  <si>
    <t xml:space="preserve">110-86-1 </t>
  </si>
  <si>
    <t>91-22-5</t>
  </si>
  <si>
    <t>109-99-9</t>
  </si>
  <si>
    <t>Diethylether</t>
  </si>
  <si>
    <t>Dichlormethan</t>
  </si>
  <si>
    <t>Dimethylsulfoxid</t>
  </si>
  <si>
    <t>Cyklohexan</t>
  </si>
  <si>
    <t>Cyklohexanon</t>
  </si>
  <si>
    <t>2-Butanol</t>
  </si>
  <si>
    <t>Chlorbenzen</t>
  </si>
  <si>
    <t>Amonia solution</t>
  </si>
  <si>
    <t>Tetramethylurea</t>
  </si>
  <si>
    <t>139152-08-2</t>
  </si>
  <si>
    <t xml:space="preserve">632-22-4 </t>
  </si>
  <si>
    <t>TLC Silica gel 60 RP-18 (F254S)</t>
  </si>
  <si>
    <t>20 aluminium sheets (20 x 20 cm)</t>
  </si>
  <si>
    <t>1 bal</t>
  </si>
  <si>
    <t>112926-00-8</t>
  </si>
  <si>
    <t>25 kg</t>
  </si>
  <si>
    <t>high-purity grade, pore size 60A, 230-400 mesh particle size</t>
  </si>
  <si>
    <t>TLC Silica gel 60 (F254)</t>
  </si>
  <si>
    <t>25 aluminium sheets (20 x 20 cm)</t>
  </si>
  <si>
    <t>Silica gel</t>
  </si>
  <si>
    <t>N, N-dimethylacetamid</t>
  </si>
  <si>
    <t xml:space="preserve">127-19-5 </t>
  </si>
  <si>
    <t>Benzín lékařský</t>
  </si>
  <si>
    <t>Petrolether</t>
  </si>
  <si>
    <t>40-60°C</t>
  </si>
  <si>
    <t>2,3-dicyanohydroquinone</t>
  </si>
  <si>
    <t>1-Methyl-2-pyrrolidinone</t>
  </si>
  <si>
    <t xml:space="preserve">872-50-4 </t>
  </si>
  <si>
    <t>N-(3-dimethylaminopropyl)-N´-ethylcarbodiimide hydrochloride (EDCI)</t>
  </si>
  <si>
    <t>≥98.0%</t>
  </si>
  <si>
    <t>25952-53-8</t>
  </si>
  <si>
    <t>Acetonitrile</t>
  </si>
  <si>
    <t>1,5,7-triazabicyclo[4.4.0]dec-5-ene</t>
  </si>
  <si>
    <t>5807-14-7</t>
  </si>
  <si>
    <t>6-Amino-1-hexanol</t>
  </si>
  <si>
    <t>4048-33-3</t>
  </si>
  <si>
    <t>N,N,N′-Trimethylethylenediamine</t>
  </si>
  <si>
    <t>142-25-6</t>
  </si>
  <si>
    <t>Počet jednotek</t>
  </si>
  <si>
    <t>ReagentPlus®, ≥99%</t>
  </si>
  <si>
    <t>≥99.99% trace metals basis</t>
  </si>
  <si>
    <t>Buthyllithium solution</t>
  </si>
  <si>
    <t>500 ml</t>
  </si>
  <si>
    <t>reagent grade, ≥98%</t>
  </si>
  <si>
    <t>60 % dispersion in mineral oil</t>
  </si>
  <si>
    <t>average Mn 1,700-3,200</t>
  </si>
  <si>
    <t>Potassium tert-butoxide</t>
  </si>
  <si>
    <t>865-47-4</t>
  </si>
  <si>
    <t>1.6M in hexane</t>
  </si>
  <si>
    <t>1000 g</t>
  </si>
  <si>
    <t xml:space="preserve">purified by redistillation, 99.5% </t>
  </si>
  <si>
    <t>purum, ≥97.0% (GC)</t>
  </si>
  <si>
    <t>p.a.</t>
  </si>
  <si>
    <t>75-05-8</t>
  </si>
  <si>
    <t>60-29-7</t>
  </si>
  <si>
    <t>kyselina citronová bezv.</t>
  </si>
  <si>
    <t xml:space="preserve">1000 ml </t>
  </si>
  <si>
    <t>5g</t>
  </si>
  <si>
    <t>53-84-9</t>
  </si>
  <si>
    <t>HPLC</t>
  </si>
  <si>
    <t>2500 ml</t>
  </si>
  <si>
    <t xml:space="preserve">Dimethylformamid </t>
  </si>
  <si>
    <t>anhydrous</t>
  </si>
  <si>
    <t>anhydrous, 0,005%H2O</t>
  </si>
  <si>
    <t>250 ml</t>
  </si>
  <si>
    <t>Ethylacetat</t>
  </si>
  <si>
    <t>2-propanol</t>
  </si>
  <si>
    <t>denaturovaný lihovar ČR</t>
  </si>
  <si>
    <t xml:space="preserve">Tris[(1-benzyl-1H-1,2,3-triazol-4-yl)methyl]amine (TBTA) </t>
  </si>
  <si>
    <t>50 mg</t>
  </si>
  <si>
    <t>Příloha č. 1 - Krycí list - nabídkové ceny a specifikace - Část I - Chemikálie obecné</t>
  </si>
  <si>
    <t>bez DPH</t>
  </si>
  <si>
    <t>včetně DPH</t>
  </si>
  <si>
    <t>Celková nabídková cena za požadovaný počet jednotek</t>
  </si>
  <si>
    <t>DPH v %</t>
  </si>
  <si>
    <t>DPH v Kč</t>
  </si>
  <si>
    <t xml:space="preserve">Nabídková cena za jednotku </t>
  </si>
  <si>
    <t>Název uchazeče:</t>
  </si>
  <si>
    <t>sídlo:</t>
  </si>
  <si>
    <t>IČ:</t>
  </si>
  <si>
    <t>Nabídková cena - celková cena v Kč bez DPH pro účely hodnocení</t>
  </si>
  <si>
    <t>V:</t>
  </si>
  <si>
    <t>dne:</t>
  </si>
  <si>
    <t>podpis osoby oprávněné jednat jménem či za uchazeče</t>
  </si>
  <si>
    <t>poznámka:</t>
  </si>
  <si>
    <t>Uchazeči vyplní pouze buňky označené zelenou barvou!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</si>
</sst>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403C36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3F76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NumberFormat="1" applyFont="1" applyBorder="1" applyAlignment="1">
      <alignment horizontal="center"/>
    </xf>
    <xf numFmtId="0" fontId="5" fillId="0" borderId="0" xfId="0" applyNumberFormat="1" applyFont="1" applyFill="1"/>
    <xf numFmtId="0" fontId="5" fillId="0" borderId="0" xfId="0" applyNumberFormat="1" applyFont="1"/>
    <xf numFmtId="0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/>
    <xf numFmtId="0" fontId="5" fillId="0" borderId="1" xfId="0" applyNumberFormat="1" applyFont="1" applyBorder="1"/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Fill="1"/>
    <xf numFmtId="0" fontId="2" fillId="0" borderId="0" xfId="0" applyNumberFormat="1" applyFont="1"/>
    <xf numFmtId="0" fontId="2" fillId="0" borderId="1" xfId="0" applyNumberFormat="1" applyFont="1" applyFill="1" applyBorder="1"/>
    <xf numFmtId="0" fontId="5" fillId="0" borderId="0" xfId="0" applyNumberFormat="1" applyFont="1" applyFill="1" applyBorder="1"/>
    <xf numFmtId="0" fontId="2" fillId="0" borderId="2" xfId="0" applyNumberFormat="1" applyFont="1" applyFill="1" applyBorder="1"/>
    <xf numFmtId="0" fontId="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9" fontId="2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2" fillId="0" borderId="4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5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/>
    <xf numFmtId="0" fontId="2" fillId="4" borderId="1" xfId="0" applyNumberFormat="1" applyFont="1" applyFill="1" applyBorder="1"/>
    <xf numFmtId="0" fontId="4" fillId="4" borderId="1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/>
    <xf numFmtId="164" fontId="5" fillId="4" borderId="5" xfId="0" applyNumberFormat="1" applyFont="1" applyFill="1" applyBorder="1"/>
    <xf numFmtId="164" fontId="2" fillId="4" borderId="5" xfId="0" applyNumberFormat="1" applyFont="1" applyFill="1" applyBorder="1"/>
    <xf numFmtId="164" fontId="4" fillId="4" borderId="5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/>
    <xf numFmtId="164" fontId="4" fillId="4" borderId="7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/>
    <xf numFmtId="164" fontId="5" fillId="0" borderId="1" xfId="0" applyNumberFormat="1" applyFont="1" applyFill="1" applyBorder="1"/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2" xfId="0" applyFont="1" applyFill="1" applyBorder="1" applyAlignment="1">
      <alignment horizontal="left" wrapText="1"/>
    </xf>
    <xf numFmtId="0" fontId="10" fillId="0" borderId="0" xfId="0" applyFont="1" applyFill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/>
    </xf>
    <xf numFmtId="4" fontId="12" fillId="4" borderId="8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3" borderId="1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 wrapText="1"/>
    </xf>
    <xf numFmtId="0" fontId="6" fillId="3" borderId="10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2085975</xdr:colOff>
      <xdr:row>0</xdr:row>
      <xdr:rowOff>123825</xdr:rowOff>
    </xdr:from>
    <xdr:to>
      <xdr:col>5</xdr:col>
      <xdr:colOff>504825</xdr:colOff>
      <xdr:row>7</xdr:row>
      <xdr:rowOff>133350</xdr:rowOff>
    </xdr:to>
    <xdr:pic>
      <xdr:nvPicPr>
        <xdr:cNvPr id="2" name="Picture 2" descr="C:\Users\kalouskz\AppData\Local\Microsoft\Windows\Temporary Internet Files\Content.Outlook\JVHJUB2O\2 3loga 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67375" y="123825"/>
          <a:ext cx="35623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587"/>
  <sheetViews>
    <sheetView tabSelected="1" workbookViewId="0" topLeftCell="B1">
      <selection activeCell="K7" sqref="K7"/>
    </sheetView>
  </sheetViews>
  <sheetFormatPr defaultColWidth="9.140625" defaultRowHeight="15"/>
  <cols>
    <col min="1" max="1" width="53.7109375" style="9" customWidth="1"/>
    <col min="2" max="2" width="35.8515625" style="8" customWidth="1"/>
    <col min="3" max="3" width="15.7109375" style="1" customWidth="1"/>
    <col min="4" max="4" width="14.7109375" style="1" customWidth="1"/>
    <col min="5" max="5" width="10.8515625" style="1" customWidth="1"/>
    <col min="6" max="6" width="14.140625" style="7" customWidth="1"/>
    <col min="7" max="8" width="14.28125" style="2" customWidth="1"/>
    <col min="9" max="9" width="14.140625" style="2" customWidth="1"/>
    <col min="10" max="12" width="15.140625" style="2" customWidth="1"/>
    <col min="13" max="52" width="9.140625" style="2" customWidth="1"/>
    <col min="53" max="191" width="9.140625" style="55" customWidth="1"/>
    <col min="192" max="16384" width="9.140625" style="3" customWidth="1"/>
  </cols>
  <sheetData>
    <row r="1" spans="1:6" ht="15.75">
      <c r="A1" s="52"/>
      <c r="B1" s="53"/>
      <c r="C1" s="54"/>
      <c r="D1" s="54"/>
      <c r="E1" s="54"/>
      <c r="F1" s="55"/>
    </row>
    <row r="2" spans="1:6" ht="15.75">
      <c r="A2" s="52"/>
      <c r="B2" s="53"/>
      <c r="C2" s="54"/>
      <c r="D2" s="54"/>
      <c r="E2" s="54"/>
      <c r="F2" s="55"/>
    </row>
    <row r="3" spans="1:6" ht="15.75">
      <c r="A3" s="52"/>
      <c r="B3" s="53"/>
      <c r="C3" s="54"/>
      <c r="D3" s="54"/>
      <c r="E3" s="54"/>
      <c r="F3" s="55"/>
    </row>
    <row r="4" spans="1:6" ht="15.75">
      <c r="A4" s="52"/>
      <c r="B4" s="53"/>
      <c r="C4" s="54"/>
      <c r="D4" s="54"/>
      <c r="E4" s="54"/>
      <c r="F4" s="55"/>
    </row>
    <row r="5" spans="1:6" ht="15.75">
      <c r="A5" s="52"/>
      <c r="B5" s="53"/>
      <c r="C5" s="54"/>
      <c r="D5" s="54"/>
      <c r="E5" s="54"/>
      <c r="F5" s="55"/>
    </row>
    <row r="6" spans="1:6" ht="15.75">
      <c r="A6" s="52"/>
      <c r="B6" s="53"/>
      <c r="C6" s="54"/>
      <c r="D6" s="54"/>
      <c r="E6" s="54"/>
      <c r="F6" s="55"/>
    </row>
    <row r="7" spans="1:6" ht="15.75">
      <c r="A7" s="52"/>
      <c r="B7" s="53"/>
      <c r="C7" s="54"/>
      <c r="D7" s="54"/>
      <c r="E7" s="54"/>
      <c r="F7" s="55"/>
    </row>
    <row r="8" spans="1:6" ht="15.75">
      <c r="A8" s="52"/>
      <c r="B8" s="53"/>
      <c r="C8" s="54"/>
      <c r="D8" s="54"/>
      <c r="E8" s="54"/>
      <c r="F8" s="55"/>
    </row>
    <row r="9" spans="1:6" ht="15">
      <c r="A9" s="52"/>
      <c r="B9" s="53"/>
      <c r="C9" s="54"/>
      <c r="D9" s="54"/>
      <c r="E9" s="54"/>
      <c r="F9" s="55"/>
    </row>
    <row r="10" spans="1:6" ht="17.4">
      <c r="A10" s="92" t="s">
        <v>257</v>
      </c>
      <c r="B10" s="92"/>
      <c r="C10" s="92"/>
      <c r="D10" s="92"/>
      <c r="E10" s="93"/>
      <c r="F10" s="93"/>
    </row>
    <row r="11" spans="1:6" ht="15">
      <c r="A11" s="52"/>
      <c r="B11" s="53"/>
      <c r="C11" s="54"/>
      <c r="D11" s="54"/>
      <c r="E11" s="54"/>
      <c r="F11" s="55"/>
    </row>
    <row r="12" spans="1:191" s="60" customFormat="1" ht="33.75" customHeight="1">
      <c r="A12" s="98" t="s">
        <v>27</v>
      </c>
      <c r="B12" s="98" t="s">
        <v>28</v>
      </c>
      <c r="C12" s="98" t="s">
        <v>29</v>
      </c>
      <c r="D12" s="98" t="s">
        <v>30</v>
      </c>
      <c r="E12" s="98" t="s">
        <v>225</v>
      </c>
      <c r="F12" s="94" t="s">
        <v>263</v>
      </c>
      <c r="G12" s="94"/>
      <c r="H12" s="94"/>
      <c r="I12" s="94"/>
      <c r="J12" s="95" t="s">
        <v>260</v>
      </c>
      <c r="K12" s="96"/>
      <c r="L12" s="97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</row>
    <row r="13" spans="1:191" s="60" customFormat="1" ht="30" customHeight="1">
      <c r="A13" s="98"/>
      <c r="B13" s="98"/>
      <c r="C13" s="98"/>
      <c r="D13" s="98"/>
      <c r="E13" s="98"/>
      <c r="F13" s="65" t="s">
        <v>258</v>
      </c>
      <c r="G13" s="65" t="s">
        <v>261</v>
      </c>
      <c r="H13" s="65" t="s">
        <v>262</v>
      </c>
      <c r="I13" s="65" t="s">
        <v>259</v>
      </c>
      <c r="J13" s="65" t="s">
        <v>258</v>
      </c>
      <c r="K13" s="65" t="s">
        <v>262</v>
      </c>
      <c r="L13" s="65" t="s">
        <v>259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</row>
    <row r="14" spans="1:12" ht="15">
      <c r="A14" s="56" t="s">
        <v>0</v>
      </c>
      <c r="B14" s="57" t="s">
        <v>1</v>
      </c>
      <c r="C14" s="58" t="s">
        <v>25</v>
      </c>
      <c r="D14" s="58" t="s">
        <v>15</v>
      </c>
      <c r="E14" s="58">
        <v>1</v>
      </c>
      <c r="F14" s="69"/>
      <c r="G14" s="66"/>
      <c r="H14" s="78">
        <f>F14*G14/100</f>
        <v>0</v>
      </c>
      <c r="I14" s="78">
        <f>F14+H14</f>
        <v>0</v>
      </c>
      <c r="J14" s="78">
        <f>F14*E14</f>
        <v>0</v>
      </c>
      <c r="K14" s="78">
        <f>J14*G14/100</f>
        <v>0</v>
      </c>
      <c r="L14" s="78">
        <f>J14+K14</f>
        <v>0</v>
      </c>
    </row>
    <row r="15" spans="1:12" ht="15">
      <c r="A15" s="19" t="s">
        <v>3</v>
      </c>
      <c r="B15" s="20">
        <v>0.98</v>
      </c>
      <c r="C15" s="21" t="s">
        <v>4</v>
      </c>
      <c r="D15" s="21" t="s">
        <v>5</v>
      </c>
      <c r="E15" s="21">
        <v>1</v>
      </c>
      <c r="F15" s="70"/>
      <c r="G15" s="66"/>
      <c r="H15" s="78">
        <f aca="true" t="shared" si="0" ref="H15:H78">F15*G15/100</f>
        <v>0</v>
      </c>
      <c r="I15" s="78">
        <f aca="true" t="shared" si="1" ref="I15:I78">F15+H15</f>
        <v>0</v>
      </c>
      <c r="J15" s="78">
        <f aca="true" t="shared" si="2" ref="J15:J78">F15*E15</f>
        <v>0</v>
      </c>
      <c r="K15" s="78">
        <f aca="true" t="shared" si="3" ref="K15:K78">J15*G15/100</f>
        <v>0</v>
      </c>
      <c r="L15" s="78">
        <f aca="true" t="shared" si="4" ref="L15:L78">J15+K15</f>
        <v>0</v>
      </c>
    </row>
    <row r="16" spans="1:12" ht="18" customHeight="1">
      <c r="A16" s="19" t="s">
        <v>6</v>
      </c>
      <c r="B16" s="20" t="s">
        <v>7</v>
      </c>
      <c r="C16" s="21" t="s">
        <v>8</v>
      </c>
      <c r="D16" s="21" t="s">
        <v>9</v>
      </c>
      <c r="E16" s="21">
        <v>1</v>
      </c>
      <c r="F16" s="70"/>
      <c r="G16" s="66"/>
      <c r="H16" s="78">
        <f t="shared" si="0"/>
        <v>0</v>
      </c>
      <c r="I16" s="78">
        <f t="shared" si="1"/>
        <v>0</v>
      </c>
      <c r="J16" s="78">
        <f t="shared" si="2"/>
        <v>0</v>
      </c>
      <c r="K16" s="78">
        <f t="shared" si="3"/>
        <v>0</v>
      </c>
      <c r="L16" s="78">
        <f t="shared" si="4"/>
        <v>0</v>
      </c>
    </row>
    <row r="17" spans="1:191" s="11" customFormat="1" ht="15">
      <c r="A17" s="19" t="s">
        <v>10</v>
      </c>
      <c r="B17" s="20" t="s">
        <v>11</v>
      </c>
      <c r="C17" s="21" t="s">
        <v>245</v>
      </c>
      <c r="D17" s="21" t="s">
        <v>12</v>
      </c>
      <c r="E17" s="21">
        <v>1</v>
      </c>
      <c r="F17" s="71"/>
      <c r="G17" s="67"/>
      <c r="H17" s="78">
        <f t="shared" si="0"/>
        <v>0</v>
      </c>
      <c r="I17" s="78">
        <f t="shared" si="1"/>
        <v>0</v>
      </c>
      <c r="J17" s="78">
        <f t="shared" si="2"/>
        <v>0</v>
      </c>
      <c r="K17" s="78">
        <f t="shared" si="3"/>
        <v>0</v>
      </c>
      <c r="L17" s="78">
        <f t="shared" si="4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</row>
    <row r="18" spans="1:12" ht="15">
      <c r="A18" s="19" t="s">
        <v>13</v>
      </c>
      <c r="B18" s="20"/>
      <c r="C18" s="21" t="s">
        <v>14</v>
      </c>
      <c r="D18" s="21" t="s">
        <v>15</v>
      </c>
      <c r="E18" s="21">
        <v>1</v>
      </c>
      <c r="F18" s="70"/>
      <c r="G18" s="66"/>
      <c r="H18" s="78">
        <f t="shared" si="0"/>
        <v>0</v>
      </c>
      <c r="I18" s="78">
        <f t="shared" si="1"/>
        <v>0</v>
      </c>
      <c r="J18" s="78">
        <f t="shared" si="2"/>
        <v>0</v>
      </c>
      <c r="K18" s="78">
        <f t="shared" si="3"/>
        <v>0</v>
      </c>
      <c r="L18" s="78">
        <f t="shared" si="4"/>
        <v>0</v>
      </c>
    </row>
    <row r="19" spans="1:12" ht="15">
      <c r="A19" s="19" t="s">
        <v>16</v>
      </c>
      <c r="B19" s="20"/>
      <c r="C19" s="21" t="s">
        <v>17</v>
      </c>
      <c r="D19" s="21" t="s">
        <v>5</v>
      </c>
      <c r="E19" s="21">
        <v>1</v>
      </c>
      <c r="F19" s="70"/>
      <c r="G19" s="66"/>
      <c r="H19" s="78">
        <f t="shared" si="0"/>
        <v>0</v>
      </c>
      <c r="I19" s="78">
        <f t="shared" si="1"/>
        <v>0</v>
      </c>
      <c r="J19" s="78">
        <f t="shared" si="2"/>
        <v>0</v>
      </c>
      <c r="K19" s="78">
        <f t="shared" si="3"/>
        <v>0</v>
      </c>
      <c r="L19" s="78">
        <f t="shared" si="4"/>
        <v>0</v>
      </c>
    </row>
    <row r="20" spans="1:12" ht="15">
      <c r="A20" s="19" t="s">
        <v>18</v>
      </c>
      <c r="B20" s="20"/>
      <c r="C20" s="21" t="s">
        <v>19</v>
      </c>
      <c r="D20" s="21" t="s">
        <v>20</v>
      </c>
      <c r="E20" s="21">
        <v>1</v>
      </c>
      <c r="F20" s="70"/>
      <c r="G20" s="66"/>
      <c r="H20" s="78">
        <f t="shared" si="0"/>
        <v>0</v>
      </c>
      <c r="I20" s="78">
        <f t="shared" si="1"/>
        <v>0</v>
      </c>
      <c r="J20" s="78">
        <f t="shared" si="2"/>
        <v>0</v>
      </c>
      <c r="K20" s="78">
        <f t="shared" si="3"/>
        <v>0</v>
      </c>
      <c r="L20" s="78">
        <f t="shared" si="4"/>
        <v>0</v>
      </c>
    </row>
    <row r="21" spans="1:12" ht="15">
      <c r="A21" s="19" t="s">
        <v>21</v>
      </c>
      <c r="B21" s="20"/>
      <c r="C21" s="21" t="s">
        <v>2</v>
      </c>
      <c r="D21" s="21" t="s">
        <v>22</v>
      </c>
      <c r="E21" s="21">
        <v>1</v>
      </c>
      <c r="F21" s="70"/>
      <c r="G21" s="66"/>
      <c r="H21" s="78">
        <f t="shared" si="0"/>
        <v>0</v>
      </c>
      <c r="I21" s="78">
        <f t="shared" si="1"/>
        <v>0</v>
      </c>
      <c r="J21" s="78">
        <f t="shared" si="2"/>
        <v>0</v>
      </c>
      <c r="K21" s="78">
        <f t="shared" si="3"/>
        <v>0</v>
      </c>
      <c r="L21" s="78">
        <f t="shared" si="4"/>
        <v>0</v>
      </c>
    </row>
    <row r="22" spans="1:12" ht="15">
      <c r="A22" s="19" t="s">
        <v>23</v>
      </c>
      <c r="B22" s="20"/>
      <c r="C22" s="21" t="s">
        <v>24</v>
      </c>
      <c r="D22" s="21" t="s">
        <v>5</v>
      </c>
      <c r="E22" s="21">
        <v>1</v>
      </c>
      <c r="F22" s="70"/>
      <c r="G22" s="66"/>
      <c r="H22" s="78">
        <f t="shared" si="0"/>
        <v>0</v>
      </c>
      <c r="I22" s="78">
        <f t="shared" si="1"/>
        <v>0</v>
      </c>
      <c r="J22" s="78">
        <f t="shared" si="2"/>
        <v>0</v>
      </c>
      <c r="K22" s="78">
        <f t="shared" si="3"/>
        <v>0</v>
      </c>
      <c r="L22" s="78">
        <f t="shared" si="4"/>
        <v>0</v>
      </c>
    </row>
    <row r="23" spans="1:12" ht="15">
      <c r="A23" s="16" t="s">
        <v>213</v>
      </c>
      <c r="B23" s="22">
        <v>0.995</v>
      </c>
      <c r="C23" s="18" t="s">
        <v>214</v>
      </c>
      <c r="D23" s="18" t="s">
        <v>75</v>
      </c>
      <c r="E23" s="18">
        <v>1</v>
      </c>
      <c r="F23" s="72"/>
      <c r="G23" s="66"/>
      <c r="H23" s="78">
        <f t="shared" si="0"/>
        <v>0</v>
      </c>
      <c r="I23" s="78">
        <f t="shared" si="1"/>
        <v>0</v>
      </c>
      <c r="J23" s="78">
        <f t="shared" si="2"/>
        <v>0</v>
      </c>
      <c r="K23" s="78">
        <f t="shared" si="3"/>
        <v>0</v>
      </c>
      <c r="L23" s="78">
        <f t="shared" si="4"/>
        <v>0</v>
      </c>
    </row>
    <row r="24" spans="1:12" ht="15">
      <c r="A24" s="24" t="s">
        <v>192</v>
      </c>
      <c r="B24" s="25" t="s">
        <v>98</v>
      </c>
      <c r="C24" s="23" t="s">
        <v>65</v>
      </c>
      <c r="D24" s="23" t="s">
        <v>81</v>
      </c>
      <c r="E24" s="23">
        <v>1</v>
      </c>
      <c r="F24" s="72"/>
      <c r="G24" s="66"/>
      <c r="H24" s="78">
        <f t="shared" si="0"/>
        <v>0</v>
      </c>
      <c r="I24" s="78">
        <f t="shared" si="1"/>
        <v>0</v>
      </c>
      <c r="J24" s="78">
        <f t="shared" si="2"/>
        <v>0</v>
      </c>
      <c r="K24" s="78">
        <f t="shared" si="3"/>
        <v>0</v>
      </c>
      <c r="L24" s="78">
        <f t="shared" si="4"/>
        <v>0</v>
      </c>
    </row>
    <row r="25" spans="1:12" ht="15">
      <c r="A25" s="24" t="s">
        <v>179</v>
      </c>
      <c r="B25" s="25" t="s">
        <v>239</v>
      </c>
      <c r="C25" s="23" t="s">
        <v>85</v>
      </c>
      <c r="D25" s="23" t="s">
        <v>81</v>
      </c>
      <c r="E25" s="23">
        <v>1</v>
      </c>
      <c r="F25" s="72"/>
      <c r="G25" s="66"/>
      <c r="H25" s="78">
        <f t="shared" si="0"/>
        <v>0</v>
      </c>
      <c r="I25" s="78">
        <f t="shared" si="1"/>
        <v>0</v>
      </c>
      <c r="J25" s="78">
        <f t="shared" si="2"/>
        <v>0</v>
      </c>
      <c r="K25" s="78">
        <f t="shared" si="3"/>
        <v>0</v>
      </c>
      <c r="L25" s="78">
        <f t="shared" si="4"/>
        <v>0</v>
      </c>
    </row>
    <row r="26" spans="1:12" ht="15">
      <c r="A26" s="24" t="s">
        <v>79</v>
      </c>
      <c r="B26" s="25" t="s">
        <v>239</v>
      </c>
      <c r="C26" s="23" t="s">
        <v>80</v>
      </c>
      <c r="D26" s="23" t="s">
        <v>81</v>
      </c>
      <c r="E26" s="23">
        <v>1</v>
      </c>
      <c r="F26" s="72"/>
      <c r="G26" s="66"/>
      <c r="H26" s="78">
        <f t="shared" si="0"/>
        <v>0</v>
      </c>
      <c r="I26" s="78">
        <f t="shared" si="1"/>
        <v>0</v>
      </c>
      <c r="J26" s="78">
        <f t="shared" si="2"/>
        <v>0</v>
      </c>
      <c r="K26" s="78">
        <f t="shared" si="3"/>
        <v>0</v>
      </c>
      <c r="L26" s="78">
        <f t="shared" si="4"/>
        <v>0</v>
      </c>
    </row>
    <row r="27" spans="1:12" ht="15">
      <c r="A27" s="24" t="s">
        <v>218</v>
      </c>
      <c r="B27" s="25" t="s">
        <v>246</v>
      </c>
      <c r="C27" s="23" t="s">
        <v>240</v>
      </c>
      <c r="D27" s="23" t="s">
        <v>247</v>
      </c>
      <c r="E27" s="23">
        <v>1</v>
      </c>
      <c r="F27" s="72"/>
      <c r="G27" s="66"/>
      <c r="H27" s="78">
        <f t="shared" si="0"/>
        <v>0</v>
      </c>
      <c r="I27" s="78">
        <f t="shared" si="1"/>
        <v>0</v>
      </c>
      <c r="J27" s="78">
        <f t="shared" si="2"/>
        <v>0</v>
      </c>
      <c r="K27" s="78">
        <f t="shared" si="3"/>
        <v>0</v>
      </c>
      <c r="L27" s="78">
        <f t="shared" si="4"/>
        <v>0</v>
      </c>
    </row>
    <row r="28" spans="1:12" ht="15">
      <c r="A28" s="26" t="s">
        <v>218</v>
      </c>
      <c r="B28" s="25" t="s">
        <v>249</v>
      </c>
      <c r="C28" s="27" t="s">
        <v>181</v>
      </c>
      <c r="D28" s="28" t="s">
        <v>81</v>
      </c>
      <c r="E28" s="28">
        <v>1</v>
      </c>
      <c r="F28" s="72"/>
      <c r="G28" s="66"/>
      <c r="H28" s="78">
        <f t="shared" si="0"/>
        <v>0</v>
      </c>
      <c r="I28" s="78">
        <f t="shared" si="1"/>
        <v>0</v>
      </c>
      <c r="J28" s="78">
        <f t="shared" si="2"/>
        <v>0</v>
      </c>
      <c r="K28" s="78">
        <f t="shared" si="3"/>
        <v>0</v>
      </c>
      <c r="L28" s="78">
        <f t="shared" si="4"/>
        <v>0</v>
      </c>
    </row>
    <row r="29" spans="1:12" ht="15">
      <c r="A29" s="24" t="s">
        <v>194</v>
      </c>
      <c r="B29" s="25" t="s">
        <v>239</v>
      </c>
      <c r="C29" s="27" t="s">
        <v>74</v>
      </c>
      <c r="D29" s="27" t="s">
        <v>81</v>
      </c>
      <c r="E29" s="27">
        <v>1</v>
      </c>
      <c r="F29" s="72"/>
      <c r="G29" s="66"/>
      <c r="H29" s="78">
        <f t="shared" si="0"/>
        <v>0</v>
      </c>
      <c r="I29" s="78">
        <f t="shared" si="1"/>
        <v>0</v>
      </c>
      <c r="J29" s="78">
        <f t="shared" si="2"/>
        <v>0</v>
      </c>
      <c r="K29" s="78">
        <f t="shared" si="3"/>
        <v>0</v>
      </c>
      <c r="L29" s="78">
        <f t="shared" si="4"/>
        <v>0</v>
      </c>
    </row>
    <row r="30" spans="1:12" s="4" customFormat="1" ht="15">
      <c r="A30" s="25" t="s">
        <v>209</v>
      </c>
      <c r="B30" s="25" t="s">
        <v>239</v>
      </c>
      <c r="C30" s="27"/>
      <c r="D30" s="27" t="s">
        <v>81</v>
      </c>
      <c r="E30" s="27">
        <v>1</v>
      </c>
      <c r="F30" s="72"/>
      <c r="G30" s="68"/>
      <c r="H30" s="78">
        <f t="shared" si="0"/>
        <v>0</v>
      </c>
      <c r="I30" s="78">
        <f t="shared" si="1"/>
        <v>0</v>
      </c>
      <c r="J30" s="78">
        <f t="shared" si="2"/>
        <v>0</v>
      </c>
      <c r="K30" s="78">
        <f t="shared" si="3"/>
        <v>0</v>
      </c>
      <c r="L30" s="78">
        <f t="shared" si="4"/>
        <v>0</v>
      </c>
    </row>
    <row r="31" spans="1:12" s="4" customFormat="1" ht="15">
      <c r="A31" s="24" t="s">
        <v>190</v>
      </c>
      <c r="B31" s="25" t="s">
        <v>239</v>
      </c>
      <c r="C31" s="23" t="s">
        <v>61</v>
      </c>
      <c r="D31" s="23" t="s">
        <v>81</v>
      </c>
      <c r="E31" s="23">
        <v>1</v>
      </c>
      <c r="F31" s="72"/>
      <c r="G31" s="68"/>
      <c r="H31" s="78">
        <f t="shared" si="0"/>
        <v>0</v>
      </c>
      <c r="I31" s="78">
        <f t="shared" si="1"/>
        <v>0</v>
      </c>
      <c r="J31" s="78">
        <f t="shared" si="2"/>
        <v>0</v>
      </c>
      <c r="K31" s="78">
        <f t="shared" si="3"/>
        <v>0</v>
      </c>
      <c r="L31" s="78">
        <f t="shared" si="4"/>
        <v>0</v>
      </c>
    </row>
    <row r="32" spans="1:12" s="4" customFormat="1" ht="15">
      <c r="A32" s="24" t="s">
        <v>191</v>
      </c>
      <c r="B32" s="25" t="s">
        <v>239</v>
      </c>
      <c r="C32" s="23" t="s">
        <v>60</v>
      </c>
      <c r="D32" s="23" t="s">
        <v>81</v>
      </c>
      <c r="E32" s="23">
        <v>1</v>
      </c>
      <c r="F32" s="70"/>
      <c r="G32" s="68"/>
      <c r="H32" s="78">
        <f t="shared" si="0"/>
        <v>0</v>
      </c>
      <c r="I32" s="78">
        <f t="shared" si="1"/>
        <v>0</v>
      </c>
      <c r="J32" s="78">
        <f t="shared" si="2"/>
        <v>0</v>
      </c>
      <c r="K32" s="78">
        <f t="shared" si="3"/>
        <v>0</v>
      </c>
      <c r="L32" s="78">
        <f t="shared" si="4"/>
        <v>0</v>
      </c>
    </row>
    <row r="33" spans="1:12" s="4" customFormat="1" ht="15">
      <c r="A33" s="24" t="s">
        <v>187</v>
      </c>
      <c r="B33" s="25" t="s">
        <v>239</v>
      </c>
      <c r="C33" s="23" t="s">
        <v>241</v>
      </c>
      <c r="D33" s="23" t="s">
        <v>81</v>
      </c>
      <c r="E33" s="23">
        <v>1</v>
      </c>
      <c r="F33" s="70"/>
      <c r="G33" s="68"/>
      <c r="H33" s="78">
        <f t="shared" si="0"/>
        <v>0</v>
      </c>
      <c r="I33" s="78">
        <f t="shared" si="1"/>
        <v>0</v>
      </c>
      <c r="J33" s="78">
        <f t="shared" si="2"/>
        <v>0</v>
      </c>
      <c r="K33" s="78">
        <f t="shared" si="3"/>
        <v>0</v>
      </c>
      <c r="L33" s="78">
        <f t="shared" si="4"/>
        <v>0</v>
      </c>
    </row>
    <row r="34" spans="1:12" s="4" customFormat="1" ht="15">
      <c r="A34" s="24" t="s">
        <v>187</v>
      </c>
      <c r="B34" s="25" t="s">
        <v>249</v>
      </c>
      <c r="C34" s="23" t="s">
        <v>63</v>
      </c>
      <c r="D34" s="23" t="s">
        <v>251</v>
      </c>
      <c r="E34" s="23">
        <v>1</v>
      </c>
      <c r="F34" s="72"/>
      <c r="G34" s="68"/>
      <c r="H34" s="78">
        <f t="shared" si="0"/>
        <v>0</v>
      </c>
      <c r="I34" s="78">
        <f t="shared" si="1"/>
        <v>0</v>
      </c>
      <c r="J34" s="78">
        <f t="shared" si="2"/>
        <v>0</v>
      </c>
      <c r="K34" s="78">
        <f t="shared" si="3"/>
        <v>0</v>
      </c>
      <c r="L34" s="78">
        <f t="shared" si="4"/>
        <v>0</v>
      </c>
    </row>
    <row r="35" spans="1:52" s="5" customFormat="1" ht="15">
      <c r="A35" s="16" t="s">
        <v>188</v>
      </c>
      <c r="B35" s="29" t="s">
        <v>239</v>
      </c>
      <c r="C35" s="18" t="s">
        <v>180</v>
      </c>
      <c r="D35" s="18" t="s">
        <v>81</v>
      </c>
      <c r="E35" s="18">
        <v>1</v>
      </c>
      <c r="F35" s="72"/>
      <c r="G35" s="68"/>
      <c r="H35" s="78">
        <f t="shared" si="0"/>
        <v>0</v>
      </c>
      <c r="I35" s="78">
        <f t="shared" si="1"/>
        <v>0</v>
      </c>
      <c r="J35" s="78">
        <f t="shared" si="2"/>
        <v>0</v>
      </c>
      <c r="K35" s="78">
        <f t="shared" si="3"/>
        <v>0</v>
      </c>
      <c r="L35" s="78">
        <f t="shared" si="4"/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s="5" customFormat="1" ht="15">
      <c r="A36" s="16" t="s">
        <v>248</v>
      </c>
      <c r="B36" s="29" t="s">
        <v>249</v>
      </c>
      <c r="C36" s="18"/>
      <c r="D36" s="18" t="s">
        <v>75</v>
      </c>
      <c r="E36" s="18">
        <v>1</v>
      </c>
      <c r="F36" s="72"/>
      <c r="G36" s="68"/>
      <c r="H36" s="78">
        <f t="shared" si="0"/>
        <v>0</v>
      </c>
      <c r="I36" s="78">
        <f t="shared" si="1"/>
        <v>0</v>
      </c>
      <c r="J36" s="78">
        <f t="shared" si="2"/>
        <v>0</v>
      </c>
      <c r="K36" s="78">
        <f t="shared" si="3"/>
        <v>0</v>
      </c>
      <c r="L36" s="78">
        <f t="shared" si="4"/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s="5" customFormat="1" ht="15">
      <c r="A37" s="16" t="s">
        <v>248</v>
      </c>
      <c r="B37" s="29" t="s">
        <v>239</v>
      </c>
      <c r="C37" s="18"/>
      <c r="D37" s="18" t="s">
        <v>81</v>
      </c>
      <c r="E37" s="18">
        <v>1</v>
      </c>
      <c r="F37" s="72"/>
      <c r="G37" s="68"/>
      <c r="H37" s="78">
        <f t="shared" si="0"/>
        <v>0</v>
      </c>
      <c r="I37" s="78">
        <f t="shared" si="1"/>
        <v>0</v>
      </c>
      <c r="J37" s="78">
        <f t="shared" si="2"/>
        <v>0</v>
      </c>
      <c r="K37" s="78">
        <f t="shared" si="3"/>
        <v>0</v>
      </c>
      <c r="L37" s="78">
        <f t="shared" si="4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s="5" customFormat="1" ht="15">
      <c r="A38" s="24" t="s">
        <v>189</v>
      </c>
      <c r="B38" s="25" t="s">
        <v>239</v>
      </c>
      <c r="C38" s="23" t="s">
        <v>64</v>
      </c>
      <c r="D38" s="23" t="s">
        <v>81</v>
      </c>
      <c r="E38" s="23">
        <v>1</v>
      </c>
      <c r="F38" s="72"/>
      <c r="G38" s="68"/>
      <c r="H38" s="78">
        <f t="shared" si="0"/>
        <v>0</v>
      </c>
      <c r="I38" s="78">
        <f t="shared" si="1"/>
        <v>0</v>
      </c>
      <c r="J38" s="78">
        <f t="shared" si="2"/>
        <v>0</v>
      </c>
      <c r="K38" s="78">
        <f t="shared" si="3"/>
        <v>0</v>
      </c>
      <c r="L38" s="78">
        <f t="shared" si="4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s="5" customFormat="1" ht="15">
      <c r="A39" s="24" t="s">
        <v>189</v>
      </c>
      <c r="B39" s="25" t="s">
        <v>250</v>
      </c>
      <c r="C39" s="23" t="s">
        <v>64</v>
      </c>
      <c r="D39" s="23" t="s">
        <v>251</v>
      </c>
      <c r="E39" s="23">
        <v>1</v>
      </c>
      <c r="F39" s="72"/>
      <c r="G39" s="68"/>
      <c r="H39" s="78">
        <f t="shared" si="0"/>
        <v>0</v>
      </c>
      <c r="I39" s="78">
        <f t="shared" si="1"/>
        <v>0</v>
      </c>
      <c r="J39" s="78">
        <f t="shared" si="2"/>
        <v>0</v>
      </c>
      <c r="K39" s="78">
        <f t="shared" si="3"/>
        <v>0</v>
      </c>
      <c r="L39" s="78">
        <f t="shared" si="4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s="5" customFormat="1" ht="15">
      <c r="A40" s="24" t="s">
        <v>99</v>
      </c>
      <c r="B40" s="25" t="s">
        <v>254</v>
      </c>
      <c r="C40" s="23" t="s">
        <v>48</v>
      </c>
      <c r="D40" s="23" t="s">
        <v>81</v>
      </c>
      <c r="E40" s="23">
        <v>10</v>
      </c>
      <c r="F40" s="72"/>
      <c r="G40" s="68"/>
      <c r="H40" s="78">
        <f t="shared" si="0"/>
        <v>0</v>
      </c>
      <c r="I40" s="78">
        <f t="shared" si="1"/>
        <v>0</v>
      </c>
      <c r="J40" s="78">
        <f t="shared" si="2"/>
        <v>0</v>
      </c>
      <c r="K40" s="78">
        <f t="shared" si="3"/>
        <v>0</v>
      </c>
      <c r="L40" s="78">
        <f t="shared" si="4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s="5" customFormat="1" ht="15">
      <c r="A41" s="24" t="s">
        <v>47</v>
      </c>
      <c r="B41" s="25" t="s">
        <v>239</v>
      </c>
      <c r="C41" s="23" t="s">
        <v>48</v>
      </c>
      <c r="D41" s="23" t="s">
        <v>81</v>
      </c>
      <c r="E41" s="23">
        <v>1</v>
      </c>
      <c r="F41" s="72"/>
      <c r="G41" s="68"/>
      <c r="H41" s="78">
        <f t="shared" si="0"/>
        <v>0</v>
      </c>
      <c r="I41" s="78">
        <f t="shared" si="1"/>
        <v>0</v>
      </c>
      <c r="J41" s="78">
        <f t="shared" si="2"/>
        <v>0</v>
      </c>
      <c r="K41" s="78">
        <f t="shared" si="3"/>
        <v>0</v>
      </c>
      <c r="L41" s="78">
        <f t="shared" si="4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s="5" customFormat="1" ht="15">
      <c r="A42" s="24" t="s">
        <v>252</v>
      </c>
      <c r="B42" s="25" t="s">
        <v>239</v>
      </c>
      <c r="C42" s="23" t="s">
        <v>62</v>
      </c>
      <c r="D42" s="23" t="s">
        <v>81</v>
      </c>
      <c r="E42" s="23">
        <v>1</v>
      </c>
      <c r="F42" s="72"/>
      <c r="G42" s="68"/>
      <c r="H42" s="78">
        <f t="shared" si="0"/>
        <v>0</v>
      </c>
      <c r="I42" s="78">
        <f t="shared" si="1"/>
        <v>0</v>
      </c>
      <c r="J42" s="78">
        <f t="shared" si="2"/>
        <v>0</v>
      </c>
      <c r="K42" s="78">
        <f t="shared" si="3"/>
        <v>0</v>
      </c>
      <c r="L42" s="78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s="5" customFormat="1" ht="15">
      <c r="A43" s="24" t="s">
        <v>100</v>
      </c>
      <c r="B43" s="25" t="s">
        <v>95</v>
      </c>
      <c r="C43" s="23" t="s">
        <v>96</v>
      </c>
      <c r="D43" s="23" t="s">
        <v>81</v>
      </c>
      <c r="E43" s="23">
        <v>1</v>
      </c>
      <c r="F43" s="72"/>
      <c r="G43" s="68"/>
      <c r="H43" s="78">
        <f t="shared" si="0"/>
        <v>0</v>
      </c>
      <c r="I43" s="78">
        <f t="shared" si="1"/>
        <v>0</v>
      </c>
      <c r="J43" s="78">
        <f t="shared" si="2"/>
        <v>0</v>
      </c>
      <c r="K43" s="78">
        <f t="shared" si="3"/>
        <v>0</v>
      </c>
      <c r="L43" s="78">
        <f t="shared" si="4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s="5" customFormat="1" ht="15">
      <c r="A44" s="24" t="s">
        <v>92</v>
      </c>
      <c r="B44" s="25" t="s">
        <v>93</v>
      </c>
      <c r="C44" s="23" t="s">
        <v>94</v>
      </c>
      <c r="D44" s="23" t="s">
        <v>81</v>
      </c>
      <c r="E44" s="23">
        <v>1</v>
      </c>
      <c r="F44" s="72"/>
      <c r="G44" s="68"/>
      <c r="H44" s="78">
        <f t="shared" si="0"/>
        <v>0</v>
      </c>
      <c r="I44" s="78">
        <f t="shared" si="1"/>
        <v>0</v>
      </c>
      <c r="J44" s="78">
        <f t="shared" si="2"/>
        <v>0</v>
      </c>
      <c r="K44" s="78">
        <f t="shared" si="3"/>
        <v>0</v>
      </c>
      <c r="L44" s="78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s="5" customFormat="1" ht="15">
      <c r="A45" s="24" t="s">
        <v>90</v>
      </c>
      <c r="B45" s="25" t="s">
        <v>239</v>
      </c>
      <c r="C45" s="23" t="s">
        <v>91</v>
      </c>
      <c r="D45" s="23" t="s">
        <v>81</v>
      </c>
      <c r="E45" s="23">
        <v>1</v>
      </c>
      <c r="F45" s="72"/>
      <c r="G45" s="68"/>
      <c r="H45" s="78">
        <f t="shared" si="0"/>
        <v>0</v>
      </c>
      <c r="I45" s="78">
        <f t="shared" si="1"/>
        <v>0</v>
      </c>
      <c r="J45" s="78">
        <f t="shared" si="2"/>
        <v>0</v>
      </c>
      <c r="K45" s="78">
        <f t="shared" si="3"/>
        <v>0</v>
      </c>
      <c r="L45" s="78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s="5" customFormat="1" ht="15">
      <c r="A46" s="24" t="s">
        <v>51</v>
      </c>
      <c r="B46" s="25" t="s">
        <v>239</v>
      </c>
      <c r="C46" s="23" t="s">
        <v>52</v>
      </c>
      <c r="D46" s="23" t="s">
        <v>81</v>
      </c>
      <c r="E46" s="23">
        <v>1</v>
      </c>
      <c r="F46" s="72"/>
      <c r="G46" s="68"/>
      <c r="H46" s="78">
        <f t="shared" si="0"/>
        <v>0</v>
      </c>
      <c r="I46" s="78">
        <f t="shared" si="1"/>
        <v>0</v>
      </c>
      <c r="J46" s="78">
        <f t="shared" si="2"/>
        <v>0</v>
      </c>
      <c r="K46" s="78">
        <f t="shared" si="3"/>
        <v>0</v>
      </c>
      <c r="L46" s="78">
        <f t="shared" si="4"/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s="5" customFormat="1" ht="15">
      <c r="A47" s="24" t="s">
        <v>193</v>
      </c>
      <c r="B47" s="25" t="s">
        <v>239</v>
      </c>
      <c r="C47" s="23" t="s">
        <v>59</v>
      </c>
      <c r="D47" s="23" t="s">
        <v>81</v>
      </c>
      <c r="E47" s="23">
        <v>1</v>
      </c>
      <c r="F47" s="72"/>
      <c r="G47" s="68"/>
      <c r="H47" s="78">
        <f t="shared" si="0"/>
        <v>0</v>
      </c>
      <c r="I47" s="78">
        <f t="shared" si="1"/>
        <v>0</v>
      </c>
      <c r="J47" s="78">
        <f t="shared" si="2"/>
        <v>0</v>
      </c>
      <c r="K47" s="78">
        <f t="shared" si="3"/>
        <v>0</v>
      </c>
      <c r="L47" s="78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s="5" customFormat="1" ht="15">
      <c r="A48" s="24" t="s">
        <v>49</v>
      </c>
      <c r="B48" s="25" t="s">
        <v>239</v>
      </c>
      <c r="C48" s="23" t="s">
        <v>50</v>
      </c>
      <c r="D48" s="23" t="s">
        <v>81</v>
      </c>
      <c r="E48" s="23">
        <v>1</v>
      </c>
      <c r="F48" s="72"/>
      <c r="G48" s="68"/>
      <c r="H48" s="78">
        <f t="shared" si="0"/>
        <v>0</v>
      </c>
      <c r="I48" s="78">
        <f t="shared" si="1"/>
        <v>0</v>
      </c>
      <c r="J48" s="78">
        <f t="shared" si="2"/>
        <v>0</v>
      </c>
      <c r="K48" s="78">
        <f t="shared" si="3"/>
        <v>0</v>
      </c>
      <c r="L48" s="78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12" s="4" customFormat="1" ht="15">
      <c r="A49" s="25" t="s">
        <v>253</v>
      </c>
      <c r="B49" s="25" t="s">
        <v>239</v>
      </c>
      <c r="C49" s="27" t="s">
        <v>68</v>
      </c>
      <c r="D49" s="27" t="s">
        <v>81</v>
      </c>
      <c r="E49" s="27">
        <v>1</v>
      </c>
      <c r="F49" s="72"/>
      <c r="G49" s="68"/>
      <c r="H49" s="78">
        <f t="shared" si="0"/>
        <v>0</v>
      </c>
      <c r="I49" s="78">
        <f t="shared" si="1"/>
        <v>0</v>
      </c>
      <c r="J49" s="78">
        <f t="shared" si="2"/>
        <v>0</v>
      </c>
      <c r="K49" s="78">
        <f t="shared" si="3"/>
        <v>0</v>
      </c>
      <c r="L49" s="78">
        <f t="shared" si="4"/>
        <v>0</v>
      </c>
    </row>
    <row r="50" spans="1:12" s="4" customFormat="1" ht="15">
      <c r="A50" s="24" t="s">
        <v>55</v>
      </c>
      <c r="B50" s="25" t="s">
        <v>239</v>
      </c>
      <c r="C50" s="23" t="s">
        <v>56</v>
      </c>
      <c r="D50" s="23" t="s">
        <v>81</v>
      </c>
      <c r="E50" s="23">
        <v>1</v>
      </c>
      <c r="F50" s="72"/>
      <c r="G50" s="68"/>
      <c r="H50" s="78">
        <f t="shared" si="0"/>
        <v>0</v>
      </c>
      <c r="I50" s="78">
        <f t="shared" si="1"/>
        <v>0</v>
      </c>
      <c r="J50" s="78">
        <f t="shared" si="2"/>
        <v>0</v>
      </c>
      <c r="K50" s="78">
        <f t="shared" si="3"/>
        <v>0</v>
      </c>
      <c r="L50" s="78">
        <f t="shared" si="4"/>
        <v>0</v>
      </c>
    </row>
    <row r="51" spans="1:12" s="4" customFormat="1" ht="15">
      <c r="A51" s="24" t="s">
        <v>57</v>
      </c>
      <c r="B51" s="25" t="s">
        <v>239</v>
      </c>
      <c r="C51" s="23" t="s">
        <v>58</v>
      </c>
      <c r="D51" s="23" t="s">
        <v>81</v>
      </c>
      <c r="E51" s="23">
        <v>1</v>
      </c>
      <c r="F51" s="72"/>
      <c r="G51" s="68"/>
      <c r="H51" s="78">
        <f t="shared" si="0"/>
        <v>0</v>
      </c>
      <c r="I51" s="78">
        <f t="shared" si="1"/>
        <v>0</v>
      </c>
      <c r="J51" s="78">
        <f t="shared" si="2"/>
        <v>0</v>
      </c>
      <c r="K51" s="78">
        <f t="shared" si="3"/>
        <v>0</v>
      </c>
      <c r="L51" s="78">
        <f t="shared" si="4"/>
        <v>0</v>
      </c>
    </row>
    <row r="52" spans="1:12" s="4" customFormat="1" ht="15">
      <c r="A52" s="25" t="s">
        <v>69</v>
      </c>
      <c r="B52" s="25" t="s">
        <v>239</v>
      </c>
      <c r="C52" s="27" t="s">
        <v>70</v>
      </c>
      <c r="D52" s="27" t="s">
        <v>81</v>
      </c>
      <c r="E52" s="27">
        <v>1</v>
      </c>
      <c r="F52" s="72"/>
      <c r="G52" s="68"/>
      <c r="H52" s="78">
        <f t="shared" si="0"/>
        <v>0</v>
      </c>
      <c r="I52" s="78">
        <f t="shared" si="1"/>
        <v>0</v>
      </c>
      <c r="J52" s="78">
        <f t="shared" si="2"/>
        <v>0</v>
      </c>
      <c r="K52" s="78">
        <f t="shared" si="3"/>
        <v>0</v>
      </c>
      <c r="L52" s="78">
        <f t="shared" si="4"/>
        <v>0</v>
      </c>
    </row>
    <row r="53" spans="1:12" s="4" customFormat="1" ht="15">
      <c r="A53" s="25" t="s">
        <v>71</v>
      </c>
      <c r="B53" s="25" t="s">
        <v>239</v>
      </c>
      <c r="C53" s="27" t="s">
        <v>72</v>
      </c>
      <c r="D53" s="27" t="s">
        <v>81</v>
      </c>
      <c r="E53" s="27">
        <v>1</v>
      </c>
      <c r="F53" s="72"/>
      <c r="G53" s="68"/>
      <c r="H53" s="78">
        <f t="shared" si="0"/>
        <v>0</v>
      </c>
      <c r="I53" s="78">
        <f t="shared" si="1"/>
        <v>0</v>
      </c>
      <c r="J53" s="78">
        <f t="shared" si="2"/>
        <v>0</v>
      </c>
      <c r="K53" s="78">
        <f t="shared" si="3"/>
        <v>0</v>
      </c>
      <c r="L53" s="78">
        <f t="shared" si="4"/>
        <v>0</v>
      </c>
    </row>
    <row r="54" spans="1:12" s="4" customFormat="1" ht="15">
      <c r="A54" s="24" t="s">
        <v>53</v>
      </c>
      <c r="B54" s="25" t="s">
        <v>239</v>
      </c>
      <c r="C54" s="23" t="s">
        <v>54</v>
      </c>
      <c r="D54" s="23" t="s">
        <v>81</v>
      </c>
      <c r="E54" s="23">
        <v>1</v>
      </c>
      <c r="F54" s="72"/>
      <c r="G54" s="68"/>
      <c r="H54" s="78">
        <f t="shared" si="0"/>
        <v>0</v>
      </c>
      <c r="I54" s="78">
        <f t="shared" si="1"/>
        <v>0</v>
      </c>
      <c r="J54" s="78">
        <f t="shared" si="2"/>
        <v>0</v>
      </c>
      <c r="K54" s="78">
        <f t="shared" si="3"/>
        <v>0</v>
      </c>
      <c r="L54" s="78">
        <f t="shared" si="4"/>
        <v>0</v>
      </c>
    </row>
    <row r="55" spans="1:12" s="4" customFormat="1" ht="15">
      <c r="A55" s="25" t="s">
        <v>73</v>
      </c>
      <c r="B55" s="30">
        <v>0.99</v>
      </c>
      <c r="C55" s="27" t="s">
        <v>182</v>
      </c>
      <c r="D55" s="27" t="s">
        <v>229</v>
      </c>
      <c r="E55" s="27">
        <v>1</v>
      </c>
      <c r="F55" s="70"/>
      <c r="G55" s="68"/>
      <c r="H55" s="78">
        <f t="shared" si="0"/>
        <v>0</v>
      </c>
      <c r="I55" s="78">
        <f t="shared" si="1"/>
        <v>0</v>
      </c>
      <c r="J55" s="78">
        <f t="shared" si="2"/>
        <v>0</v>
      </c>
      <c r="K55" s="78">
        <f t="shared" si="3"/>
        <v>0</v>
      </c>
      <c r="L55" s="78">
        <f t="shared" si="4"/>
        <v>0</v>
      </c>
    </row>
    <row r="56" spans="1:12" s="4" customFormat="1" ht="15">
      <c r="A56" s="25" t="s">
        <v>66</v>
      </c>
      <c r="B56" s="25" t="s">
        <v>239</v>
      </c>
      <c r="C56" s="27" t="s">
        <v>67</v>
      </c>
      <c r="D56" s="27" t="s">
        <v>81</v>
      </c>
      <c r="E56" s="27">
        <v>1</v>
      </c>
      <c r="F56" s="70"/>
      <c r="G56" s="68"/>
      <c r="H56" s="78">
        <f t="shared" si="0"/>
        <v>0</v>
      </c>
      <c r="I56" s="78">
        <f t="shared" si="1"/>
        <v>0</v>
      </c>
      <c r="J56" s="78">
        <f t="shared" si="2"/>
        <v>0</v>
      </c>
      <c r="K56" s="78">
        <f t="shared" si="3"/>
        <v>0</v>
      </c>
      <c r="L56" s="78">
        <f t="shared" si="4"/>
        <v>0</v>
      </c>
    </row>
    <row r="57" spans="1:12" s="4" customFormat="1" ht="15">
      <c r="A57" s="25" t="s">
        <v>66</v>
      </c>
      <c r="B57" s="25" t="s">
        <v>246</v>
      </c>
      <c r="C57" s="27" t="s">
        <v>67</v>
      </c>
      <c r="D57" s="27" t="s">
        <v>247</v>
      </c>
      <c r="E57" s="27">
        <v>1</v>
      </c>
      <c r="F57" s="70"/>
      <c r="G57" s="68"/>
      <c r="H57" s="78">
        <f t="shared" si="0"/>
        <v>0</v>
      </c>
      <c r="I57" s="78">
        <f t="shared" si="1"/>
        <v>0</v>
      </c>
      <c r="J57" s="78">
        <f t="shared" si="2"/>
        <v>0</v>
      </c>
      <c r="K57" s="78">
        <f t="shared" si="3"/>
        <v>0</v>
      </c>
      <c r="L57" s="78">
        <f t="shared" si="4"/>
        <v>0</v>
      </c>
    </row>
    <row r="58" spans="1:12" s="4" customFormat="1" ht="15">
      <c r="A58" s="25" t="s">
        <v>207</v>
      </c>
      <c r="B58" s="25" t="s">
        <v>239</v>
      </c>
      <c r="C58" s="27" t="s">
        <v>208</v>
      </c>
      <c r="D58" s="27" t="s">
        <v>81</v>
      </c>
      <c r="E58" s="27">
        <v>1</v>
      </c>
      <c r="F58" s="70"/>
      <c r="G58" s="68"/>
      <c r="H58" s="78">
        <f t="shared" si="0"/>
        <v>0</v>
      </c>
      <c r="I58" s="78">
        <f t="shared" si="1"/>
        <v>0</v>
      </c>
      <c r="J58" s="78">
        <f t="shared" si="2"/>
        <v>0</v>
      </c>
      <c r="K58" s="78">
        <f t="shared" si="3"/>
        <v>0</v>
      </c>
      <c r="L58" s="78">
        <f t="shared" si="4"/>
        <v>0</v>
      </c>
    </row>
    <row r="59" spans="1:12" s="4" customFormat="1" ht="15">
      <c r="A59" s="16" t="s">
        <v>104</v>
      </c>
      <c r="B59" s="29" t="s">
        <v>239</v>
      </c>
      <c r="C59" s="18" t="s">
        <v>183</v>
      </c>
      <c r="D59" s="18" t="s">
        <v>81</v>
      </c>
      <c r="E59" s="18">
        <v>1</v>
      </c>
      <c r="F59" s="70"/>
      <c r="G59" s="68"/>
      <c r="H59" s="78">
        <f t="shared" si="0"/>
        <v>0</v>
      </c>
      <c r="I59" s="78">
        <f t="shared" si="1"/>
        <v>0</v>
      </c>
      <c r="J59" s="78">
        <f t="shared" si="2"/>
        <v>0</v>
      </c>
      <c r="K59" s="78">
        <f t="shared" si="3"/>
        <v>0</v>
      </c>
      <c r="L59" s="78">
        <f t="shared" si="4"/>
        <v>0</v>
      </c>
    </row>
    <row r="60" spans="1:12" s="4" customFormat="1" ht="15">
      <c r="A60" s="25" t="s">
        <v>210</v>
      </c>
      <c r="B60" s="25" t="s">
        <v>211</v>
      </c>
      <c r="C60" s="27"/>
      <c r="D60" s="27" t="s">
        <v>81</v>
      </c>
      <c r="E60" s="27">
        <v>1</v>
      </c>
      <c r="F60" s="73"/>
      <c r="G60" s="68"/>
      <c r="H60" s="78">
        <f t="shared" si="0"/>
        <v>0</v>
      </c>
      <c r="I60" s="78">
        <f t="shared" si="1"/>
        <v>0</v>
      </c>
      <c r="J60" s="78">
        <f t="shared" si="2"/>
        <v>0</v>
      </c>
      <c r="K60" s="78">
        <f t="shared" si="3"/>
        <v>0</v>
      </c>
      <c r="L60" s="78">
        <f t="shared" si="4"/>
        <v>0</v>
      </c>
    </row>
    <row r="61" spans="1:12" s="4" customFormat="1" ht="15">
      <c r="A61" s="16" t="s">
        <v>103</v>
      </c>
      <c r="B61" s="29" t="s">
        <v>239</v>
      </c>
      <c r="C61" s="18" t="s">
        <v>184</v>
      </c>
      <c r="D61" s="18" t="s">
        <v>81</v>
      </c>
      <c r="E61" s="18">
        <v>1</v>
      </c>
      <c r="F61" s="72"/>
      <c r="G61" s="68"/>
      <c r="H61" s="78">
        <f t="shared" si="0"/>
        <v>0</v>
      </c>
      <c r="I61" s="78">
        <f t="shared" si="1"/>
        <v>0</v>
      </c>
      <c r="J61" s="78">
        <f t="shared" si="2"/>
        <v>0</v>
      </c>
      <c r="K61" s="78">
        <f t="shared" si="3"/>
        <v>0</v>
      </c>
      <c r="L61" s="78">
        <f t="shared" si="4"/>
        <v>0</v>
      </c>
    </row>
    <row r="62" spans="1:12" s="4" customFormat="1" ht="15">
      <c r="A62" s="16" t="s">
        <v>102</v>
      </c>
      <c r="B62" s="17">
        <v>0.97</v>
      </c>
      <c r="C62" s="18" t="s">
        <v>185</v>
      </c>
      <c r="D62" s="18" t="s">
        <v>236</v>
      </c>
      <c r="E62" s="18">
        <v>1</v>
      </c>
      <c r="F62" s="72"/>
      <c r="G62" s="68"/>
      <c r="H62" s="78">
        <f t="shared" si="0"/>
        <v>0</v>
      </c>
      <c r="I62" s="78">
        <f t="shared" si="1"/>
        <v>0</v>
      </c>
      <c r="J62" s="78">
        <f t="shared" si="2"/>
        <v>0</v>
      </c>
      <c r="K62" s="78">
        <f t="shared" si="3"/>
        <v>0</v>
      </c>
      <c r="L62" s="78">
        <f t="shared" si="4"/>
        <v>0</v>
      </c>
    </row>
    <row r="63" spans="1:12" s="4" customFormat="1" ht="15">
      <c r="A63" s="16" t="s">
        <v>101</v>
      </c>
      <c r="B63" s="29" t="s">
        <v>249</v>
      </c>
      <c r="C63" s="18" t="s">
        <v>186</v>
      </c>
      <c r="D63" s="18" t="s">
        <v>81</v>
      </c>
      <c r="E63" s="18">
        <v>1</v>
      </c>
      <c r="F63" s="72"/>
      <c r="G63" s="68"/>
      <c r="H63" s="78">
        <f t="shared" si="0"/>
        <v>0</v>
      </c>
      <c r="I63" s="78">
        <f t="shared" si="1"/>
        <v>0</v>
      </c>
      <c r="J63" s="78">
        <f t="shared" si="2"/>
        <v>0</v>
      </c>
      <c r="K63" s="78">
        <f t="shared" si="3"/>
        <v>0</v>
      </c>
      <c r="L63" s="78">
        <f t="shared" si="4"/>
        <v>0</v>
      </c>
    </row>
    <row r="64" spans="1:12" s="4" customFormat="1" ht="15">
      <c r="A64" s="16" t="s">
        <v>101</v>
      </c>
      <c r="B64" s="29" t="s">
        <v>246</v>
      </c>
      <c r="C64" s="18" t="s">
        <v>186</v>
      </c>
      <c r="D64" s="18" t="s">
        <v>81</v>
      </c>
      <c r="E64" s="18">
        <v>1</v>
      </c>
      <c r="F64" s="72"/>
      <c r="G64" s="68"/>
      <c r="H64" s="78">
        <f t="shared" si="0"/>
        <v>0</v>
      </c>
      <c r="I64" s="78">
        <f t="shared" si="1"/>
        <v>0</v>
      </c>
      <c r="J64" s="78">
        <f t="shared" si="2"/>
        <v>0</v>
      </c>
      <c r="K64" s="78">
        <f t="shared" si="3"/>
        <v>0</v>
      </c>
      <c r="L64" s="78">
        <f t="shared" si="4"/>
        <v>0</v>
      </c>
    </row>
    <row r="65" spans="1:12" s="4" customFormat="1" ht="15">
      <c r="A65" s="16" t="s">
        <v>101</v>
      </c>
      <c r="B65" s="29" t="s">
        <v>239</v>
      </c>
      <c r="C65" s="18" t="s">
        <v>186</v>
      </c>
      <c r="D65" s="18" t="s">
        <v>81</v>
      </c>
      <c r="E65" s="18">
        <v>1</v>
      </c>
      <c r="F65" s="72"/>
      <c r="G65" s="68"/>
      <c r="H65" s="78">
        <f t="shared" si="0"/>
        <v>0</v>
      </c>
      <c r="I65" s="78">
        <f t="shared" si="1"/>
        <v>0</v>
      </c>
      <c r="J65" s="78">
        <f t="shared" si="2"/>
        <v>0</v>
      </c>
      <c r="K65" s="78">
        <f t="shared" si="3"/>
        <v>0</v>
      </c>
      <c r="L65" s="78">
        <f t="shared" si="4"/>
        <v>0</v>
      </c>
    </row>
    <row r="66" spans="1:52" s="5" customFormat="1" ht="15">
      <c r="A66" s="24" t="s">
        <v>45</v>
      </c>
      <c r="B66" s="25" t="s">
        <v>239</v>
      </c>
      <c r="C66" s="23" t="s">
        <v>46</v>
      </c>
      <c r="D66" s="23" t="s">
        <v>81</v>
      </c>
      <c r="E66" s="23">
        <v>1</v>
      </c>
      <c r="F66" s="73"/>
      <c r="G66" s="68"/>
      <c r="H66" s="78">
        <f t="shared" si="0"/>
        <v>0</v>
      </c>
      <c r="I66" s="78">
        <f t="shared" si="1"/>
        <v>0</v>
      </c>
      <c r="J66" s="78">
        <f t="shared" si="2"/>
        <v>0</v>
      </c>
      <c r="K66" s="78">
        <f t="shared" si="3"/>
        <v>0</v>
      </c>
      <c r="L66" s="78">
        <f t="shared" si="4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12" ht="15">
      <c r="A67" s="31" t="s">
        <v>164</v>
      </c>
      <c r="B67" s="32"/>
      <c r="C67" s="33" t="s">
        <v>165</v>
      </c>
      <c r="D67" s="33" t="s">
        <v>12</v>
      </c>
      <c r="E67" s="33">
        <v>1</v>
      </c>
      <c r="F67" s="74"/>
      <c r="G67" s="66"/>
      <c r="H67" s="78">
        <f t="shared" si="0"/>
        <v>0</v>
      </c>
      <c r="I67" s="78">
        <f t="shared" si="1"/>
        <v>0</v>
      </c>
      <c r="J67" s="78">
        <f t="shared" si="2"/>
        <v>0</v>
      </c>
      <c r="K67" s="78">
        <f t="shared" si="3"/>
        <v>0</v>
      </c>
      <c r="L67" s="78">
        <f t="shared" si="4"/>
        <v>0</v>
      </c>
    </row>
    <row r="68" spans="1:191" s="6" customFormat="1" ht="15">
      <c r="A68" s="34" t="s">
        <v>221</v>
      </c>
      <c r="B68" s="35" t="s">
        <v>130</v>
      </c>
      <c r="C68" s="18" t="s">
        <v>222</v>
      </c>
      <c r="D68" s="18" t="s">
        <v>32</v>
      </c>
      <c r="E68" s="18">
        <v>1</v>
      </c>
      <c r="F68" s="71"/>
      <c r="G68" s="67"/>
      <c r="H68" s="78">
        <f t="shared" si="0"/>
        <v>0</v>
      </c>
      <c r="I68" s="78">
        <f t="shared" si="1"/>
        <v>0</v>
      </c>
      <c r="J68" s="78">
        <f t="shared" si="2"/>
        <v>0</v>
      </c>
      <c r="K68" s="78">
        <f t="shared" si="3"/>
        <v>0</v>
      </c>
      <c r="L68" s="78">
        <f t="shared" si="4"/>
        <v>0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4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61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</row>
    <row r="69" spans="1:12" ht="15">
      <c r="A69" s="36" t="s">
        <v>160</v>
      </c>
      <c r="B69" s="37"/>
      <c r="C69" s="38" t="s">
        <v>161</v>
      </c>
      <c r="D69" s="38" t="s">
        <v>5</v>
      </c>
      <c r="E69" s="38">
        <v>1</v>
      </c>
      <c r="F69" s="69"/>
      <c r="G69" s="66"/>
      <c r="H69" s="78">
        <f t="shared" si="0"/>
        <v>0</v>
      </c>
      <c r="I69" s="78">
        <f t="shared" si="1"/>
        <v>0</v>
      </c>
      <c r="J69" s="78">
        <f t="shared" si="2"/>
        <v>0</v>
      </c>
      <c r="K69" s="78">
        <f t="shared" si="3"/>
        <v>0</v>
      </c>
      <c r="L69" s="78">
        <f t="shared" si="4"/>
        <v>0</v>
      </c>
    </row>
    <row r="70" spans="1:12" ht="15">
      <c r="A70" s="16" t="s">
        <v>166</v>
      </c>
      <c r="B70" s="29"/>
      <c r="C70" s="18" t="s">
        <v>167</v>
      </c>
      <c r="D70" s="18" t="s">
        <v>12</v>
      </c>
      <c r="E70" s="18">
        <v>1</v>
      </c>
      <c r="F70" s="70"/>
      <c r="G70" s="66"/>
      <c r="H70" s="78">
        <f t="shared" si="0"/>
        <v>0</v>
      </c>
      <c r="I70" s="78">
        <f t="shared" si="1"/>
        <v>0</v>
      </c>
      <c r="J70" s="78">
        <f t="shared" si="2"/>
        <v>0</v>
      </c>
      <c r="K70" s="78">
        <f t="shared" si="3"/>
        <v>0</v>
      </c>
      <c r="L70" s="78">
        <f t="shared" si="4"/>
        <v>0</v>
      </c>
    </row>
    <row r="71" spans="1:12" ht="15">
      <c r="A71" s="16" t="s">
        <v>129</v>
      </c>
      <c r="B71" s="29" t="s">
        <v>130</v>
      </c>
      <c r="C71" s="18" t="s">
        <v>131</v>
      </c>
      <c r="D71" s="18" t="s">
        <v>132</v>
      </c>
      <c r="E71" s="18">
        <v>1</v>
      </c>
      <c r="F71" s="70"/>
      <c r="G71" s="66"/>
      <c r="H71" s="78">
        <f t="shared" si="0"/>
        <v>0</v>
      </c>
      <c r="I71" s="78">
        <f t="shared" si="1"/>
        <v>0</v>
      </c>
      <c r="J71" s="78">
        <f t="shared" si="2"/>
        <v>0</v>
      </c>
      <c r="K71" s="78">
        <f t="shared" si="3"/>
        <v>0</v>
      </c>
      <c r="L71" s="78">
        <f t="shared" si="4"/>
        <v>0</v>
      </c>
    </row>
    <row r="72" spans="1:12" s="4" customFormat="1" ht="15">
      <c r="A72" s="16" t="s">
        <v>136</v>
      </c>
      <c r="B72" s="29"/>
      <c r="C72" s="18" t="s">
        <v>137</v>
      </c>
      <c r="D72" s="18" t="s">
        <v>12</v>
      </c>
      <c r="E72" s="18">
        <v>1</v>
      </c>
      <c r="F72" s="70"/>
      <c r="G72" s="68"/>
      <c r="H72" s="78">
        <f t="shared" si="0"/>
        <v>0</v>
      </c>
      <c r="I72" s="78">
        <f t="shared" si="1"/>
        <v>0</v>
      </c>
      <c r="J72" s="78">
        <f t="shared" si="2"/>
        <v>0</v>
      </c>
      <c r="K72" s="78">
        <f t="shared" si="3"/>
        <v>0</v>
      </c>
      <c r="L72" s="78">
        <f t="shared" si="4"/>
        <v>0</v>
      </c>
    </row>
    <row r="73" spans="1:12" s="4" customFormat="1" ht="15">
      <c r="A73" s="16" t="s">
        <v>36</v>
      </c>
      <c r="B73" s="29" t="s">
        <v>31</v>
      </c>
      <c r="C73" s="18" t="s">
        <v>37</v>
      </c>
      <c r="D73" s="18" t="s">
        <v>5</v>
      </c>
      <c r="E73" s="18">
        <v>1</v>
      </c>
      <c r="F73" s="70"/>
      <c r="G73" s="68"/>
      <c r="H73" s="78">
        <f t="shared" si="0"/>
        <v>0</v>
      </c>
      <c r="I73" s="78">
        <f t="shared" si="1"/>
        <v>0</v>
      </c>
      <c r="J73" s="78">
        <f t="shared" si="2"/>
        <v>0</v>
      </c>
      <c r="K73" s="78">
        <f t="shared" si="3"/>
        <v>0</v>
      </c>
      <c r="L73" s="78">
        <f t="shared" si="4"/>
        <v>0</v>
      </c>
    </row>
    <row r="74" spans="1:12" s="4" customFormat="1" ht="15">
      <c r="A74" s="16" t="s">
        <v>212</v>
      </c>
      <c r="B74" s="29" t="s">
        <v>38</v>
      </c>
      <c r="C74" s="18" t="s">
        <v>39</v>
      </c>
      <c r="D74" s="18" t="s">
        <v>32</v>
      </c>
      <c r="E74" s="18">
        <v>1</v>
      </c>
      <c r="F74" s="72"/>
      <c r="G74" s="68"/>
      <c r="H74" s="78">
        <f t="shared" si="0"/>
        <v>0</v>
      </c>
      <c r="I74" s="78">
        <f t="shared" si="1"/>
        <v>0</v>
      </c>
      <c r="J74" s="78">
        <f t="shared" si="2"/>
        <v>0</v>
      </c>
      <c r="K74" s="78">
        <f t="shared" si="3"/>
        <v>0</v>
      </c>
      <c r="L74" s="78">
        <f t="shared" si="4"/>
        <v>0</v>
      </c>
    </row>
    <row r="75" spans="1:12" s="4" customFormat="1" ht="15">
      <c r="A75" s="16" t="s">
        <v>154</v>
      </c>
      <c r="B75" s="29"/>
      <c r="C75" s="18" t="s">
        <v>155</v>
      </c>
      <c r="D75" s="18" t="s">
        <v>32</v>
      </c>
      <c r="E75" s="18">
        <v>1</v>
      </c>
      <c r="F75" s="70"/>
      <c r="G75" s="68"/>
      <c r="H75" s="78">
        <f t="shared" si="0"/>
        <v>0</v>
      </c>
      <c r="I75" s="78">
        <f t="shared" si="1"/>
        <v>0</v>
      </c>
      <c r="J75" s="78">
        <f t="shared" si="2"/>
        <v>0</v>
      </c>
      <c r="K75" s="78">
        <f t="shared" si="3"/>
        <v>0</v>
      </c>
      <c r="L75" s="78">
        <f t="shared" si="4"/>
        <v>0</v>
      </c>
    </row>
    <row r="76" spans="1:12" s="4" customFormat="1" ht="15">
      <c r="A76" s="16" t="s">
        <v>156</v>
      </c>
      <c r="B76" s="29"/>
      <c r="C76" s="18" t="s">
        <v>157</v>
      </c>
      <c r="D76" s="18" t="s">
        <v>132</v>
      </c>
      <c r="E76" s="18">
        <v>1</v>
      </c>
      <c r="F76" s="70"/>
      <c r="G76" s="68"/>
      <c r="H76" s="78">
        <f t="shared" si="0"/>
        <v>0</v>
      </c>
      <c r="I76" s="78">
        <f t="shared" si="1"/>
        <v>0</v>
      </c>
      <c r="J76" s="78">
        <f t="shared" si="2"/>
        <v>0</v>
      </c>
      <c r="K76" s="78">
        <f t="shared" si="3"/>
        <v>0</v>
      </c>
      <c r="L76" s="78">
        <f t="shared" si="4"/>
        <v>0</v>
      </c>
    </row>
    <row r="77" spans="1:12" s="4" customFormat="1" ht="15">
      <c r="A77" s="16" t="s">
        <v>142</v>
      </c>
      <c r="B77" s="29" t="s">
        <v>38</v>
      </c>
      <c r="C77" s="18" t="s">
        <v>143</v>
      </c>
      <c r="D77" s="18" t="s">
        <v>12</v>
      </c>
      <c r="E77" s="18">
        <v>1</v>
      </c>
      <c r="F77" s="70"/>
      <c r="G77" s="68"/>
      <c r="H77" s="78">
        <f t="shared" si="0"/>
        <v>0</v>
      </c>
      <c r="I77" s="78">
        <f t="shared" si="1"/>
        <v>0</v>
      </c>
      <c r="J77" s="78">
        <f t="shared" si="2"/>
        <v>0</v>
      </c>
      <c r="K77" s="78">
        <f t="shared" si="3"/>
        <v>0</v>
      </c>
      <c r="L77" s="78">
        <f t="shared" si="4"/>
        <v>0</v>
      </c>
    </row>
    <row r="78" spans="1:12" s="4" customFormat="1" ht="15">
      <c r="A78" s="16" t="s">
        <v>178</v>
      </c>
      <c r="B78" s="29"/>
      <c r="C78" s="18" t="s">
        <v>196</v>
      </c>
      <c r="D78" s="18" t="s">
        <v>32</v>
      </c>
      <c r="E78" s="18">
        <v>1</v>
      </c>
      <c r="F78" s="70"/>
      <c r="G78" s="68"/>
      <c r="H78" s="78">
        <f t="shared" si="0"/>
        <v>0</v>
      </c>
      <c r="I78" s="78">
        <f t="shared" si="1"/>
        <v>0</v>
      </c>
      <c r="J78" s="78">
        <f t="shared" si="2"/>
        <v>0</v>
      </c>
      <c r="K78" s="78">
        <f t="shared" si="3"/>
        <v>0</v>
      </c>
      <c r="L78" s="78">
        <f t="shared" si="4"/>
        <v>0</v>
      </c>
    </row>
    <row r="79" spans="1:12" s="4" customFormat="1" ht="15">
      <c r="A79" s="16" t="s">
        <v>152</v>
      </c>
      <c r="B79" s="17">
        <v>0.99</v>
      </c>
      <c r="C79" s="18" t="s">
        <v>153</v>
      </c>
      <c r="D79" s="18" t="s">
        <v>132</v>
      </c>
      <c r="E79" s="18">
        <v>1</v>
      </c>
      <c r="F79" s="70"/>
      <c r="G79" s="68"/>
      <c r="H79" s="78">
        <f aca="true" t="shared" si="5" ref="H79:H121">F79*G79/100</f>
        <v>0</v>
      </c>
      <c r="I79" s="78">
        <f aca="true" t="shared" si="6" ref="I79:I121">F79+H79</f>
        <v>0</v>
      </c>
      <c r="J79" s="78">
        <f aca="true" t="shared" si="7" ref="J79:J121">F79*E79</f>
        <v>0</v>
      </c>
      <c r="K79" s="78">
        <f aca="true" t="shared" si="8" ref="K79:K121">J79*G79/100</f>
        <v>0</v>
      </c>
      <c r="L79" s="78">
        <f aca="true" t="shared" si="9" ref="L79:L121">J79+K79</f>
        <v>0</v>
      </c>
    </row>
    <row r="80" spans="1:12" s="4" customFormat="1" ht="15">
      <c r="A80" s="16" t="s">
        <v>40</v>
      </c>
      <c r="B80" s="29">
        <v>0.97</v>
      </c>
      <c r="C80" s="18" t="s">
        <v>26</v>
      </c>
      <c r="D80" s="18" t="s">
        <v>5</v>
      </c>
      <c r="E80" s="18">
        <v>1</v>
      </c>
      <c r="F80" s="70"/>
      <c r="G80" s="68"/>
      <c r="H80" s="78">
        <f t="shared" si="5"/>
        <v>0</v>
      </c>
      <c r="I80" s="78">
        <f t="shared" si="6"/>
        <v>0</v>
      </c>
      <c r="J80" s="78">
        <f t="shared" si="7"/>
        <v>0</v>
      </c>
      <c r="K80" s="78">
        <f t="shared" si="8"/>
        <v>0</v>
      </c>
      <c r="L80" s="78">
        <f t="shared" si="9"/>
        <v>0</v>
      </c>
    </row>
    <row r="81" spans="1:12" s="4" customFormat="1" ht="15">
      <c r="A81" s="16" t="s">
        <v>41</v>
      </c>
      <c r="B81" s="29" t="s">
        <v>31</v>
      </c>
      <c r="C81" s="18" t="s">
        <v>33</v>
      </c>
      <c r="D81" s="18" t="s">
        <v>32</v>
      </c>
      <c r="E81" s="18">
        <v>1</v>
      </c>
      <c r="F81" s="72"/>
      <c r="G81" s="68"/>
      <c r="H81" s="78">
        <f t="shared" si="5"/>
        <v>0</v>
      </c>
      <c r="I81" s="78">
        <f t="shared" si="6"/>
        <v>0</v>
      </c>
      <c r="J81" s="78">
        <f t="shared" si="7"/>
        <v>0</v>
      </c>
      <c r="K81" s="78">
        <f t="shared" si="8"/>
        <v>0</v>
      </c>
      <c r="L81" s="78">
        <f t="shared" si="9"/>
        <v>0</v>
      </c>
    </row>
    <row r="82" spans="1:12" s="4" customFormat="1" ht="15">
      <c r="A82" s="16" t="s">
        <v>168</v>
      </c>
      <c r="B82" s="17">
        <v>0.97</v>
      </c>
      <c r="C82" s="18" t="s">
        <v>169</v>
      </c>
      <c r="D82" s="18" t="s">
        <v>32</v>
      </c>
      <c r="E82" s="18">
        <v>1</v>
      </c>
      <c r="F82" s="70"/>
      <c r="G82" s="68"/>
      <c r="H82" s="78">
        <f t="shared" si="5"/>
        <v>0</v>
      </c>
      <c r="I82" s="78">
        <f t="shared" si="6"/>
        <v>0</v>
      </c>
      <c r="J82" s="78">
        <f t="shared" si="7"/>
        <v>0</v>
      </c>
      <c r="K82" s="78">
        <f t="shared" si="8"/>
        <v>0</v>
      </c>
      <c r="L82" s="78">
        <f t="shared" si="9"/>
        <v>0</v>
      </c>
    </row>
    <row r="83" spans="1:12" s="4" customFormat="1" ht="15">
      <c r="A83" s="16" t="s">
        <v>162</v>
      </c>
      <c r="B83" s="17">
        <v>0.97</v>
      </c>
      <c r="C83" s="18" t="s">
        <v>163</v>
      </c>
      <c r="D83" s="18" t="s">
        <v>132</v>
      </c>
      <c r="E83" s="18">
        <v>1</v>
      </c>
      <c r="F83" s="70"/>
      <c r="G83" s="68"/>
      <c r="H83" s="78">
        <f t="shared" si="5"/>
        <v>0</v>
      </c>
      <c r="I83" s="78">
        <f t="shared" si="6"/>
        <v>0</v>
      </c>
      <c r="J83" s="78">
        <f t="shared" si="7"/>
        <v>0</v>
      </c>
      <c r="K83" s="78">
        <f t="shared" si="8"/>
        <v>0</v>
      </c>
      <c r="L83" s="78">
        <f t="shared" si="9"/>
        <v>0</v>
      </c>
    </row>
    <row r="84" spans="1:12" s="4" customFormat="1" ht="15">
      <c r="A84" s="24" t="s">
        <v>112</v>
      </c>
      <c r="B84" s="29" t="s">
        <v>227</v>
      </c>
      <c r="C84" s="23" t="s">
        <v>113</v>
      </c>
      <c r="D84" s="23" t="s">
        <v>12</v>
      </c>
      <c r="E84" s="23">
        <v>1</v>
      </c>
      <c r="F84" s="72"/>
      <c r="G84" s="68"/>
      <c r="H84" s="78">
        <f t="shared" si="5"/>
        <v>0</v>
      </c>
      <c r="I84" s="78">
        <f t="shared" si="6"/>
        <v>0</v>
      </c>
      <c r="J84" s="78">
        <f t="shared" si="7"/>
        <v>0</v>
      </c>
      <c r="K84" s="78">
        <f t="shared" si="8"/>
        <v>0</v>
      </c>
      <c r="L84" s="78">
        <f t="shared" si="9"/>
        <v>0</v>
      </c>
    </row>
    <row r="85" spans="1:12" s="4" customFormat="1" ht="15">
      <c r="A85" s="16" t="s">
        <v>228</v>
      </c>
      <c r="B85" s="39" t="s">
        <v>235</v>
      </c>
      <c r="C85" s="18" t="s">
        <v>119</v>
      </c>
      <c r="D85" s="18" t="s">
        <v>118</v>
      </c>
      <c r="E85" s="18">
        <v>1</v>
      </c>
      <c r="F85" s="72"/>
      <c r="G85" s="68"/>
      <c r="H85" s="78">
        <f t="shared" si="5"/>
        <v>0</v>
      </c>
      <c r="I85" s="78">
        <f t="shared" si="6"/>
        <v>0</v>
      </c>
      <c r="J85" s="78">
        <f t="shared" si="7"/>
        <v>0</v>
      </c>
      <c r="K85" s="78">
        <f t="shared" si="8"/>
        <v>0</v>
      </c>
      <c r="L85" s="78">
        <f t="shared" si="9"/>
        <v>0</v>
      </c>
    </row>
    <row r="86" spans="1:12" s="4" customFormat="1" ht="15">
      <c r="A86" s="16" t="s">
        <v>138</v>
      </c>
      <c r="B86" s="29" t="s">
        <v>226</v>
      </c>
      <c r="C86" s="18" t="s">
        <v>139</v>
      </c>
      <c r="D86" s="18" t="s">
        <v>76</v>
      </c>
      <c r="E86" s="18">
        <v>1</v>
      </c>
      <c r="F86" s="70"/>
      <c r="G86" s="68"/>
      <c r="H86" s="78">
        <f t="shared" si="5"/>
        <v>0</v>
      </c>
      <c r="I86" s="78">
        <f t="shared" si="6"/>
        <v>0</v>
      </c>
      <c r="J86" s="78">
        <f t="shared" si="7"/>
        <v>0</v>
      </c>
      <c r="K86" s="78">
        <f t="shared" si="8"/>
        <v>0</v>
      </c>
      <c r="L86" s="78">
        <f t="shared" si="9"/>
        <v>0</v>
      </c>
    </row>
    <row r="87" spans="1:12" s="4" customFormat="1" ht="15">
      <c r="A87" s="24" t="s">
        <v>108</v>
      </c>
      <c r="B87" s="25"/>
      <c r="C87" s="23" t="s">
        <v>109</v>
      </c>
      <c r="D87" s="23" t="s">
        <v>76</v>
      </c>
      <c r="E87" s="23">
        <v>1</v>
      </c>
      <c r="F87" s="72"/>
      <c r="G87" s="68"/>
      <c r="H87" s="78">
        <f t="shared" si="5"/>
        <v>0</v>
      </c>
      <c r="I87" s="78">
        <f t="shared" si="6"/>
        <v>0</v>
      </c>
      <c r="J87" s="78">
        <f t="shared" si="7"/>
        <v>0</v>
      </c>
      <c r="K87" s="78">
        <f t="shared" si="8"/>
        <v>0</v>
      </c>
      <c r="L87" s="78">
        <f t="shared" si="9"/>
        <v>0</v>
      </c>
    </row>
    <row r="88" spans="1:12" s="4" customFormat="1" ht="15">
      <c r="A88" s="16" t="s">
        <v>34</v>
      </c>
      <c r="B88" s="29" t="s">
        <v>31</v>
      </c>
      <c r="C88" s="18" t="s">
        <v>35</v>
      </c>
      <c r="D88" s="18" t="s">
        <v>32</v>
      </c>
      <c r="E88" s="18">
        <v>1</v>
      </c>
      <c r="F88" s="72"/>
      <c r="G88" s="68"/>
      <c r="H88" s="78">
        <f t="shared" si="5"/>
        <v>0</v>
      </c>
      <c r="I88" s="78">
        <f t="shared" si="6"/>
        <v>0</v>
      </c>
      <c r="J88" s="78">
        <f t="shared" si="7"/>
        <v>0</v>
      </c>
      <c r="K88" s="78">
        <f t="shared" si="8"/>
        <v>0</v>
      </c>
      <c r="L88" s="78">
        <f t="shared" si="9"/>
        <v>0</v>
      </c>
    </row>
    <row r="89" spans="1:12" s="4" customFormat="1" ht="15">
      <c r="A89" s="25" t="s">
        <v>87</v>
      </c>
      <c r="B89" s="25" t="s">
        <v>86</v>
      </c>
      <c r="C89" s="27" t="s">
        <v>88</v>
      </c>
      <c r="D89" s="23" t="s">
        <v>44</v>
      </c>
      <c r="E89" s="23">
        <v>1</v>
      </c>
      <c r="F89" s="72"/>
      <c r="G89" s="68"/>
      <c r="H89" s="78">
        <f t="shared" si="5"/>
        <v>0</v>
      </c>
      <c r="I89" s="78">
        <f t="shared" si="6"/>
        <v>0</v>
      </c>
      <c r="J89" s="78">
        <f t="shared" si="7"/>
        <v>0</v>
      </c>
      <c r="K89" s="78">
        <f t="shared" si="8"/>
        <v>0</v>
      </c>
      <c r="L89" s="78">
        <f t="shared" si="9"/>
        <v>0</v>
      </c>
    </row>
    <row r="90" spans="1:12" s="4" customFormat="1" ht="15">
      <c r="A90" s="31" t="s">
        <v>127</v>
      </c>
      <c r="B90" s="40">
        <v>0.97</v>
      </c>
      <c r="C90" s="33" t="s">
        <v>128</v>
      </c>
      <c r="D90" s="33" t="s">
        <v>32</v>
      </c>
      <c r="E90" s="33">
        <v>1</v>
      </c>
      <c r="F90" s="75"/>
      <c r="G90" s="68"/>
      <c r="H90" s="78">
        <f t="shared" si="5"/>
        <v>0</v>
      </c>
      <c r="I90" s="78">
        <f t="shared" si="6"/>
        <v>0</v>
      </c>
      <c r="J90" s="78">
        <f t="shared" si="7"/>
        <v>0</v>
      </c>
      <c r="K90" s="78">
        <f t="shared" si="8"/>
        <v>0</v>
      </c>
      <c r="L90" s="78">
        <f t="shared" si="9"/>
        <v>0</v>
      </c>
    </row>
    <row r="91" spans="1:191" s="6" customFormat="1" ht="31.5" customHeight="1">
      <c r="A91" s="81" t="s">
        <v>215</v>
      </c>
      <c r="B91" s="35" t="s">
        <v>216</v>
      </c>
      <c r="C91" s="42" t="s">
        <v>217</v>
      </c>
      <c r="D91" s="43" t="s">
        <v>5</v>
      </c>
      <c r="E91" s="43">
        <v>3</v>
      </c>
      <c r="F91" s="76"/>
      <c r="G91" s="67"/>
      <c r="H91" s="78">
        <f t="shared" si="5"/>
        <v>0</v>
      </c>
      <c r="I91" s="78">
        <f t="shared" si="6"/>
        <v>0</v>
      </c>
      <c r="J91" s="78">
        <f t="shared" si="7"/>
        <v>0</v>
      </c>
      <c r="K91" s="78">
        <f t="shared" si="8"/>
        <v>0</v>
      </c>
      <c r="L91" s="78">
        <f t="shared" si="9"/>
        <v>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</row>
    <row r="92" spans="1:12" s="4" customFormat="1" ht="15">
      <c r="A92" s="36" t="s">
        <v>150</v>
      </c>
      <c r="B92" s="37" t="s">
        <v>135</v>
      </c>
      <c r="C92" s="38" t="s">
        <v>151</v>
      </c>
      <c r="D92" s="38" t="s">
        <v>229</v>
      </c>
      <c r="E92" s="38">
        <v>1</v>
      </c>
      <c r="F92" s="69"/>
      <c r="G92" s="68"/>
      <c r="H92" s="78">
        <f t="shared" si="5"/>
        <v>0</v>
      </c>
      <c r="I92" s="78">
        <f t="shared" si="6"/>
        <v>0</v>
      </c>
      <c r="J92" s="78">
        <f t="shared" si="7"/>
        <v>0</v>
      </c>
      <c r="K92" s="78">
        <f t="shared" si="8"/>
        <v>0</v>
      </c>
      <c r="L92" s="78">
        <f t="shared" si="9"/>
        <v>0</v>
      </c>
    </row>
    <row r="93" spans="1:191" s="11" customFormat="1" ht="15">
      <c r="A93" s="16" t="s">
        <v>146</v>
      </c>
      <c r="B93" s="17">
        <v>0.99</v>
      </c>
      <c r="C93" s="18" t="s">
        <v>147</v>
      </c>
      <c r="D93" s="44" t="s">
        <v>229</v>
      </c>
      <c r="E93" s="44">
        <v>1</v>
      </c>
      <c r="F93" s="71"/>
      <c r="G93" s="67"/>
      <c r="H93" s="78">
        <f t="shared" si="5"/>
        <v>0</v>
      </c>
      <c r="I93" s="78">
        <f t="shared" si="6"/>
        <v>0</v>
      </c>
      <c r="J93" s="78">
        <f t="shared" si="7"/>
        <v>0</v>
      </c>
      <c r="K93" s="78">
        <f t="shared" si="8"/>
        <v>0</v>
      </c>
      <c r="L93" s="78">
        <f t="shared" si="9"/>
        <v>0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</row>
    <row r="94" spans="1:12" ht="15">
      <c r="A94" s="24" t="s">
        <v>242</v>
      </c>
      <c r="B94" s="25" t="s">
        <v>239</v>
      </c>
      <c r="C94" s="27" t="s">
        <v>89</v>
      </c>
      <c r="D94" s="23" t="s">
        <v>236</v>
      </c>
      <c r="E94" s="23">
        <v>2</v>
      </c>
      <c r="F94" s="72"/>
      <c r="G94" s="66"/>
      <c r="H94" s="78">
        <f t="shared" si="5"/>
        <v>0</v>
      </c>
      <c r="I94" s="78">
        <f t="shared" si="6"/>
        <v>0</v>
      </c>
      <c r="J94" s="78">
        <f t="shared" si="7"/>
        <v>0</v>
      </c>
      <c r="K94" s="78">
        <f t="shared" si="8"/>
        <v>0</v>
      </c>
      <c r="L94" s="78">
        <f t="shared" si="9"/>
        <v>0</v>
      </c>
    </row>
    <row r="95" spans="1:12" ht="15">
      <c r="A95" s="24" t="s">
        <v>82</v>
      </c>
      <c r="B95" s="25" t="s">
        <v>83</v>
      </c>
      <c r="C95" s="23" t="s">
        <v>84</v>
      </c>
      <c r="D95" s="23" t="s">
        <v>81</v>
      </c>
      <c r="E95" s="23">
        <v>1</v>
      </c>
      <c r="F95" s="72"/>
      <c r="G95" s="66"/>
      <c r="H95" s="78">
        <f t="shared" si="5"/>
        <v>0</v>
      </c>
      <c r="I95" s="78">
        <f t="shared" si="6"/>
        <v>0</v>
      </c>
      <c r="J95" s="78">
        <f t="shared" si="7"/>
        <v>0</v>
      </c>
      <c r="K95" s="78">
        <f t="shared" si="8"/>
        <v>0</v>
      </c>
      <c r="L95" s="78">
        <f t="shared" si="9"/>
        <v>0</v>
      </c>
    </row>
    <row r="96" spans="1:12" ht="15">
      <c r="A96" s="25" t="s">
        <v>177</v>
      </c>
      <c r="B96" s="25" t="s">
        <v>135</v>
      </c>
      <c r="C96" s="27" t="s">
        <v>97</v>
      </c>
      <c r="D96" s="27" t="s">
        <v>75</v>
      </c>
      <c r="E96" s="27">
        <v>1</v>
      </c>
      <c r="F96" s="70"/>
      <c r="G96" s="66"/>
      <c r="H96" s="78">
        <f t="shared" si="5"/>
        <v>0</v>
      </c>
      <c r="I96" s="78">
        <f t="shared" si="6"/>
        <v>0</v>
      </c>
      <c r="J96" s="78">
        <f t="shared" si="7"/>
        <v>0</v>
      </c>
      <c r="K96" s="78">
        <f t="shared" si="8"/>
        <v>0</v>
      </c>
      <c r="L96" s="78">
        <f t="shared" si="9"/>
        <v>0</v>
      </c>
    </row>
    <row r="97" spans="1:12" ht="15">
      <c r="A97" s="16" t="s">
        <v>172</v>
      </c>
      <c r="B97" s="17">
        <v>0.99</v>
      </c>
      <c r="C97" s="18" t="s">
        <v>173</v>
      </c>
      <c r="D97" s="18" t="s">
        <v>44</v>
      </c>
      <c r="E97" s="18">
        <v>1</v>
      </c>
      <c r="F97" s="70"/>
      <c r="G97" s="66"/>
      <c r="H97" s="78">
        <f t="shared" si="5"/>
        <v>0</v>
      </c>
      <c r="I97" s="78">
        <f t="shared" si="6"/>
        <v>0</v>
      </c>
      <c r="J97" s="78">
        <f t="shared" si="7"/>
        <v>0</v>
      </c>
      <c r="K97" s="78">
        <f t="shared" si="8"/>
        <v>0</v>
      </c>
      <c r="L97" s="78">
        <f t="shared" si="9"/>
        <v>0</v>
      </c>
    </row>
    <row r="98" spans="1:12" ht="15">
      <c r="A98" s="16" t="s">
        <v>106</v>
      </c>
      <c r="B98" s="29" t="s">
        <v>237</v>
      </c>
      <c r="C98" s="18" t="s">
        <v>107</v>
      </c>
      <c r="D98" s="18" t="s">
        <v>75</v>
      </c>
      <c r="E98" s="18">
        <v>1</v>
      </c>
      <c r="F98" s="72"/>
      <c r="G98" s="66"/>
      <c r="H98" s="78">
        <f t="shared" si="5"/>
        <v>0</v>
      </c>
      <c r="I98" s="78">
        <f t="shared" si="6"/>
        <v>0</v>
      </c>
      <c r="J98" s="78">
        <f t="shared" si="7"/>
        <v>0</v>
      </c>
      <c r="K98" s="78">
        <f t="shared" si="8"/>
        <v>0</v>
      </c>
      <c r="L98" s="78">
        <f t="shared" si="9"/>
        <v>0</v>
      </c>
    </row>
    <row r="99" spans="1:12" ht="15">
      <c r="A99" s="24" t="s">
        <v>114</v>
      </c>
      <c r="B99" s="29" t="s">
        <v>135</v>
      </c>
      <c r="C99" s="23" t="s">
        <v>115</v>
      </c>
      <c r="D99" s="23" t="s">
        <v>105</v>
      </c>
      <c r="E99" s="23">
        <v>1</v>
      </c>
      <c r="F99" s="70"/>
      <c r="G99" s="66"/>
      <c r="H99" s="78">
        <f t="shared" si="5"/>
        <v>0</v>
      </c>
      <c r="I99" s="78">
        <f t="shared" si="6"/>
        <v>0</v>
      </c>
      <c r="J99" s="78">
        <f t="shared" si="7"/>
        <v>0</v>
      </c>
      <c r="K99" s="78">
        <f t="shared" si="8"/>
        <v>0</v>
      </c>
      <c r="L99" s="78">
        <f t="shared" si="9"/>
        <v>0</v>
      </c>
    </row>
    <row r="100" spans="1:12" ht="15">
      <c r="A100" s="16" t="s">
        <v>174</v>
      </c>
      <c r="B100" s="17">
        <v>0.98</v>
      </c>
      <c r="C100" s="18" t="s">
        <v>175</v>
      </c>
      <c r="D100" s="18" t="s">
        <v>32</v>
      </c>
      <c r="E100" s="18">
        <v>1</v>
      </c>
      <c r="F100" s="70"/>
      <c r="G100" s="66"/>
      <c r="H100" s="78">
        <f t="shared" si="5"/>
        <v>0</v>
      </c>
      <c r="I100" s="78">
        <f t="shared" si="6"/>
        <v>0</v>
      </c>
      <c r="J100" s="78">
        <f t="shared" si="7"/>
        <v>0</v>
      </c>
      <c r="K100" s="78">
        <f t="shared" si="8"/>
        <v>0</v>
      </c>
      <c r="L100" s="78">
        <f t="shared" si="9"/>
        <v>0</v>
      </c>
    </row>
    <row r="101" spans="1:12" ht="15">
      <c r="A101" s="16" t="s">
        <v>140</v>
      </c>
      <c r="B101" s="17">
        <v>0.95</v>
      </c>
      <c r="C101" s="18" t="s">
        <v>141</v>
      </c>
      <c r="D101" s="18" t="s">
        <v>32</v>
      </c>
      <c r="E101" s="18">
        <v>1</v>
      </c>
      <c r="F101" s="70"/>
      <c r="G101" s="66"/>
      <c r="H101" s="78">
        <f t="shared" si="5"/>
        <v>0</v>
      </c>
      <c r="I101" s="78">
        <f t="shared" si="6"/>
        <v>0</v>
      </c>
      <c r="J101" s="78">
        <f t="shared" si="7"/>
        <v>0</v>
      </c>
      <c r="K101" s="78">
        <f t="shared" si="8"/>
        <v>0</v>
      </c>
      <c r="L101" s="78">
        <f t="shared" si="9"/>
        <v>0</v>
      </c>
    </row>
    <row r="102" spans="1:191" s="11" customFormat="1" ht="15">
      <c r="A102" s="16" t="s">
        <v>144</v>
      </c>
      <c r="B102" s="17">
        <v>0.98</v>
      </c>
      <c r="C102" s="18" t="s">
        <v>145</v>
      </c>
      <c r="D102" s="18" t="s">
        <v>32</v>
      </c>
      <c r="E102" s="18">
        <v>1</v>
      </c>
      <c r="F102" s="71"/>
      <c r="G102" s="67"/>
      <c r="H102" s="78">
        <f t="shared" si="5"/>
        <v>0</v>
      </c>
      <c r="I102" s="78">
        <f t="shared" si="6"/>
        <v>0</v>
      </c>
      <c r="J102" s="78">
        <f t="shared" si="7"/>
        <v>0</v>
      </c>
      <c r="K102" s="78">
        <f t="shared" si="8"/>
        <v>0</v>
      </c>
      <c r="L102" s="78">
        <f t="shared" si="9"/>
        <v>0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  <c r="GA102" s="80"/>
      <c r="GB102" s="80"/>
      <c r="GC102" s="80"/>
      <c r="GD102" s="80"/>
      <c r="GE102" s="80"/>
      <c r="GF102" s="80"/>
      <c r="GG102" s="80"/>
      <c r="GH102" s="80"/>
      <c r="GI102" s="80"/>
    </row>
    <row r="103" spans="1:12" ht="15">
      <c r="A103" s="16" t="s">
        <v>148</v>
      </c>
      <c r="B103" s="17">
        <v>0.95</v>
      </c>
      <c r="C103" s="18" t="s">
        <v>149</v>
      </c>
      <c r="D103" s="18" t="s">
        <v>32</v>
      </c>
      <c r="E103" s="45">
        <v>1</v>
      </c>
      <c r="F103" s="70"/>
      <c r="G103" s="66"/>
      <c r="H103" s="78">
        <f t="shared" si="5"/>
        <v>0</v>
      </c>
      <c r="I103" s="78">
        <f t="shared" si="6"/>
        <v>0</v>
      </c>
      <c r="J103" s="78">
        <f t="shared" si="7"/>
        <v>0</v>
      </c>
      <c r="K103" s="78">
        <f t="shared" si="8"/>
        <v>0</v>
      </c>
      <c r="L103" s="78">
        <f t="shared" si="9"/>
        <v>0</v>
      </c>
    </row>
    <row r="104" spans="1:12" ht="31.5" customHeight="1">
      <c r="A104" s="19" t="s">
        <v>170</v>
      </c>
      <c r="B104" s="46" t="s">
        <v>216</v>
      </c>
      <c r="C104" s="18" t="s">
        <v>171</v>
      </c>
      <c r="D104" s="18" t="s">
        <v>12</v>
      </c>
      <c r="E104" s="18">
        <v>1</v>
      </c>
      <c r="F104" s="72"/>
      <c r="G104" s="66"/>
      <c r="H104" s="78">
        <f t="shared" si="5"/>
        <v>0</v>
      </c>
      <c r="I104" s="78">
        <f t="shared" si="6"/>
        <v>0</v>
      </c>
      <c r="J104" s="78">
        <f t="shared" si="7"/>
        <v>0</v>
      </c>
      <c r="K104" s="78">
        <f t="shared" si="8"/>
        <v>0</v>
      </c>
      <c r="L104" s="78">
        <f t="shared" si="9"/>
        <v>0</v>
      </c>
    </row>
    <row r="105" spans="1:12" ht="15">
      <c r="A105" s="16" t="s">
        <v>158</v>
      </c>
      <c r="B105" s="29" t="s">
        <v>230</v>
      </c>
      <c r="C105" s="18" t="s">
        <v>159</v>
      </c>
      <c r="D105" s="18" t="s">
        <v>44</v>
      </c>
      <c r="E105" s="18">
        <v>1</v>
      </c>
      <c r="F105" s="72"/>
      <c r="G105" s="66"/>
      <c r="H105" s="78">
        <f t="shared" si="5"/>
        <v>0</v>
      </c>
      <c r="I105" s="78">
        <f t="shared" si="6"/>
        <v>0</v>
      </c>
      <c r="J105" s="78">
        <f t="shared" si="7"/>
        <v>0</v>
      </c>
      <c r="K105" s="78">
        <f t="shared" si="8"/>
        <v>0</v>
      </c>
      <c r="L105" s="78">
        <f t="shared" si="9"/>
        <v>0</v>
      </c>
    </row>
    <row r="106" spans="1:12" ht="15">
      <c r="A106" s="16" t="s">
        <v>121</v>
      </c>
      <c r="B106" s="29" t="s">
        <v>232</v>
      </c>
      <c r="C106" s="18" t="s">
        <v>120</v>
      </c>
      <c r="D106" s="18" t="s">
        <v>76</v>
      </c>
      <c r="E106" s="18">
        <v>1</v>
      </c>
      <c r="F106" s="72"/>
      <c r="G106" s="66"/>
      <c r="H106" s="78">
        <f t="shared" si="5"/>
        <v>0</v>
      </c>
      <c r="I106" s="78">
        <f t="shared" si="6"/>
        <v>0</v>
      </c>
      <c r="J106" s="78">
        <f t="shared" si="7"/>
        <v>0</v>
      </c>
      <c r="K106" s="78">
        <f t="shared" si="8"/>
        <v>0</v>
      </c>
      <c r="L106" s="78">
        <f t="shared" si="9"/>
        <v>0</v>
      </c>
    </row>
    <row r="107" spans="1:12" ht="15">
      <c r="A107" s="16" t="s">
        <v>233</v>
      </c>
      <c r="B107" s="29" t="s">
        <v>130</v>
      </c>
      <c r="C107" s="18" t="s">
        <v>234</v>
      </c>
      <c r="D107" s="18" t="s">
        <v>44</v>
      </c>
      <c r="E107" s="18">
        <v>1</v>
      </c>
      <c r="F107" s="72"/>
      <c r="G107" s="66"/>
      <c r="H107" s="78">
        <f t="shared" si="5"/>
        <v>0</v>
      </c>
      <c r="I107" s="78">
        <f t="shared" si="6"/>
        <v>0</v>
      </c>
      <c r="J107" s="78">
        <f t="shared" si="7"/>
        <v>0</v>
      </c>
      <c r="K107" s="78">
        <f t="shared" si="8"/>
        <v>0</v>
      </c>
      <c r="L107" s="78">
        <f t="shared" si="9"/>
        <v>0</v>
      </c>
    </row>
    <row r="108" spans="1:191" s="11" customFormat="1" ht="15">
      <c r="A108" s="16" t="s">
        <v>124</v>
      </c>
      <c r="B108" s="29" t="s">
        <v>125</v>
      </c>
      <c r="C108" s="18" t="s">
        <v>126</v>
      </c>
      <c r="D108" s="18" t="s">
        <v>118</v>
      </c>
      <c r="E108" s="18">
        <v>1</v>
      </c>
      <c r="F108" s="71"/>
      <c r="G108" s="67"/>
      <c r="H108" s="78">
        <f t="shared" si="5"/>
        <v>0</v>
      </c>
      <c r="I108" s="78">
        <f t="shared" si="6"/>
        <v>0</v>
      </c>
      <c r="J108" s="78">
        <f t="shared" si="7"/>
        <v>0</v>
      </c>
      <c r="K108" s="78">
        <f t="shared" si="8"/>
        <v>0</v>
      </c>
      <c r="L108" s="78">
        <f t="shared" si="9"/>
        <v>0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0"/>
      <c r="FL108" s="80"/>
      <c r="FM108" s="80"/>
      <c r="FN108" s="80"/>
      <c r="FO108" s="80"/>
      <c r="FP108" s="80"/>
      <c r="FQ108" s="80"/>
      <c r="FR108" s="80"/>
      <c r="FS108" s="80"/>
      <c r="FT108" s="80"/>
      <c r="FU108" s="80"/>
      <c r="FV108" s="80"/>
      <c r="FW108" s="80"/>
      <c r="FX108" s="80"/>
      <c r="FY108" s="80"/>
      <c r="FZ108" s="80"/>
      <c r="GA108" s="80"/>
      <c r="GB108" s="80"/>
      <c r="GC108" s="80"/>
      <c r="GD108" s="80"/>
      <c r="GE108" s="80"/>
      <c r="GF108" s="80"/>
      <c r="GG108" s="80"/>
      <c r="GH108" s="80"/>
      <c r="GI108" s="80"/>
    </row>
    <row r="109" spans="1:12" ht="31.5" customHeight="1">
      <c r="A109" s="16" t="s">
        <v>206</v>
      </c>
      <c r="B109" s="20" t="s">
        <v>203</v>
      </c>
      <c r="C109" s="47" t="s">
        <v>201</v>
      </c>
      <c r="D109" s="18" t="s">
        <v>202</v>
      </c>
      <c r="E109" s="18">
        <v>1</v>
      </c>
      <c r="F109" s="70"/>
      <c r="G109" s="66"/>
      <c r="H109" s="78">
        <f t="shared" si="5"/>
        <v>0</v>
      </c>
      <c r="I109" s="78">
        <f t="shared" si="6"/>
        <v>0</v>
      </c>
      <c r="J109" s="78">
        <f t="shared" si="7"/>
        <v>0</v>
      </c>
      <c r="K109" s="78">
        <f t="shared" si="8"/>
        <v>0</v>
      </c>
      <c r="L109" s="78">
        <f t="shared" si="9"/>
        <v>0</v>
      </c>
    </row>
    <row r="110" spans="1:12" ht="15">
      <c r="A110" s="16" t="s">
        <v>42</v>
      </c>
      <c r="B110" s="29" t="s">
        <v>231</v>
      </c>
      <c r="C110" s="18" t="s">
        <v>43</v>
      </c>
      <c r="D110" s="18" t="s">
        <v>44</v>
      </c>
      <c r="E110" s="18">
        <v>1</v>
      </c>
      <c r="F110" s="70"/>
      <c r="G110" s="66"/>
      <c r="H110" s="78">
        <f t="shared" si="5"/>
        <v>0</v>
      </c>
      <c r="I110" s="78">
        <f t="shared" si="6"/>
        <v>0</v>
      </c>
      <c r="J110" s="78">
        <f t="shared" si="7"/>
        <v>0</v>
      </c>
      <c r="K110" s="78">
        <f t="shared" si="8"/>
        <v>0</v>
      </c>
      <c r="L110" s="78">
        <f t="shared" si="9"/>
        <v>0</v>
      </c>
    </row>
    <row r="111" spans="1:191" s="11" customFormat="1" ht="15">
      <c r="A111" s="16" t="s">
        <v>133</v>
      </c>
      <c r="B111" s="17">
        <v>0.98</v>
      </c>
      <c r="C111" s="18" t="s">
        <v>134</v>
      </c>
      <c r="D111" s="18" t="s">
        <v>32</v>
      </c>
      <c r="E111" s="18">
        <v>1</v>
      </c>
      <c r="F111" s="71"/>
      <c r="G111" s="67"/>
      <c r="H111" s="78">
        <f t="shared" si="5"/>
        <v>0</v>
      </c>
      <c r="I111" s="78">
        <f t="shared" si="6"/>
        <v>0</v>
      </c>
      <c r="J111" s="78">
        <f t="shared" si="7"/>
        <v>0</v>
      </c>
      <c r="K111" s="78">
        <f t="shared" si="8"/>
        <v>0</v>
      </c>
      <c r="L111" s="78">
        <f t="shared" si="9"/>
        <v>0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  <c r="FZ111" s="80"/>
      <c r="GA111" s="80"/>
      <c r="GB111" s="80"/>
      <c r="GC111" s="80"/>
      <c r="GD111" s="80"/>
      <c r="GE111" s="80"/>
      <c r="GF111" s="80"/>
      <c r="GG111" s="80"/>
      <c r="GH111" s="80"/>
      <c r="GI111" s="80"/>
    </row>
    <row r="112" spans="1:12" ht="15">
      <c r="A112" s="24" t="s">
        <v>110</v>
      </c>
      <c r="B112" s="30">
        <v>0.99</v>
      </c>
      <c r="C112" s="23" t="s">
        <v>111</v>
      </c>
      <c r="D112" s="23" t="s">
        <v>12</v>
      </c>
      <c r="E112" s="23">
        <v>1</v>
      </c>
      <c r="F112" s="70"/>
      <c r="G112" s="66"/>
      <c r="H112" s="78">
        <f t="shared" si="5"/>
        <v>0</v>
      </c>
      <c r="I112" s="78">
        <f t="shared" si="6"/>
        <v>0</v>
      </c>
      <c r="J112" s="78">
        <f t="shared" si="7"/>
        <v>0</v>
      </c>
      <c r="K112" s="78">
        <f t="shared" si="8"/>
        <v>0</v>
      </c>
      <c r="L112" s="78">
        <f t="shared" si="9"/>
        <v>0</v>
      </c>
    </row>
    <row r="113" spans="1:191" s="11" customFormat="1" ht="15.75" customHeight="1">
      <c r="A113" s="16" t="s">
        <v>195</v>
      </c>
      <c r="B113" s="17">
        <v>0.99</v>
      </c>
      <c r="C113" s="18" t="s">
        <v>197</v>
      </c>
      <c r="D113" s="18" t="s">
        <v>44</v>
      </c>
      <c r="E113" s="18">
        <v>1</v>
      </c>
      <c r="F113" s="71"/>
      <c r="G113" s="67"/>
      <c r="H113" s="78">
        <f t="shared" si="5"/>
        <v>0</v>
      </c>
      <c r="I113" s="78">
        <f t="shared" si="6"/>
        <v>0</v>
      </c>
      <c r="J113" s="78">
        <f t="shared" si="7"/>
        <v>0</v>
      </c>
      <c r="K113" s="78">
        <f t="shared" si="8"/>
        <v>0</v>
      </c>
      <c r="L113" s="78">
        <f t="shared" si="9"/>
        <v>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  <c r="GA113" s="80"/>
      <c r="GB113" s="80"/>
      <c r="GC113" s="80"/>
      <c r="GD113" s="80"/>
      <c r="GE113" s="80"/>
      <c r="GF113" s="80"/>
      <c r="GG113" s="80"/>
      <c r="GH113" s="80"/>
      <c r="GI113" s="80"/>
    </row>
    <row r="114" spans="1:12" ht="15.75" customHeight="1">
      <c r="A114" s="16" t="s">
        <v>204</v>
      </c>
      <c r="B114" s="29" t="s">
        <v>205</v>
      </c>
      <c r="C114" s="18" t="s">
        <v>176</v>
      </c>
      <c r="D114" s="18" t="s">
        <v>200</v>
      </c>
      <c r="E114" s="18">
        <v>1</v>
      </c>
      <c r="F114" s="70"/>
      <c r="G114" s="66"/>
      <c r="H114" s="78">
        <f t="shared" si="5"/>
        <v>0</v>
      </c>
      <c r="I114" s="78">
        <f t="shared" si="6"/>
        <v>0</v>
      </c>
      <c r="J114" s="78">
        <f t="shared" si="7"/>
        <v>0</v>
      </c>
      <c r="K114" s="78">
        <f t="shared" si="8"/>
        <v>0</v>
      </c>
      <c r="L114" s="78">
        <f t="shared" si="9"/>
        <v>0</v>
      </c>
    </row>
    <row r="115" spans="1:12" ht="15">
      <c r="A115" s="16" t="s">
        <v>198</v>
      </c>
      <c r="B115" s="29" t="s">
        <v>199</v>
      </c>
      <c r="C115" s="18"/>
      <c r="D115" s="18" t="s">
        <v>200</v>
      </c>
      <c r="E115" s="18">
        <v>1</v>
      </c>
      <c r="F115" s="70"/>
      <c r="G115" s="66"/>
      <c r="H115" s="78">
        <f t="shared" si="5"/>
        <v>0</v>
      </c>
      <c r="I115" s="78">
        <f t="shared" si="6"/>
        <v>0</v>
      </c>
      <c r="J115" s="78">
        <f t="shared" si="7"/>
        <v>0</v>
      </c>
      <c r="K115" s="78">
        <f t="shared" si="8"/>
        <v>0</v>
      </c>
      <c r="L115" s="78">
        <f t="shared" si="9"/>
        <v>0</v>
      </c>
    </row>
    <row r="116" spans="1:12" ht="15">
      <c r="A116" s="25" t="s">
        <v>77</v>
      </c>
      <c r="B116" s="25" t="s">
        <v>239</v>
      </c>
      <c r="C116" s="27" t="s">
        <v>78</v>
      </c>
      <c r="D116" s="27" t="s">
        <v>243</v>
      </c>
      <c r="E116" s="27">
        <v>1</v>
      </c>
      <c r="F116" s="70"/>
      <c r="G116" s="66"/>
      <c r="H116" s="78">
        <f t="shared" si="5"/>
        <v>0</v>
      </c>
      <c r="I116" s="78">
        <f t="shared" si="6"/>
        <v>0</v>
      </c>
      <c r="J116" s="78">
        <f t="shared" si="7"/>
        <v>0</v>
      </c>
      <c r="K116" s="78">
        <f t="shared" si="8"/>
        <v>0</v>
      </c>
      <c r="L116" s="78">
        <f t="shared" si="9"/>
        <v>0</v>
      </c>
    </row>
    <row r="117" spans="1:12" ht="15">
      <c r="A117" s="48" t="s">
        <v>116</v>
      </c>
      <c r="B117" s="49" t="s">
        <v>238</v>
      </c>
      <c r="C117" s="41" t="s">
        <v>117</v>
      </c>
      <c r="D117" s="41" t="s">
        <v>75</v>
      </c>
      <c r="E117" s="41">
        <v>1</v>
      </c>
      <c r="F117" s="74"/>
      <c r="G117" s="66"/>
      <c r="H117" s="78">
        <f t="shared" si="5"/>
        <v>0</v>
      </c>
      <c r="I117" s="78">
        <f t="shared" si="6"/>
        <v>0</v>
      </c>
      <c r="J117" s="78">
        <f t="shared" si="7"/>
        <v>0</v>
      </c>
      <c r="K117" s="78">
        <f t="shared" si="8"/>
        <v>0</v>
      </c>
      <c r="L117" s="78">
        <f t="shared" si="9"/>
        <v>0</v>
      </c>
    </row>
    <row r="118" spans="1:191" s="7" customFormat="1" ht="15">
      <c r="A118" s="50" t="s">
        <v>223</v>
      </c>
      <c r="B118" s="30">
        <v>0.97</v>
      </c>
      <c r="C118" s="23" t="s">
        <v>224</v>
      </c>
      <c r="D118" s="23" t="s">
        <v>244</v>
      </c>
      <c r="E118" s="23">
        <v>1</v>
      </c>
      <c r="F118" s="70"/>
      <c r="G118" s="66"/>
      <c r="H118" s="78">
        <f t="shared" si="5"/>
        <v>0</v>
      </c>
      <c r="I118" s="78">
        <f t="shared" si="6"/>
        <v>0</v>
      </c>
      <c r="J118" s="78">
        <f t="shared" si="7"/>
        <v>0</v>
      </c>
      <c r="K118" s="78">
        <f t="shared" si="8"/>
        <v>0</v>
      </c>
      <c r="L118" s="78">
        <f t="shared" si="9"/>
        <v>0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</row>
    <row r="119" spans="1:12" ht="15">
      <c r="A119" s="36" t="s">
        <v>122</v>
      </c>
      <c r="B119" s="37"/>
      <c r="C119" s="51" t="s">
        <v>123</v>
      </c>
      <c r="D119" s="38" t="s">
        <v>12</v>
      </c>
      <c r="E119" s="38">
        <v>1</v>
      </c>
      <c r="F119" s="69"/>
      <c r="G119" s="66"/>
      <c r="H119" s="78">
        <f t="shared" si="5"/>
        <v>0</v>
      </c>
      <c r="I119" s="78">
        <f t="shared" si="6"/>
        <v>0</v>
      </c>
      <c r="J119" s="78">
        <f t="shared" si="7"/>
        <v>0</v>
      </c>
      <c r="K119" s="78">
        <f t="shared" si="8"/>
        <v>0</v>
      </c>
      <c r="L119" s="78">
        <f t="shared" si="9"/>
        <v>0</v>
      </c>
    </row>
    <row r="120" spans="1:12" ht="15">
      <c r="A120" s="16" t="s">
        <v>219</v>
      </c>
      <c r="B120" s="17">
        <v>0.98</v>
      </c>
      <c r="C120" s="18" t="s">
        <v>220</v>
      </c>
      <c r="D120" s="18" t="s">
        <v>12</v>
      </c>
      <c r="E120" s="18">
        <v>1</v>
      </c>
      <c r="F120" s="70"/>
      <c r="G120" s="66"/>
      <c r="H120" s="78">
        <f t="shared" si="5"/>
        <v>0</v>
      </c>
      <c r="I120" s="78">
        <f t="shared" si="6"/>
        <v>0</v>
      </c>
      <c r="J120" s="78">
        <f t="shared" si="7"/>
        <v>0</v>
      </c>
      <c r="K120" s="78">
        <f t="shared" si="8"/>
        <v>0</v>
      </c>
      <c r="L120" s="78">
        <f t="shared" si="9"/>
        <v>0</v>
      </c>
    </row>
    <row r="121" spans="1:12" ht="31.5" customHeight="1">
      <c r="A121" s="19" t="s">
        <v>255</v>
      </c>
      <c r="B121" s="17">
        <v>0.97</v>
      </c>
      <c r="C121" s="18"/>
      <c r="D121" s="18" t="s">
        <v>256</v>
      </c>
      <c r="E121" s="64">
        <v>1</v>
      </c>
      <c r="F121" s="77"/>
      <c r="G121" s="66"/>
      <c r="H121" s="78">
        <f t="shared" si="5"/>
        <v>0</v>
      </c>
      <c r="I121" s="78">
        <f t="shared" si="6"/>
        <v>0</v>
      </c>
      <c r="J121" s="78">
        <f t="shared" si="7"/>
        <v>0</v>
      </c>
      <c r="K121" s="78">
        <f t="shared" si="8"/>
        <v>0</v>
      </c>
      <c r="L121" s="78">
        <f t="shared" si="9"/>
        <v>0</v>
      </c>
    </row>
    <row r="122" spans="1:52" s="55" customFormat="1" ht="15">
      <c r="A122" s="52"/>
      <c r="B122" s="53"/>
      <c r="C122" s="54"/>
      <c r="D122" s="54"/>
      <c r="E122" s="5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s="55" customFormat="1" ht="16.2" thickBot="1">
      <c r="A123" s="62"/>
      <c r="B123" s="62"/>
      <c r="C123" s="63"/>
      <c r="D123" s="54"/>
      <c r="E123" s="5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s="55" customFormat="1" ht="16.5" customHeight="1" thickBot="1">
      <c r="A124" s="82" t="s">
        <v>264</v>
      </c>
      <c r="B124" s="83"/>
      <c r="C124" s="54"/>
      <c r="D124" s="54"/>
      <c r="E124" s="90" t="s">
        <v>267</v>
      </c>
      <c r="F124" s="90"/>
      <c r="G124" s="90"/>
      <c r="H124" s="90"/>
      <c r="I124" s="91"/>
      <c r="J124" s="84">
        <f>SUM(J14:J121)</f>
        <v>0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s="55" customFormat="1" ht="15">
      <c r="A125" s="82" t="s">
        <v>265</v>
      </c>
      <c r="B125" s="83"/>
      <c r="C125" s="54"/>
      <c r="D125" s="54"/>
      <c r="E125" s="54"/>
      <c r="G125" s="85"/>
      <c r="H125" s="86"/>
      <c r="I125" s="86"/>
      <c r="J125" s="86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s="55" customFormat="1" ht="15">
      <c r="A126" s="82" t="s">
        <v>266</v>
      </c>
      <c r="B126" s="83"/>
      <c r="C126" s="54"/>
      <c r="D126" s="54"/>
      <c r="E126" s="54"/>
      <c r="G126" s="85" t="s">
        <v>268</v>
      </c>
      <c r="H126" s="87"/>
      <c r="I126" s="86" t="s">
        <v>269</v>
      </c>
      <c r="J126" s="88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s="55" customFormat="1" ht="16.2" thickBot="1">
      <c r="A127" s="52"/>
      <c r="B127" s="53"/>
      <c r="C127" s="54"/>
      <c r="D127" s="54"/>
      <c r="E127" s="54"/>
      <c r="G127" s="85"/>
      <c r="H127" s="86"/>
      <c r="I127" s="86"/>
      <c r="J127" s="86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s="55" customFormat="1" ht="16.5" customHeight="1" thickBot="1">
      <c r="A128" s="52"/>
      <c r="B128" s="53"/>
      <c r="C128" s="54"/>
      <c r="D128" s="54"/>
      <c r="E128" s="90" t="s">
        <v>270</v>
      </c>
      <c r="F128" s="90"/>
      <c r="G128" s="90"/>
      <c r="H128" s="90"/>
      <c r="I128" s="91"/>
      <c r="J128" s="89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s="55" customFormat="1" ht="15">
      <c r="A129" s="86" t="s">
        <v>271</v>
      </c>
      <c r="B129" s="53"/>
      <c r="C129" s="54"/>
      <c r="D129" s="54"/>
      <c r="E129" s="5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s="55" customFormat="1" ht="15">
      <c r="A130" s="86" t="s">
        <v>272</v>
      </c>
      <c r="B130" s="53"/>
      <c r="C130" s="54"/>
      <c r="D130" s="54"/>
      <c r="E130" s="5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s="55" customFormat="1" ht="15">
      <c r="A131" s="52"/>
      <c r="B131" s="53"/>
      <c r="C131" s="54"/>
      <c r="D131" s="54"/>
      <c r="E131" s="5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s="55" customFormat="1" ht="15">
      <c r="A132" s="52"/>
      <c r="B132" s="53"/>
      <c r="C132" s="54"/>
      <c r="D132" s="54"/>
      <c r="E132" s="5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s="55" customFormat="1" ht="15">
      <c r="A133" s="52"/>
      <c r="B133" s="53"/>
      <c r="C133" s="54"/>
      <c r="D133" s="54"/>
      <c r="E133" s="5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s="55" customFormat="1" ht="15">
      <c r="A134" s="52"/>
      <c r="B134" s="53"/>
      <c r="C134" s="54"/>
      <c r="D134" s="54"/>
      <c r="E134" s="5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s="55" customFormat="1" ht="15">
      <c r="A135" s="52"/>
      <c r="B135" s="53"/>
      <c r="C135" s="54"/>
      <c r="D135" s="54"/>
      <c r="E135" s="5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s="55" customFormat="1" ht="15">
      <c r="A136" s="52"/>
      <c r="B136" s="53"/>
      <c r="C136" s="54"/>
      <c r="D136" s="54"/>
      <c r="E136" s="5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s="55" customFormat="1" ht="15">
      <c r="A137" s="52"/>
      <c r="B137" s="53"/>
      <c r="C137" s="54"/>
      <c r="D137" s="54"/>
      <c r="E137" s="5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s="55" customFormat="1" ht="15">
      <c r="A138" s="52"/>
      <c r="B138" s="53"/>
      <c r="C138" s="54"/>
      <c r="D138" s="54"/>
      <c r="E138" s="5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s="55" customFormat="1" ht="15">
      <c r="A139" s="52"/>
      <c r="B139" s="53"/>
      <c r="C139" s="54"/>
      <c r="D139" s="54"/>
      <c r="E139" s="5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s="55" customFormat="1" ht="15">
      <c r="A140" s="52"/>
      <c r="B140" s="53"/>
      <c r="C140" s="54"/>
      <c r="D140" s="54"/>
      <c r="E140" s="5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s="55" customFormat="1" ht="15">
      <c r="A141" s="52"/>
      <c r="B141" s="53"/>
      <c r="C141" s="54"/>
      <c r="D141" s="54"/>
      <c r="E141" s="5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s="55" customFormat="1" ht="15">
      <c r="A142" s="52"/>
      <c r="B142" s="53"/>
      <c r="C142" s="54"/>
      <c r="D142" s="54"/>
      <c r="E142" s="5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s="55" customFormat="1" ht="15">
      <c r="A143" s="52"/>
      <c r="B143" s="53"/>
      <c r="C143" s="54"/>
      <c r="D143" s="54"/>
      <c r="E143" s="5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s="55" customFormat="1" ht="15">
      <c r="A144" s="52"/>
      <c r="B144" s="53"/>
      <c r="C144" s="54"/>
      <c r="D144" s="54"/>
      <c r="E144" s="5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s="55" customFormat="1" ht="15">
      <c r="A145" s="52"/>
      <c r="B145" s="53"/>
      <c r="C145" s="54"/>
      <c r="D145" s="54"/>
      <c r="E145" s="5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s="55" customFormat="1" ht="15">
      <c r="A146" s="52"/>
      <c r="B146" s="53"/>
      <c r="C146" s="54"/>
      <c r="D146" s="54"/>
      <c r="E146" s="5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s="55" customFormat="1" ht="15">
      <c r="A147" s="52"/>
      <c r="B147" s="53"/>
      <c r="C147" s="54"/>
      <c r="D147" s="54"/>
      <c r="E147" s="5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s="55" customFormat="1" ht="15">
      <c r="A148" s="52"/>
      <c r="B148" s="53"/>
      <c r="C148" s="54"/>
      <c r="D148" s="54"/>
      <c r="E148" s="5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s="55" customFormat="1" ht="15">
      <c r="A149" s="52"/>
      <c r="B149" s="53"/>
      <c r="C149" s="54"/>
      <c r="D149" s="54"/>
      <c r="E149" s="5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s="55" customFormat="1" ht="15">
      <c r="A150" s="52"/>
      <c r="B150" s="53"/>
      <c r="C150" s="54"/>
      <c r="D150" s="54"/>
      <c r="E150" s="5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s="55" customFormat="1" ht="15">
      <c r="A151" s="52"/>
      <c r="B151" s="53"/>
      <c r="C151" s="54"/>
      <c r="D151" s="54"/>
      <c r="E151" s="5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s="55" customFormat="1" ht="15">
      <c r="A152" s="52"/>
      <c r="B152" s="53"/>
      <c r="C152" s="54"/>
      <c r="D152" s="54"/>
      <c r="E152" s="5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s="55" customFormat="1" ht="15">
      <c r="A153" s="52"/>
      <c r="B153" s="53"/>
      <c r="C153" s="54"/>
      <c r="D153" s="54"/>
      <c r="E153" s="5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s="55" customFormat="1" ht="15">
      <c r="A154" s="52"/>
      <c r="B154" s="53"/>
      <c r="C154" s="54"/>
      <c r="D154" s="54"/>
      <c r="E154" s="5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s="55" customFormat="1" ht="15">
      <c r="A155" s="52"/>
      <c r="B155" s="53"/>
      <c r="C155" s="54"/>
      <c r="D155" s="54"/>
      <c r="E155" s="5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s="55" customFormat="1" ht="15">
      <c r="A156" s="52"/>
      <c r="B156" s="53"/>
      <c r="C156" s="54"/>
      <c r="D156" s="54"/>
      <c r="E156" s="5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s="55" customFormat="1" ht="15">
      <c r="A157" s="52"/>
      <c r="B157" s="53"/>
      <c r="C157" s="54"/>
      <c r="D157" s="54"/>
      <c r="E157" s="5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s="55" customFormat="1" ht="15">
      <c r="A158" s="52"/>
      <c r="B158" s="53"/>
      <c r="C158" s="54"/>
      <c r="D158" s="54"/>
      <c r="E158" s="5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s="55" customFormat="1" ht="15">
      <c r="A159" s="52"/>
      <c r="B159" s="53"/>
      <c r="C159" s="54"/>
      <c r="D159" s="54"/>
      <c r="E159" s="5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s="55" customFormat="1" ht="15">
      <c r="A160" s="52"/>
      <c r="B160" s="53"/>
      <c r="C160" s="54"/>
      <c r="D160" s="54"/>
      <c r="E160" s="5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s="55" customFormat="1" ht="15">
      <c r="A161" s="52"/>
      <c r="B161" s="53"/>
      <c r="C161" s="54"/>
      <c r="D161" s="54"/>
      <c r="E161" s="5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s="55" customFormat="1" ht="15">
      <c r="A162" s="52"/>
      <c r="B162" s="53"/>
      <c r="C162" s="54"/>
      <c r="D162" s="54"/>
      <c r="E162" s="5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s="55" customFormat="1" ht="15">
      <c r="A163" s="52"/>
      <c r="B163" s="53"/>
      <c r="C163" s="54"/>
      <c r="D163" s="54"/>
      <c r="E163" s="5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s="55" customFormat="1" ht="15">
      <c r="A164" s="52"/>
      <c r="B164" s="53"/>
      <c r="C164" s="54"/>
      <c r="D164" s="54"/>
      <c r="E164" s="5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s="55" customFormat="1" ht="15">
      <c r="A165" s="52"/>
      <c r="B165" s="53"/>
      <c r="C165" s="54"/>
      <c r="D165" s="54"/>
      <c r="E165" s="5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s="55" customFormat="1" ht="15">
      <c r="A166" s="52"/>
      <c r="B166" s="53"/>
      <c r="C166" s="54"/>
      <c r="D166" s="54"/>
      <c r="E166" s="5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s="55" customFormat="1" ht="15">
      <c r="A167" s="52"/>
      <c r="B167" s="53"/>
      <c r="C167" s="54"/>
      <c r="D167" s="54"/>
      <c r="E167" s="5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s="55" customFormat="1" ht="15">
      <c r="A168" s="52"/>
      <c r="B168" s="53"/>
      <c r="C168" s="54"/>
      <c r="D168" s="54"/>
      <c r="E168" s="5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s="55" customFormat="1" ht="15">
      <c r="A169" s="52"/>
      <c r="B169" s="53"/>
      <c r="C169" s="54"/>
      <c r="D169" s="54"/>
      <c r="E169" s="5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s="55" customFormat="1" ht="15">
      <c r="A170" s="52"/>
      <c r="B170" s="53"/>
      <c r="C170" s="54"/>
      <c r="D170" s="54"/>
      <c r="E170" s="5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s="55" customFormat="1" ht="15">
      <c r="A171" s="52"/>
      <c r="B171" s="53"/>
      <c r="C171" s="54"/>
      <c r="D171" s="54"/>
      <c r="E171" s="5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s="55" customFormat="1" ht="15">
      <c r="A172" s="52"/>
      <c r="B172" s="53"/>
      <c r="C172" s="54"/>
      <c r="D172" s="54"/>
      <c r="E172" s="5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s="55" customFormat="1" ht="15">
      <c r="A173" s="52"/>
      <c r="B173" s="53"/>
      <c r="C173" s="54"/>
      <c r="D173" s="54"/>
      <c r="E173" s="5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s="55" customFormat="1" ht="15">
      <c r="A174" s="52"/>
      <c r="B174" s="53"/>
      <c r="C174" s="54"/>
      <c r="D174" s="54"/>
      <c r="E174" s="5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s="55" customFormat="1" ht="15">
      <c r="A175" s="52"/>
      <c r="B175" s="53"/>
      <c r="C175" s="54"/>
      <c r="D175" s="54"/>
      <c r="E175" s="5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s="55" customFormat="1" ht="15">
      <c r="A176" s="52"/>
      <c r="B176" s="53"/>
      <c r="C176" s="54"/>
      <c r="D176" s="54"/>
      <c r="E176" s="5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s="55" customFormat="1" ht="15">
      <c r="A177" s="52"/>
      <c r="B177" s="53"/>
      <c r="C177" s="54"/>
      <c r="D177" s="54"/>
      <c r="E177" s="5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s="55" customFormat="1" ht="15">
      <c r="A178" s="52"/>
      <c r="B178" s="53"/>
      <c r="C178" s="54"/>
      <c r="D178" s="54"/>
      <c r="E178" s="5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s="55" customFormat="1" ht="15">
      <c r="A179" s="52"/>
      <c r="B179" s="53"/>
      <c r="C179" s="54"/>
      <c r="D179" s="54"/>
      <c r="E179" s="5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s="55" customFormat="1" ht="15">
      <c r="A180" s="52"/>
      <c r="B180" s="53"/>
      <c r="C180" s="54"/>
      <c r="D180" s="54"/>
      <c r="E180" s="5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s="55" customFormat="1" ht="15">
      <c r="A181" s="52"/>
      <c r="B181" s="53"/>
      <c r="C181" s="54"/>
      <c r="D181" s="54"/>
      <c r="E181" s="5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s="55" customFormat="1" ht="15">
      <c r="A182" s="52"/>
      <c r="B182" s="53"/>
      <c r="C182" s="54"/>
      <c r="D182" s="54"/>
      <c r="E182" s="5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s="55" customFormat="1" ht="15">
      <c r="A183" s="52"/>
      <c r="B183" s="53"/>
      <c r="C183" s="54"/>
      <c r="D183" s="54"/>
      <c r="E183" s="5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s="55" customFormat="1" ht="15">
      <c r="A184" s="52"/>
      <c r="B184" s="53"/>
      <c r="C184" s="54"/>
      <c r="D184" s="54"/>
      <c r="E184" s="5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s="55" customFormat="1" ht="15">
      <c r="A185" s="52"/>
      <c r="B185" s="53"/>
      <c r="C185" s="54"/>
      <c r="D185" s="54"/>
      <c r="E185" s="5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s="55" customFormat="1" ht="15">
      <c r="A186" s="52"/>
      <c r="B186" s="53"/>
      <c r="C186" s="54"/>
      <c r="D186" s="54"/>
      <c r="E186" s="5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s="55" customFormat="1" ht="15">
      <c r="A187" s="52"/>
      <c r="B187" s="53"/>
      <c r="C187" s="54"/>
      <c r="D187" s="54"/>
      <c r="E187" s="5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s="55" customFormat="1" ht="15">
      <c r="A188" s="52"/>
      <c r="B188" s="53"/>
      <c r="C188" s="54"/>
      <c r="D188" s="54"/>
      <c r="E188" s="5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s="55" customFormat="1" ht="15">
      <c r="A189" s="52"/>
      <c r="B189" s="53"/>
      <c r="C189" s="54"/>
      <c r="D189" s="54"/>
      <c r="E189" s="5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s="55" customFormat="1" ht="15">
      <c r="A190" s="52"/>
      <c r="B190" s="53"/>
      <c r="C190" s="54"/>
      <c r="D190" s="54"/>
      <c r="E190" s="5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s="55" customFormat="1" ht="15">
      <c r="A191" s="52"/>
      <c r="B191" s="53"/>
      <c r="C191" s="54"/>
      <c r="D191" s="54"/>
      <c r="E191" s="5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s="55" customFormat="1" ht="15">
      <c r="A192" s="52"/>
      <c r="B192" s="53"/>
      <c r="C192" s="54"/>
      <c r="D192" s="54"/>
      <c r="E192" s="5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s="55" customFormat="1" ht="15">
      <c r="A193" s="52"/>
      <c r="B193" s="53"/>
      <c r="C193" s="54"/>
      <c r="D193" s="54"/>
      <c r="E193" s="5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s="55" customFormat="1" ht="15">
      <c r="A194" s="52"/>
      <c r="B194" s="53"/>
      <c r="C194" s="54"/>
      <c r="D194" s="54"/>
      <c r="E194" s="5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s="55" customFormat="1" ht="15">
      <c r="A195" s="52"/>
      <c r="B195" s="53"/>
      <c r="C195" s="54"/>
      <c r="D195" s="54"/>
      <c r="E195" s="5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s="55" customFormat="1" ht="15">
      <c r="A196" s="52"/>
      <c r="B196" s="53"/>
      <c r="C196" s="54"/>
      <c r="D196" s="54"/>
      <c r="E196" s="5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s="55" customFormat="1" ht="15">
      <c r="A197" s="52"/>
      <c r="B197" s="53"/>
      <c r="C197" s="54"/>
      <c r="D197" s="54"/>
      <c r="E197" s="5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s="55" customFormat="1" ht="15">
      <c r="A198" s="52"/>
      <c r="B198" s="53"/>
      <c r="C198" s="54"/>
      <c r="D198" s="54"/>
      <c r="E198" s="5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s="55" customFormat="1" ht="15">
      <c r="A199" s="52"/>
      <c r="B199" s="53"/>
      <c r="C199" s="54"/>
      <c r="D199" s="54"/>
      <c r="E199" s="5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s="55" customFormat="1" ht="15">
      <c r="A200" s="52"/>
      <c r="B200" s="53"/>
      <c r="C200" s="54"/>
      <c r="D200" s="54"/>
      <c r="E200" s="5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s="55" customFormat="1" ht="15">
      <c r="A201" s="52"/>
      <c r="B201" s="53"/>
      <c r="C201" s="54"/>
      <c r="D201" s="54"/>
      <c r="E201" s="5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s="55" customFormat="1" ht="15">
      <c r="A202" s="52"/>
      <c r="B202" s="53"/>
      <c r="C202" s="54"/>
      <c r="D202" s="54"/>
      <c r="E202" s="5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s="55" customFormat="1" ht="15">
      <c r="A203" s="52"/>
      <c r="B203" s="53"/>
      <c r="C203" s="54"/>
      <c r="D203" s="54"/>
      <c r="E203" s="5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s="55" customFormat="1" ht="15">
      <c r="A204" s="52"/>
      <c r="B204" s="53"/>
      <c r="C204" s="54"/>
      <c r="D204" s="54"/>
      <c r="E204" s="5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s="55" customFormat="1" ht="15">
      <c r="A205" s="52"/>
      <c r="B205" s="53"/>
      <c r="C205" s="54"/>
      <c r="D205" s="54"/>
      <c r="E205" s="54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s="55" customFormat="1" ht="15">
      <c r="A206" s="52"/>
      <c r="B206" s="53"/>
      <c r="C206" s="54"/>
      <c r="D206" s="54"/>
      <c r="E206" s="54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s="55" customFormat="1" ht="15">
      <c r="A207" s="52"/>
      <c r="B207" s="53"/>
      <c r="C207" s="54"/>
      <c r="D207" s="54"/>
      <c r="E207" s="54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s="55" customFormat="1" ht="15">
      <c r="A208" s="52"/>
      <c r="B208" s="53"/>
      <c r="C208" s="54"/>
      <c r="D208" s="54"/>
      <c r="E208" s="54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s="55" customFormat="1" ht="15">
      <c r="A209" s="52"/>
      <c r="B209" s="53"/>
      <c r="C209" s="54"/>
      <c r="D209" s="54"/>
      <c r="E209" s="54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s="55" customFormat="1" ht="15">
      <c r="A210" s="52"/>
      <c r="B210" s="53"/>
      <c r="C210" s="54"/>
      <c r="D210" s="54"/>
      <c r="E210" s="54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s="55" customFormat="1" ht="15">
      <c r="A211" s="52"/>
      <c r="B211" s="53"/>
      <c r="C211" s="54"/>
      <c r="D211" s="54"/>
      <c r="E211" s="54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s="55" customFormat="1" ht="15">
      <c r="A212" s="52"/>
      <c r="B212" s="53"/>
      <c r="C212" s="54"/>
      <c r="D212" s="54"/>
      <c r="E212" s="54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s="55" customFormat="1" ht="15">
      <c r="A213" s="52"/>
      <c r="B213" s="53"/>
      <c r="C213" s="54"/>
      <c r="D213" s="54"/>
      <c r="E213" s="54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s="55" customFormat="1" ht="15">
      <c r="A214" s="52"/>
      <c r="B214" s="53"/>
      <c r="C214" s="54"/>
      <c r="D214" s="54"/>
      <c r="E214" s="54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s="55" customFormat="1" ht="15">
      <c r="A215" s="52"/>
      <c r="B215" s="53"/>
      <c r="C215" s="54"/>
      <c r="D215" s="54"/>
      <c r="E215" s="54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s="55" customFormat="1" ht="15">
      <c r="A216" s="52"/>
      <c r="B216" s="53"/>
      <c r="C216" s="54"/>
      <c r="D216" s="54"/>
      <c r="E216" s="54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s="55" customFormat="1" ht="15">
      <c r="A217" s="52"/>
      <c r="B217" s="53"/>
      <c r="C217" s="54"/>
      <c r="D217" s="54"/>
      <c r="E217" s="54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s="55" customFormat="1" ht="15">
      <c r="A218" s="52"/>
      <c r="B218" s="53"/>
      <c r="C218" s="54"/>
      <c r="D218" s="54"/>
      <c r="E218" s="54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s="55" customFormat="1" ht="15">
      <c r="A219" s="52"/>
      <c r="B219" s="53"/>
      <c r="C219" s="54"/>
      <c r="D219" s="54"/>
      <c r="E219" s="54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s="55" customFormat="1" ht="15">
      <c r="A220" s="52"/>
      <c r="B220" s="53"/>
      <c r="C220" s="54"/>
      <c r="D220" s="54"/>
      <c r="E220" s="54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s="55" customFormat="1" ht="15">
      <c r="A221" s="52"/>
      <c r="B221" s="53"/>
      <c r="C221" s="54"/>
      <c r="D221" s="54"/>
      <c r="E221" s="54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s="55" customFormat="1" ht="15">
      <c r="A222" s="52"/>
      <c r="B222" s="53"/>
      <c r="C222" s="54"/>
      <c r="D222" s="54"/>
      <c r="E222" s="54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s="55" customFormat="1" ht="15">
      <c r="A223" s="52"/>
      <c r="B223" s="53"/>
      <c r="C223" s="54"/>
      <c r="D223" s="54"/>
      <c r="E223" s="54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s="55" customFormat="1" ht="15">
      <c r="A224" s="52"/>
      <c r="B224" s="53"/>
      <c r="C224" s="54"/>
      <c r="D224" s="54"/>
      <c r="E224" s="54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s="55" customFormat="1" ht="15">
      <c r="A225" s="52"/>
      <c r="B225" s="53"/>
      <c r="C225" s="54"/>
      <c r="D225" s="54"/>
      <c r="E225" s="54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s="55" customFormat="1" ht="15">
      <c r="A226" s="52"/>
      <c r="B226" s="53"/>
      <c r="C226" s="54"/>
      <c r="D226" s="54"/>
      <c r="E226" s="54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s="55" customFormat="1" ht="15">
      <c r="A227" s="52"/>
      <c r="B227" s="53"/>
      <c r="C227" s="54"/>
      <c r="D227" s="54"/>
      <c r="E227" s="54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s="55" customFormat="1" ht="15">
      <c r="A228" s="52"/>
      <c r="B228" s="53"/>
      <c r="C228" s="54"/>
      <c r="D228" s="54"/>
      <c r="E228" s="54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s="55" customFormat="1" ht="15">
      <c r="A229" s="52"/>
      <c r="B229" s="53"/>
      <c r="C229" s="54"/>
      <c r="D229" s="54"/>
      <c r="E229" s="54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s="55" customFormat="1" ht="15">
      <c r="A230" s="52"/>
      <c r="B230" s="53"/>
      <c r="C230" s="54"/>
      <c r="D230" s="54"/>
      <c r="E230" s="54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s="55" customFormat="1" ht="15">
      <c r="A231" s="52"/>
      <c r="B231" s="53"/>
      <c r="C231" s="54"/>
      <c r="D231" s="54"/>
      <c r="E231" s="54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s="55" customFormat="1" ht="15">
      <c r="A232" s="52"/>
      <c r="B232" s="53"/>
      <c r="C232" s="54"/>
      <c r="D232" s="54"/>
      <c r="E232" s="54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s="55" customFormat="1" ht="15">
      <c r="A233" s="52"/>
      <c r="B233" s="53"/>
      <c r="C233" s="54"/>
      <c r="D233" s="54"/>
      <c r="E233" s="54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s="55" customFormat="1" ht="15">
      <c r="A234" s="52"/>
      <c r="B234" s="53"/>
      <c r="C234" s="54"/>
      <c r="D234" s="54"/>
      <c r="E234" s="54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s="55" customFormat="1" ht="15">
      <c r="A235" s="52"/>
      <c r="B235" s="53"/>
      <c r="C235" s="54"/>
      <c r="D235" s="54"/>
      <c r="E235" s="54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s="55" customFormat="1" ht="15">
      <c r="A236" s="52"/>
      <c r="B236" s="53"/>
      <c r="C236" s="54"/>
      <c r="D236" s="54"/>
      <c r="E236" s="54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s="55" customFormat="1" ht="15">
      <c r="A237" s="52"/>
      <c r="B237" s="53"/>
      <c r="C237" s="54"/>
      <c r="D237" s="54"/>
      <c r="E237" s="54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s="55" customFormat="1" ht="15">
      <c r="A238" s="52"/>
      <c r="B238" s="53"/>
      <c r="C238" s="54"/>
      <c r="D238" s="54"/>
      <c r="E238" s="54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s="55" customFormat="1" ht="15">
      <c r="A239" s="52"/>
      <c r="B239" s="53"/>
      <c r="C239" s="54"/>
      <c r="D239" s="54"/>
      <c r="E239" s="54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s="55" customFormat="1" ht="15">
      <c r="A240" s="52"/>
      <c r="B240" s="53"/>
      <c r="C240" s="54"/>
      <c r="D240" s="54"/>
      <c r="E240" s="54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s="55" customFormat="1" ht="15">
      <c r="A241" s="52"/>
      <c r="B241" s="53"/>
      <c r="C241" s="54"/>
      <c r="D241" s="54"/>
      <c r="E241" s="54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s="55" customFormat="1" ht="15">
      <c r="A242" s="52"/>
      <c r="B242" s="53"/>
      <c r="C242" s="54"/>
      <c r="D242" s="54"/>
      <c r="E242" s="54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s="55" customFormat="1" ht="15">
      <c r="A243" s="52"/>
      <c r="B243" s="53"/>
      <c r="C243" s="54"/>
      <c r="D243" s="54"/>
      <c r="E243" s="54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s="55" customFormat="1" ht="15">
      <c r="A244" s="52"/>
      <c r="B244" s="53"/>
      <c r="C244" s="54"/>
      <c r="D244" s="54"/>
      <c r="E244" s="54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s="55" customFormat="1" ht="15">
      <c r="A245" s="52"/>
      <c r="B245" s="53"/>
      <c r="C245" s="54"/>
      <c r="D245" s="54"/>
      <c r="E245" s="54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s="55" customFormat="1" ht="15">
      <c r="A246" s="52"/>
      <c r="B246" s="53"/>
      <c r="C246" s="54"/>
      <c r="D246" s="54"/>
      <c r="E246" s="54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s="55" customFormat="1" ht="15">
      <c r="A247" s="52"/>
      <c r="B247" s="53"/>
      <c r="C247" s="54"/>
      <c r="D247" s="54"/>
      <c r="E247" s="54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s="55" customFormat="1" ht="15">
      <c r="A248" s="52"/>
      <c r="B248" s="53"/>
      <c r="C248" s="54"/>
      <c r="D248" s="54"/>
      <c r="E248" s="54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s="55" customFormat="1" ht="15">
      <c r="A249" s="52"/>
      <c r="B249" s="53"/>
      <c r="C249" s="54"/>
      <c r="D249" s="54"/>
      <c r="E249" s="54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s="55" customFormat="1" ht="15">
      <c r="A250" s="52"/>
      <c r="B250" s="53"/>
      <c r="C250" s="54"/>
      <c r="D250" s="54"/>
      <c r="E250" s="54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s="55" customFormat="1" ht="15">
      <c r="A251" s="52"/>
      <c r="B251" s="53"/>
      <c r="C251" s="54"/>
      <c r="D251" s="54"/>
      <c r="E251" s="54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s="55" customFormat="1" ht="15">
      <c r="A252" s="52"/>
      <c r="B252" s="53"/>
      <c r="C252" s="54"/>
      <c r="D252" s="54"/>
      <c r="E252" s="5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s="55" customFormat="1" ht="15">
      <c r="A253" s="52"/>
      <c r="B253" s="53"/>
      <c r="C253" s="54"/>
      <c r="D253" s="54"/>
      <c r="E253" s="54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s="55" customFormat="1" ht="15">
      <c r="A254" s="52"/>
      <c r="B254" s="53"/>
      <c r="C254" s="54"/>
      <c r="D254" s="54"/>
      <c r="E254" s="54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s="55" customFormat="1" ht="15">
      <c r="A255" s="52"/>
      <c r="B255" s="53"/>
      <c r="C255" s="54"/>
      <c r="D255" s="54"/>
      <c r="E255" s="54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s="55" customFormat="1" ht="15">
      <c r="A256" s="52"/>
      <c r="B256" s="53"/>
      <c r="C256" s="54"/>
      <c r="D256" s="54"/>
      <c r="E256" s="54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s="55" customFormat="1" ht="15">
      <c r="A257" s="52"/>
      <c r="B257" s="53"/>
      <c r="C257" s="54"/>
      <c r="D257" s="54"/>
      <c r="E257" s="54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s="55" customFormat="1" ht="15">
      <c r="A258" s="52"/>
      <c r="B258" s="53"/>
      <c r="C258" s="54"/>
      <c r="D258" s="54"/>
      <c r="E258" s="54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s="55" customFormat="1" ht="15">
      <c r="A259" s="52"/>
      <c r="B259" s="53"/>
      <c r="C259" s="54"/>
      <c r="D259" s="54"/>
      <c r="E259" s="54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s="55" customFormat="1" ht="15">
      <c r="A260" s="52"/>
      <c r="B260" s="53"/>
      <c r="C260" s="54"/>
      <c r="D260" s="54"/>
      <c r="E260" s="54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s="55" customFormat="1" ht="15">
      <c r="A261" s="52"/>
      <c r="B261" s="53"/>
      <c r="C261" s="54"/>
      <c r="D261" s="54"/>
      <c r="E261" s="54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s="55" customFormat="1" ht="15">
      <c r="A262" s="52"/>
      <c r="B262" s="53"/>
      <c r="C262" s="54"/>
      <c r="D262" s="54"/>
      <c r="E262" s="54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s="55" customFormat="1" ht="15">
      <c r="A263" s="52"/>
      <c r="B263" s="53"/>
      <c r="C263" s="54"/>
      <c r="D263" s="54"/>
      <c r="E263" s="54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s="55" customFormat="1" ht="15">
      <c r="A264" s="52"/>
      <c r="B264" s="53"/>
      <c r="C264" s="54"/>
      <c r="D264" s="54"/>
      <c r="E264" s="54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s="55" customFormat="1" ht="15">
      <c r="A265" s="52"/>
      <c r="B265" s="53"/>
      <c r="C265" s="54"/>
      <c r="D265" s="54"/>
      <c r="E265" s="54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s="55" customFormat="1" ht="15">
      <c r="A266" s="52"/>
      <c r="B266" s="53"/>
      <c r="C266" s="54"/>
      <c r="D266" s="54"/>
      <c r="E266" s="54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s="55" customFormat="1" ht="15">
      <c r="A267" s="52"/>
      <c r="B267" s="53"/>
      <c r="C267" s="54"/>
      <c r="D267" s="54"/>
      <c r="E267" s="54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s="55" customFormat="1" ht="15">
      <c r="A268" s="52"/>
      <c r="B268" s="53"/>
      <c r="C268" s="54"/>
      <c r="D268" s="54"/>
      <c r="E268" s="54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s="55" customFormat="1" ht="15">
      <c r="A269" s="52"/>
      <c r="B269" s="53"/>
      <c r="C269" s="54"/>
      <c r="D269" s="54"/>
      <c r="E269" s="54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s="55" customFormat="1" ht="15">
      <c r="A270" s="52"/>
      <c r="B270" s="53"/>
      <c r="C270" s="54"/>
      <c r="D270" s="54"/>
      <c r="E270" s="54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s="55" customFormat="1" ht="15">
      <c r="A271" s="52"/>
      <c r="B271" s="53"/>
      <c r="C271" s="54"/>
      <c r="D271" s="54"/>
      <c r="E271" s="54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s="55" customFormat="1" ht="15">
      <c r="A272" s="52"/>
      <c r="B272" s="53"/>
      <c r="C272" s="54"/>
      <c r="D272" s="54"/>
      <c r="E272" s="54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s="55" customFormat="1" ht="15">
      <c r="A273" s="52"/>
      <c r="B273" s="53"/>
      <c r="C273" s="54"/>
      <c r="D273" s="54"/>
      <c r="E273" s="54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s="55" customFormat="1" ht="15">
      <c r="A274" s="52"/>
      <c r="B274" s="53"/>
      <c r="C274" s="54"/>
      <c r="D274" s="54"/>
      <c r="E274" s="54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s="55" customFormat="1" ht="15">
      <c r="A275" s="52"/>
      <c r="B275" s="53"/>
      <c r="C275" s="54"/>
      <c r="D275" s="54"/>
      <c r="E275" s="54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s="55" customFormat="1" ht="15">
      <c r="A276" s="52"/>
      <c r="B276" s="53"/>
      <c r="C276" s="54"/>
      <c r="D276" s="54"/>
      <c r="E276" s="54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s="55" customFormat="1" ht="15">
      <c r="A277" s="52"/>
      <c r="B277" s="53"/>
      <c r="C277" s="54"/>
      <c r="D277" s="54"/>
      <c r="E277" s="54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s="55" customFormat="1" ht="15">
      <c r="A278" s="52"/>
      <c r="B278" s="53"/>
      <c r="C278" s="54"/>
      <c r="D278" s="54"/>
      <c r="E278" s="54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s="55" customFormat="1" ht="15">
      <c r="A279" s="52"/>
      <c r="B279" s="53"/>
      <c r="C279" s="54"/>
      <c r="D279" s="54"/>
      <c r="E279" s="54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s="55" customFormat="1" ht="15">
      <c r="A280" s="52"/>
      <c r="B280" s="53"/>
      <c r="C280" s="54"/>
      <c r="D280" s="54"/>
      <c r="E280" s="54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s="55" customFormat="1" ht="15">
      <c r="A281" s="52"/>
      <c r="B281" s="53"/>
      <c r="C281" s="54"/>
      <c r="D281" s="54"/>
      <c r="E281" s="54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s="55" customFormat="1" ht="15">
      <c r="A282" s="52"/>
      <c r="B282" s="53"/>
      <c r="C282" s="54"/>
      <c r="D282" s="54"/>
      <c r="E282" s="54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s="55" customFormat="1" ht="15">
      <c r="A283" s="52"/>
      <c r="B283" s="53"/>
      <c r="C283" s="54"/>
      <c r="D283" s="54"/>
      <c r="E283" s="54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s="55" customFormat="1" ht="15">
      <c r="A284" s="52"/>
      <c r="B284" s="53"/>
      <c r="C284" s="54"/>
      <c r="D284" s="54"/>
      <c r="E284" s="54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s="55" customFormat="1" ht="15">
      <c r="A285" s="52"/>
      <c r="B285" s="53"/>
      <c r="C285" s="54"/>
      <c r="D285" s="54"/>
      <c r="E285" s="54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s="55" customFormat="1" ht="15">
      <c r="A286" s="52"/>
      <c r="B286" s="53"/>
      <c r="C286" s="54"/>
      <c r="D286" s="54"/>
      <c r="E286" s="54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s="55" customFormat="1" ht="15">
      <c r="A287" s="52"/>
      <c r="B287" s="53"/>
      <c r="C287" s="54"/>
      <c r="D287" s="54"/>
      <c r="E287" s="54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s="55" customFormat="1" ht="15">
      <c r="A288" s="52"/>
      <c r="B288" s="53"/>
      <c r="C288" s="54"/>
      <c r="D288" s="54"/>
      <c r="E288" s="54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s="55" customFormat="1" ht="15">
      <c r="A289" s="52"/>
      <c r="B289" s="53"/>
      <c r="C289" s="54"/>
      <c r="D289" s="54"/>
      <c r="E289" s="54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s="55" customFormat="1" ht="15">
      <c r="A290" s="52"/>
      <c r="B290" s="53"/>
      <c r="C290" s="54"/>
      <c r="D290" s="54"/>
      <c r="E290" s="54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s="55" customFormat="1" ht="15">
      <c r="A291" s="52"/>
      <c r="B291" s="53"/>
      <c r="C291" s="54"/>
      <c r="D291" s="54"/>
      <c r="E291" s="54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s="55" customFormat="1" ht="15">
      <c r="A292" s="52"/>
      <c r="B292" s="53"/>
      <c r="C292" s="54"/>
      <c r="D292" s="54"/>
      <c r="E292" s="54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s="55" customFormat="1" ht="15">
      <c r="A293" s="52"/>
      <c r="B293" s="53"/>
      <c r="C293" s="54"/>
      <c r="D293" s="54"/>
      <c r="E293" s="54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s="55" customFormat="1" ht="15">
      <c r="A294" s="52"/>
      <c r="B294" s="53"/>
      <c r="C294" s="54"/>
      <c r="D294" s="54"/>
      <c r="E294" s="54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s="55" customFormat="1" ht="15">
      <c r="A295" s="52"/>
      <c r="B295" s="53"/>
      <c r="C295" s="54"/>
      <c r="D295" s="54"/>
      <c r="E295" s="54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s="55" customFormat="1" ht="15">
      <c r="A296" s="52"/>
      <c r="B296" s="53"/>
      <c r="C296" s="54"/>
      <c r="D296" s="54"/>
      <c r="E296" s="54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s="55" customFormat="1" ht="15">
      <c r="A297" s="52"/>
      <c r="B297" s="53"/>
      <c r="C297" s="54"/>
      <c r="D297" s="54"/>
      <c r="E297" s="54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s="55" customFormat="1" ht="15">
      <c r="A298" s="52"/>
      <c r="B298" s="53"/>
      <c r="C298" s="54"/>
      <c r="D298" s="54"/>
      <c r="E298" s="54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s="55" customFormat="1" ht="15">
      <c r="A299" s="52"/>
      <c r="B299" s="53"/>
      <c r="C299" s="54"/>
      <c r="D299" s="54"/>
      <c r="E299" s="54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s="55" customFormat="1" ht="15">
      <c r="A300" s="52"/>
      <c r="B300" s="53"/>
      <c r="C300" s="54"/>
      <c r="D300" s="54"/>
      <c r="E300" s="54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  <row r="301" spans="1:52" s="55" customFormat="1" ht="15">
      <c r="A301" s="52"/>
      <c r="B301" s="53"/>
      <c r="C301" s="54"/>
      <c r="D301" s="54"/>
      <c r="E301" s="54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</row>
    <row r="302" spans="1:52" s="55" customFormat="1" ht="15">
      <c r="A302" s="52"/>
      <c r="B302" s="53"/>
      <c r="C302" s="54"/>
      <c r="D302" s="54"/>
      <c r="E302" s="54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</row>
    <row r="303" spans="1:52" s="55" customFormat="1" ht="15">
      <c r="A303" s="52"/>
      <c r="B303" s="53"/>
      <c r="C303" s="54"/>
      <c r="D303" s="54"/>
      <c r="E303" s="54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</row>
    <row r="304" spans="1:52" s="55" customFormat="1" ht="15">
      <c r="A304" s="52"/>
      <c r="B304" s="53"/>
      <c r="C304" s="54"/>
      <c r="D304" s="54"/>
      <c r="E304" s="54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</row>
    <row r="305" spans="1:52" s="55" customFormat="1" ht="15">
      <c r="A305" s="52"/>
      <c r="B305" s="53"/>
      <c r="C305" s="54"/>
      <c r="D305" s="54"/>
      <c r="E305" s="54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</row>
    <row r="306" spans="1:52" s="55" customFormat="1" ht="15">
      <c r="A306" s="52"/>
      <c r="B306" s="53"/>
      <c r="C306" s="54"/>
      <c r="D306" s="54"/>
      <c r="E306" s="54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</row>
    <row r="307" spans="1:52" s="55" customFormat="1" ht="15">
      <c r="A307" s="52"/>
      <c r="B307" s="53"/>
      <c r="C307" s="54"/>
      <c r="D307" s="54"/>
      <c r="E307" s="54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</row>
    <row r="308" spans="1:52" s="55" customFormat="1" ht="15">
      <c r="A308" s="52"/>
      <c r="B308" s="53"/>
      <c r="C308" s="54"/>
      <c r="D308" s="54"/>
      <c r="E308" s="54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</row>
    <row r="309" spans="1:52" s="55" customFormat="1" ht="15">
      <c r="A309" s="52"/>
      <c r="B309" s="53"/>
      <c r="C309" s="54"/>
      <c r="D309" s="54"/>
      <c r="E309" s="54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</row>
    <row r="310" spans="1:52" s="55" customFormat="1" ht="15">
      <c r="A310" s="52"/>
      <c r="B310" s="53"/>
      <c r="C310" s="54"/>
      <c r="D310" s="54"/>
      <c r="E310" s="54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</row>
    <row r="311" spans="1:52" s="55" customFormat="1" ht="15">
      <c r="A311" s="52"/>
      <c r="B311" s="53"/>
      <c r="C311" s="54"/>
      <c r="D311" s="54"/>
      <c r="E311" s="54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</row>
    <row r="312" spans="1:52" s="55" customFormat="1" ht="15">
      <c r="A312" s="52"/>
      <c r="B312" s="53"/>
      <c r="C312" s="54"/>
      <c r="D312" s="54"/>
      <c r="E312" s="54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</row>
    <row r="313" spans="1:52" s="55" customFormat="1" ht="15">
      <c r="A313" s="52"/>
      <c r="B313" s="53"/>
      <c r="C313" s="54"/>
      <c r="D313" s="54"/>
      <c r="E313" s="54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</row>
    <row r="314" spans="1:52" s="55" customFormat="1" ht="15">
      <c r="A314" s="52"/>
      <c r="B314" s="53"/>
      <c r="C314" s="54"/>
      <c r="D314" s="54"/>
      <c r="E314" s="54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</row>
    <row r="315" spans="1:52" s="55" customFormat="1" ht="15">
      <c r="A315" s="52"/>
      <c r="B315" s="53"/>
      <c r="C315" s="54"/>
      <c r="D315" s="54"/>
      <c r="E315" s="54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</row>
    <row r="316" spans="1:52" s="55" customFormat="1" ht="15">
      <c r="A316" s="52"/>
      <c r="B316" s="53"/>
      <c r="C316" s="54"/>
      <c r="D316" s="54"/>
      <c r="E316" s="54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</row>
    <row r="317" spans="1:52" s="55" customFormat="1" ht="15">
      <c r="A317" s="52"/>
      <c r="B317" s="53"/>
      <c r="C317" s="54"/>
      <c r="D317" s="54"/>
      <c r="E317" s="54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</row>
    <row r="318" spans="1:52" s="55" customFormat="1" ht="15">
      <c r="A318" s="52"/>
      <c r="B318" s="53"/>
      <c r="C318" s="54"/>
      <c r="D318" s="54"/>
      <c r="E318" s="54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</row>
    <row r="319" spans="1:52" s="55" customFormat="1" ht="15">
      <c r="A319" s="52"/>
      <c r="B319" s="53"/>
      <c r="C319" s="54"/>
      <c r="D319" s="54"/>
      <c r="E319" s="54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</row>
    <row r="320" spans="1:52" s="55" customFormat="1" ht="15">
      <c r="A320" s="52"/>
      <c r="B320" s="53"/>
      <c r="C320" s="54"/>
      <c r="D320" s="54"/>
      <c r="E320" s="54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</row>
    <row r="321" spans="1:52" s="55" customFormat="1" ht="15">
      <c r="A321" s="52"/>
      <c r="B321" s="53"/>
      <c r="C321" s="54"/>
      <c r="D321" s="54"/>
      <c r="E321" s="54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</row>
    <row r="322" spans="1:52" s="55" customFormat="1" ht="15">
      <c r="A322" s="52"/>
      <c r="B322" s="53"/>
      <c r="C322" s="54"/>
      <c r="D322" s="54"/>
      <c r="E322" s="54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</row>
    <row r="323" spans="1:52" s="55" customFormat="1" ht="15">
      <c r="A323" s="52"/>
      <c r="B323" s="53"/>
      <c r="C323" s="54"/>
      <c r="D323" s="54"/>
      <c r="E323" s="54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</row>
    <row r="324" spans="1:52" s="55" customFormat="1" ht="15">
      <c r="A324" s="52"/>
      <c r="B324" s="53"/>
      <c r="C324" s="54"/>
      <c r="D324" s="54"/>
      <c r="E324" s="54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</row>
    <row r="325" spans="1:52" s="55" customFormat="1" ht="15">
      <c r="A325" s="52"/>
      <c r="B325" s="53"/>
      <c r="C325" s="54"/>
      <c r="D325" s="54"/>
      <c r="E325" s="54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</row>
    <row r="326" spans="1:52" s="55" customFormat="1" ht="15">
      <c r="A326" s="52"/>
      <c r="B326" s="53"/>
      <c r="C326" s="54"/>
      <c r="D326" s="54"/>
      <c r="E326" s="54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</row>
    <row r="327" spans="1:52" s="55" customFormat="1" ht="15">
      <c r="A327" s="52"/>
      <c r="B327" s="53"/>
      <c r="C327" s="54"/>
      <c r="D327" s="54"/>
      <c r="E327" s="54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</row>
    <row r="328" spans="1:52" s="55" customFormat="1" ht="15">
      <c r="A328" s="52"/>
      <c r="B328" s="53"/>
      <c r="C328" s="54"/>
      <c r="D328" s="54"/>
      <c r="E328" s="54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</row>
    <row r="329" spans="1:52" s="55" customFormat="1" ht="15">
      <c r="A329" s="52"/>
      <c r="B329" s="53"/>
      <c r="C329" s="54"/>
      <c r="D329" s="54"/>
      <c r="E329" s="54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</row>
    <row r="330" spans="1:52" s="55" customFormat="1" ht="15">
      <c r="A330" s="52"/>
      <c r="B330" s="53"/>
      <c r="C330" s="54"/>
      <c r="D330" s="54"/>
      <c r="E330" s="54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</row>
    <row r="331" spans="1:52" s="55" customFormat="1" ht="15">
      <c r="A331" s="52"/>
      <c r="B331" s="53"/>
      <c r="C331" s="54"/>
      <c r="D331" s="54"/>
      <c r="E331" s="54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</row>
    <row r="332" spans="1:52" s="55" customFormat="1" ht="15">
      <c r="A332" s="52"/>
      <c r="B332" s="53"/>
      <c r="C332" s="54"/>
      <c r="D332" s="54"/>
      <c r="E332" s="54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</row>
    <row r="333" spans="1:52" s="55" customFormat="1" ht="15">
      <c r="A333" s="52"/>
      <c r="B333" s="53"/>
      <c r="C333" s="54"/>
      <c r="D333" s="54"/>
      <c r="E333" s="54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</row>
    <row r="334" spans="1:52" s="55" customFormat="1" ht="15">
      <c r="A334" s="52"/>
      <c r="B334" s="53"/>
      <c r="C334" s="54"/>
      <c r="D334" s="54"/>
      <c r="E334" s="54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</row>
    <row r="335" spans="1:52" s="55" customFormat="1" ht="15">
      <c r="A335" s="52"/>
      <c r="B335" s="53"/>
      <c r="C335" s="54"/>
      <c r="D335" s="54"/>
      <c r="E335" s="54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</row>
    <row r="336" spans="1:52" s="55" customFormat="1" ht="15">
      <c r="A336" s="52"/>
      <c r="B336" s="53"/>
      <c r="C336" s="54"/>
      <c r="D336" s="54"/>
      <c r="E336" s="54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</row>
    <row r="337" spans="1:52" s="55" customFormat="1" ht="15">
      <c r="A337" s="52"/>
      <c r="B337" s="53"/>
      <c r="C337" s="54"/>
      <c r="D337" s="54"/>
      <c r="E337" s="54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</row>
    <row r="338" spans="1:52" s="55" customFormat="1" ht="15">
      <c r="A338" s="52"/>
      <c r="B338" s="53"/>
      <c r="C338" s="54"/>
      <c r="D338" s="54"/>
      <c r="E338" s="54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</row>
    <row r="339" spans="1:52" s="55" customFormat="1" ht="15">
      <c r="A339" s="52"/>
      <c r="B339" s="53"/>
      <c r="C339" s="54"/>
      <c r="D339" s="54"/>
      <c r="E339" s="54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</row>
    <row r="340" spans="1:52" s="55" customFormat="1" ht="15">
      <c r="A340" s="52"/>
      <c r="B340" s="53"/>
      <c r="C340" s="54"/>
      <c r="D340" s="54"/>
      <c r="E340" s="54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</row>
    <row r="341" spans="1:52" s="55" customFormat="1" ht="15">
      <c r="A341" s="52"/>
      <c r="B341" s="53"/>
      <c r="C341" s="54"/>
      <c r="D341" s="54"/>
      <c r="E341" s="54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</row>
    <row r="342" spans="1:52" s="55" customFormat="1" ht="15">
      <c r="A342" s="52"/>
      <c r="B342" s="53"/>
      <c r="C342" s="54"/>
      <c r="D342" s="54"/>
      <c r="E342" s="54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</row>
    <row r="343" spans="1:52" s="55" customFormat="1" ht="15">
      <c r="A343" s="52"/>
      <c r="B343" s="53"/>
      <c r="C343" s="54"/>
      <c r="D343" s="54"/>
      <c r="E343" s="54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</row>
    <row r="344" spans="1:52" s="55" customFormat="1" ht="15">
      <c r="A344" s="52"/>
      <c r="B344" s="53"/>
      <c r="C344" s="54"/>
      <c r="D344" s="54"/>
      <c r="E344" s="54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</row>
    <row r="345" spans="1:52" s="55" customFormat="1" ht="15">
      <c r="A345" s="52"/>
      <c r="B345" s="53"/>
      <c r="C345" s="54"/>
      <c r="D345" s="54"/>
      <c r="E345" s="54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</row>
    <row r="346" spans="1:52" s="55" customFormat="1" ht="15">
      <c r="A346" s="52"/>
      <c r="B346" s="53"/>
      <c r="C346" s="54"/>
      <c r="D346" s="54"/>
      <c r="E346" s="54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</row>
    <row r="347" spans="1:52" s="55" customFormat="1" ht="15">
      <c r="A347" s="52"/>
      <c r="B347" s="53"/>
      <c r="C347" s="54"/>
      <c r="D347" s="54"/>
      <c r="E347" s="54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</row>
    <row r="348" spans="1:52" s="55" customFormat="1" ht="15">
      <c r="A348" s="52"/>
      <c r="B348" s="53"/>
      <c r="C348" s="54"/>
      <c r="D348" s="54"/>
      <c r="E348" s="54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</row>
    <row r="349" spans="1:52" s="55" customFormat="1" ht="15">
      <c r="A349" s="52"/>
      <c r="B349" s="53"/>
      <c r="C349" s="54"/>
      <c r="D349" s="54"/>
      <c r="E349" s="54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</row>
    <row r="350" spans="1:52" s="55" customFormat="1" ht="15">
      <c r="A350" s="52"/>
      <c r="B350" s="53"/>
      <c r="C350" s="54"/>
      <c r="D350" s="54"/>
      <c r="E350" s="54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</row>
    <row r="351" spans="1:52" s="55" customFormat="1" ht="15">
      <c r="A351" s="52"/>
      <c r="B351" s="53"/>
      <c r="C351" s="54"/>
      <c r="D351" s="54"/>
      <c r="E351" s="54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</row>
    <row r="352" spans="1:52" s="55" customFormat="1" ht="15">
      <c r="A352" s="52"/>
      <c r="B352" s="53"/>
      <c r="C352" s="54"/>
      <c r="D352" s="54"/>
      <c r="E352" s="54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</row>
    <row r="353" spans="1:52" s="55" customFormat="1" ht="15">
      <c r="A353" s="52"/>
      <c r="B353" s="53"/>
      <c r="C353" s="54"/>
      <c r="D353" s="54"/>
      <c r="E353" s="54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</row>
    <row r="354" spans="1:52" s="55" customFormat="1" ht="15">
      <c r="A354" s="52"/>
      <c r="B354" s="53"/>
      <c r="C354" s="54"/>
      <c r="D354" s="54"/>
      <c r="E354" s="54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</row>
    <row r="355" spans="1:52" s="55" customFormat="1" ht="15">
      <c r="A355" s="52"/>
      <c r="B355" s="53"/>
      <c r="C355" s="54"/>
      <c r="D355" s="54"/>
      <c r="E355" s="54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</row>
    <row r="356" spans="1:52" s="55" customFormat="1" ht="15">
      <c r="A356" s="52"/>
      <c r="B356" s="53"/>
      <c r="C356" s="54"/>
      <c r="D356" s="54"/>
      <c r="E356" s="54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</row>
    <row r="357" spans="1:52" s="55" customFormat="1" ht="15">
      <c r="A357" s="52"/>
      <c r="B357" s="53"/>
      <c r="C357" s="54"/>
      <c r="D357" s="54"/>
      <c r="E357" s="54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</row>
    <row r="358" spans="1:52" s="55" customFormat="1" ht="15">
      <c r="A358" s="52"/>
      <c r="B358" s="53"/>
      <c r="C358" s="54"/>
      <c r="D358" s="54"/>
      <c r="E358" s="54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</row>
    <row r="359" spans="1:52" s="55" customFormat="1" ht="15">
      <c r="A359" s="52"/>
      <c r="B359" s="53"/>
      <c r="C359" s="54"/>
      <c r="D359" s="54"/>
      <c r="E359" s="54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</row>
    <row r="360" spans="1:52" s="55" customFormat="1" ht="15">
      <c r="A360" s="52"/>
      <c r="B360" s="53"/>
      <c r="C360" s="54"/>
      <c r="D360" s="54"/>
      <c r="E360" s="54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</row>
    <row r="361" spans="1:52" s="55" customFormat="1" ht="15">
      <c r="A361" s="52"/>
      <c r="B361" s="53"/>
      <c r="C361" s="54"/>
      <c r="D361" s="54"/>
      <c r="E361" s="54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</row>
    <row r="362" spans="1:52" s="55" customFormat="1" ht="15">
      <c r="A362" s="52"/>
      <c r="B362" s="53"/>
      <c r="C362" s="54"/>
      <c r="D362" s="54"/>
      <c r="E362" s="54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</row>
    <row r="363" spans="1:52" s="55" customFormat="1" ht="15">
      <c r="A363" s="52"/>
      <c r="B363" s="53"/>
      <c r="C363" s="54"/>
      <c r="D363" s="54"/>
      <c r="E363" s="54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</row>
    <row r="364" spans="1:52" s="55" customFormat="1" ht="15">
      <c r="A364" s="52"/>
      <c r="B364" s="53"/>
      <c r="C364" s="54"/>
      <c r="D364" s="54"/>
      <c r="E364" s="54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</row>
    <row r="365" spans="1:52" s="55" customFormat="1" ht="15">
      <c r="A365" s="52"/>
      <c r="B365" s="53"/>
      <c r="C365" s="54"/>
      <c r="D365" s="54"/>
      <c r="E365" s="54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</row>
    <row r="366" spans="1:52" s="55" customFormat="1" ht="15">
      <c r="A366" s="52"/>
      <c r="B366" s="53"/>
      <c r="C366" s="54"/>
      <c r="D366" s="54"/>
      <c r="E366" s="54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</row>
    <row r="367" spans="1:52" s="55" customFormat="1" ht="15">
      <c r="A367" s="52"/>
      <c r="B367" s="53"/>
      <c r="C367" s="54"/>
      <c r="D367" s="54"/>
      <c r="E367" s="54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</row>
    <row r="368" spans="1:52" s="55" customFormat="1" ht="15">
      <c r="A368" s="52"/>
      <c r="B368" s="53"/>
      <c r="C368" s="54"/>
      <c r="D368" s="54"/>
      <c r="E368" s="54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</row>
    <row r="369" spans="1:52" s="55" customFormat="1" ht="15">
      <c r="A369" s="52"/>
      <c r="B369" s="53"/>
      <c r="C369" s="54"/>
      <c r="D369" s="54"/>
      <c r="E369" s="54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</row>
    <row r="370" spans="1:52" s="55" customFormat="1" ht="15">
      <c r="A370" s="52"/>
      <c r="B370" s="53"/>
      <c r="C370" s="54"/>
      <c r="D370" s="54"/>
      <c r="E370" s="54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</row>
    <row r="371" spans="1:52" s="55" customFormat="1" ht="15">
      <c r="A371" s="52"/>
      <c r="B371" s="53"/>
      <c r="C371" s="54"/>
      <c r="D371" s="54"/>
      <c r="E371" s="54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</row>
    <row r="372" spans="1:52" s="55" customFormat="1" ht="15">
      <c r="A372" s="52"/>
      <c r="B372" s="53"/>
      <c r="C372" s="54"/>
      <c r="D372" s="54"/>
      <c r="E372" s="54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</row>
    <row r="373" spans="1:52" s="55" customFormat="1" ht="15">
      <c r="A373" s="52"/>
      <c r="B373" s="53"/>
      <c r="C373" s="54"/>
      <c r="D373" s="54"/>
      <c r="E373" s="54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</row>
    <row r="374" spans="1:52" s="55" customFormat="1" ht="15">
      <c r="A374" s="52"/>
      <c r="B374" s="53"/>
      <c r="C374" s="54"/>
      <c r="D374" s="54"/>
      <c r="E374" s="54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</row>
    <row r="375" spans="1:52" s="55" customFormat="1" ht="15">
      <c r="A375" s="52"/>
      <c r="B375" s="53"/>
      <c r="C375" s="54"/>
      <c r="D375" s="54"/>
      <c r="E375" s="54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</row>
    <row r="376" spans="1:52" s="55" customFormat="1" ht="15">
      <c r="A376" s="52"/>
      <c r="B376" s="53"/>
      <c r="C376" s="54"/>
      <c r="D376" s="54"/>
      <c r="E376" s="54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</row>
    <row r="377" spans="1:52" s="55" customFormat="1" ht="15">
      <c r="A377" s="52"/>
      <c r="B377" s="53"/>
      <c r="C377" s="54"/>
      <c r="D377" s="54"/>
      <c r="E377" s="54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</row>
    <row r="378" spans="1:52" s="55" customFormat="1" ht="15">
      <c r="A378" s="52"/>
      <c r="B378" s="53"/>
      <c r="C378" s="54"/>
      <c r="D378" s="54"/>
      <c r="E378" s="54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</row>
    <row r="379" spans="1:52" s="55" customFormat="1" ht="15">
      <c r="A379" s="52"/>
      <c r="B379" s="53"/>
      <c r="C379" s="54"/>
      <c r="D379" s="54"/>
      <c r="E379" s="54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</row>
    <row r="380" spans="1:52" s="55" customFormat="1" ht="15">
      <c r="A380" s="52"/>
      <c r="B380" s="53"/>
      <c r="C380" s="54"/>
      <c r="D380" s="54"/>
      <c r="E380" s="54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</row>
    <row r="381" spans="1:52" s="55" customFormat="1" ht="15">
      <c r="A381" s="52"/>
      <c r="B381" s="53"/>
      <c r="C381" s="54"/>
      <c r="D381" s="54"/>
      <c r="E381" s="54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</row>
    <row r="382" spans="1:52" s="55" customFormat="1" ht="15">
      <c r="A382" s="52"/>
      <c r="B382" s="53"/>
      <c r="C382" s="54"/>
      <c r="D382" s="54"/>
      <c r="E382" s="54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</row>
    <row r="383" spans="1:52" s="55" customFormat="1" ht="15">
      <c r="A383" s="52"/>
      <c r="B383" s="53"/>
      <c r="C383" s="54"/>
      <c r="D383" s="54"/>
      <c r="E383" s="54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</row>
    <row r="384" spans="1:52" s="55" customFormat="1" ht="15">
      <c r="A384" s="52"/>
      <c r="B384" s="53"/>
      <c r="C384" s="54"/>
      <c r="D384" s="54"/>
      <c r="E384" s="54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</row>
    <row r="385" spans="1:52" s="55" customFormat="1" ht="15">
      <c r="A385" s="52"/>
      <c r="B385" s="53"/>
      <c r="C385" s="54"/>
      <c r="D385" s="54"/>
      <c r="E385" s="54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</row>
    <row r="386" spans="1:52" s="55" customFormat="1" ht="15">
      <c r="A386" s="52"/>
      <c r="B386" s="53"/>
      <c r="C386" s="54"/>
      <c r="D386" s="54"/>
      <c r="E386" s="54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</row>
    <row r="387" spans="1:52" s="55" customFormat="1" ht="15">
      <c r="A387" s="52"/>
      <c r="B387" s="53"/>
      <c r="C387" s="54"/>
      <c r="D387" s="54"/>
      <c r="E387" s="54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</row>
    <row r="388" spans="1:52" s="55" customFormat="1" ht="15">
      <c r="A388" s="52"/>
      <c r="B388" s="53"/>
      <c r="C388" s="54"/>
      <c r="D388" s="54"/>
      <c r="E388" s="54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</row>
    <row r="389" spans="1:52" s="55" customFormat="1" ht="15">
      <c r="A389" s="52"/>
      <c r="B389" s="53"/>
      <c r="C389" s="54"/>
      <c r="D389" s="54"/>
      <c r="E389" s="54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</row>
    <row r="390" spans="1:52" s="55" customFormat="1" ht="15">
      <c r="A390" s="52"/>
      <c r="B390" s="53"/>
      <c r="C390" s="54"/>
      <c r="D390" s="54"/>
      <c r="E390" s="54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</row>
    <row r="391" spans="1:52" s="55" customFormat="1" ht="15">
      <c r="A391" s="52"/>
      <c r="B391" s="53"/>
      <c r="C391" s="54"/>
      <c r="D391" s="54"/>
      <c r="E391" s="54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</row>
    <row r="392" spans="1:52" s="55" customFormat="1" ht="15">
      <c r="A392" s="52"/>
      <c r="B392" s="53"/>
      <c r="C392" s="54"/>
      <c r="D392" s="54"/>
      <c r="E392" s="54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</row>
    <row r="393" spans="1:52" s="55" customFormat="1" ht="15">
      <c r="A393" s="52"/>
      <c r="B393" s="53"/>
      <c r="C393" s="54"/>
      <c r="D393" s="54"/>
      <c r="E393" s="54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</row>
    <row r="394" spans="1:52" s="55" customFormat="1" ht="15">
      <c r="A394" s="52"/>
      <c r="B394" s="53"/>
      <c r="C394" s="54"/>
      <c r="D394" s="54"/>
      <c r="E394" s="54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</row>
    <row r="395" spans="1:52" s="55" customFormat="1" ht="15">
      <c r="A395" s="52"/>
      <c r="B395" s="53"/>
      <c r="C395" s="54"/>
      <c r="D395" s="54"/>
      <c r="E395" s="54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</row>
    <row r="396" spans="1:52" s="55" customFormat="1" ht="15">
      <c r="A396" s="52"/>
      <c r="B396" s="53"/>
      <c r="C396" s="54"/>
      <c r="D396" s="54"/>
      <c r="E396" s="54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</row>
    <row r="397" spans="1:52" s="55" customFormat="1" ht="15">
      <c r="A397" s="52"/>
      <c r="B397" s="53"/>
      <c r="C397" s="54"/>
      <c r="D397" s="54"/>
      <c r="E397" s="54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</row>
    <row r="398" spans="1:52" s="55" customFormat="1" ht="15">
      <c r="A398" s="52"/>
      <c r="B398" s="53"/>
      <c r="C398" s="54"/>
      <c r="D398" s="54"/>
      <c r="E398" s="54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</row>
    <row r="399" spans="1:52" s="55" customFormat="1" ht="15">
      <c r="A399" s="52"/>
      <c r="B399" s="53"/>
      <c r="C399" s="54"/>
      <c r="D399" s="54"/>
      <c r="E399" s="54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</row>
    <row r="400" spans="1:52" s="55" customFormat="1" ht="15">
      <c r="A400" s="52"/>
      <c r="B400" s="53"/>
      <c r="C400" s="54"/>
      <c r="D400" s="54"/>
      <c r="E400" s="54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</row>
    <row r="401" spans="1:52" s="55" customFormat="1" ht="15">
      <c r="A401" s="52"/>
      <c r="B401" s="53"/>
      <c r="C401" s="54"/>
      <c r="D401" s="54"/>
      <c r="E401" s="54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</row>
    <row r="402" spans="1:52" s="55" customFormat="1" ht="15">
      <c r="A402" s="52"/>
      <c r="B402" s="53"/>
      <c r="C402" s="54"/>
      <c r="D402" s="54"/>
      <c r="E402" s="54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</row>
    <row r="403" spans="1:52" s="55" customFormat="1" ht="15">
      <c r="A403" s="52"/>
      <c r="B403" s="53"/>
      <c r="C403" s="54"/>
      <c r="D403" s="54"/>
      <c r="E403" s="54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</row>
    <row r="404" spans="1:52" s="55" customFormat="1" ht="15">
      <c r="A404" s="52"/>
      <c r="B404" s="53"/>
      <c r="C404" s="54"/>
      <c r="D404" s="54"/>
      <c r="E404" s="54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</row>
    <row r="405" spans="1:52" s="55" customFormat="1" ht="15">
      <c r="A405" s="52"/>
      <c r="B405" s="53"/>
      <c r="C405" s="54"/>
      <c r="D405" s="54"/>
      <c r="E405" s="54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</row>
    <row r="406" spans="1:52" s="55" customFormat="1" ht="15">
      <c r="A406" s="52"/>
      <c r="B406" s="53"/>
      <c r="C406" s="54"/>
      <c r="D406" s="54"/>
      <c r="E406" s="54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</row>
    <row r="407" spans="1:52" s="55" customFormat="1" ht="15">
      <c r="A407" s="52"/>
      <c r="B407" s="53"/>
      <c r="C407" s="54"/>
      <c r="D407" s="54"/>
      <c r="E407" s="54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</row>
    <row r="408" spans="1:52" s="55" customFormat="1" ht="15">
      <c r="A408" s="52"/>
      <c r="B408" s="53"/>
      <c r="C408" s="54"/>
      <c r="D408" s="54"/>
      <c r="E408" s="54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</row>
    <row r="409" spans="1:52" s="55" customFormat="1" ht="15">
      <c r="A409" s="52"/>
      <c r="B409" s="53"/>
      <c r="C409" s="54"/>
      <c r="D409" s="54"/>
      <c r="E409" s="54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</row>
    <row r="410" spans="1:52" s="55" customFormat="1" ht="15">
      <c r="A410" s="52"/>
      <c r="B410" s="53"/>
      <c r="C410" s="54"/>
      <c r="D410" s="54"/>
      <c r="E410" s="54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</row>
    <row r="411" spans="1:52" s="55" customFormat="1" ht="15">
      <c r="A411" s="52"/>
      <c r="B411" s="53"/>
      <c r="C411" s="54"/>
      <c r="D411" s="54"/>
      <c r="E411" s="54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</row>
    <row r="412" spans="1:52" s="55" customFormat="1" ht="15">
      <c r="A412" s="52"/>
      <c r="B412" s="53"/>
      <c r="C412" s="54"/>
      <c r="D412" s="54"/>
      <c r="E412" s="54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</row>
    <row r="413" spans="1:52" s="55" customFormat="1" ht="15">
      <c r="A413" s="52"/>
      <c r="B413" s="53"/>
      <c r="C413" s="54"/>
      <c r="D413" s="54"/>
      <c r="E413" s="54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</row>
    <row r="414" spans="1:52" s="55" customFormat="1" ht="15">
      <c r="A414" s="52"/>
      <c r="B414" s="53"/>
      <c r="C414" s="54"/>
      <c r="D414" s="54"/>
      <c r="E414" s="54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</row>
    <row r="415" spans="1:52" s="55" customFormat="1" ht="15">
      <c r="A415" s="52"/>
      <c r="B415" s="53"/>
      <c r="C415" s="54"/>
      <c r="D415" s="54"/>
      <c r="E415" s="54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</row>
    <row r="416" spans="1:52" s="55" customFormat="1" ht="15">
      <c r="A416" s="52"/>
      <c r="B416" s="53"/>
      <c r="C416" s="54"/>
      <c r="D416" s="54"/>
      <c r="E416" s="54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</row>
    <row r="417" spans="1:52" s="55" customFormat="1" ht="15">
      <c r="A417" s="52"/>
      <c r="B417" s="53"/>
      <c r="C417" s="54"/>
      <c r="D417" s="54"/>
      <c r="E417" s="54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</row>
    <row r="418" spans="1:52" s="55" customFormat="1" ht="15">
      <c r="A418" s="52"/>
      <c r="B418" s="53"/>
      <c r="C418" s="54"/>
      <c r="D418" s="54"/>
      <c r="E418" s="54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</row>
    <row r="419" spans="1:52" s="55" customFormat="1" ht="15">
      <c r="A419" s="52"/>
      <c r="B419" s="53"/>
      <c r="C419" s="54"/>
      <c r="D419" s="54"/>
      <c r="E419" s="54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</row>
    <row r="420" spans="1:52" s="55" customFormat="1" ht="15">
      <c r="A420" s="52"/>
      <c r="B420" s="53"/>
      <c r="C420" s="54"/>
      <c r="D420" s="54"/>
      <c r="E420" s="54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</row>
    <row r="421" spans="1:52" s="55" customFormat="1" ht="15">
      <c r="A421" s="52"/>
      <c r="B421" s="53"/>
      <c r="C421" s="54"/>
      <c r="D421" s="54"/>
      <c r="E421" s="54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</row>
    <row r="422" spans="1:52" s="55" customFormat="1" ht="15">
      <c r="A422" s="52"/>
      <c r="B422" s="53"/>
      <c r="C422" s="54"/>
      <c r="D422" s="54"/>
      <c r="E422" s="54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</row>
    <row r="423" spans="1:52" s="55" customFormat="1" ht="15">
      <c r="A423" s="52"/>
      <c r="B423" s="53"/>
      <c r="C423" s="54"/>
      <c r="D423" s="54"/>
      <c r="E423" s="54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</row>
    <row r="424" spans="1:52" s="55" customFormat="1" ht="15">
      <c r="A424" s="52"/>
      <c r="B424" s="53"/>
      <c r="C424" s="54"/>
      <c r="D424" s="54"/>
      <c r="E424" s="54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</row>
    <row r="425" spans="1:52" s="55" customFormat="1" ht="15">
      <c r="A425" s="52"/>
      <c r="B425" s="53"/>
      <c r="C425" s="54"/>
      <c r="D425" s="54"/>
      <c r="E425" s="54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</row>
    <row r="426" spans="1:52" s="55" customFormat="1" ht="15">
      <c r="A426" s="52"/>
      <c r="B426" s="53"/>
      <c r="C426" s="54"/>
      <c r="D426" s="54"/>
      <c r="E426" s="54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</row>
    <row r="427" spans="1:52" s="55" customFormat="1" ht="15">
      <c r="A427" s="52"/>
      <c r="B427" s="53"/>
      <c r="C427" s="54"/>
      <c r="D427" s="54"/>
      <c r="E427" s="54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</row>
    <row r="428" spans="1:52" s="55" customFormat="1" ht="15">
      <c r="A428" s="52"/>
      <c r="B428" s="53"/>
      <c r="C428" s="54"/>
      <c r="D428" s="54"/>
      <c r="E428" s="54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</row>
    <row r="429" spans="1:52" s="55" customFormat="1" ht="15">
      <c r="A429" s="52"/>
      <c r="B429" s="53"/>
      <c r="C429" s="54"/>
      <c r="D429" s="54"/>
      <c r="E429" s="54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</row>
    <row r="430" spans="1:52" s="55" customFormat="1" ht="15">
      <c r="A430" s="52"/>
      <c r="B430" s="53"/>
      <c r="C430" s="54"/>
      <c r="D430" s="54"/>
      <c r="E430" s="54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</row>
    <row r="431" spans="1:52" s="55" customFormat="1" ht="15">
      <c r="A431" s="52"/>
      <c r="B431" s="53"/>
      <c r="C431" s="54"/>
      <c r="D431" s="54"/>
      <c r="E431" s="54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</row>
    <row r="432" spans="1:52" s="55" customFormat="1" ht="15">
      <c r="A432" s="52"/>
      <c r="B432" s="53"/>
      <c r="C432" s="54"/>
      <c r="D432" s="54"/>
      <c r="E432" s="54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</row>
    <row r="433" spans="1:52" s="55" customFormat="1" ht="15">
      <c r="A433" s="52"/>
      <c r="B433" s="53"/>
      <c r="C433" s="54"/>
      <c r="D433" s="54"/>
      <c r="E433" s="54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</row>
    <row r="434" spans="1:52" s="55" customFormat="1" ht="15">
      <c r="A434" s="52"/>
      <c r="B434" s="53"/>
      <c r="C434" s="54"/>
      <c r="D434" s="54"/>
      <c r="E434" s="54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</row>
    <row r="435" spans="1:52" s="55" customFormat="1" ht="15">
      <c r="A435" s="52"/>
      <c r="B435" s="53"/>
      <c r="C435" s="54"/>
      <c r="D435" s="54"/>
      <c r="E435" s="54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</row>
    <row r="436" spans="1:52" s="55" customFormat="1" ht="15">
      <c r="A436" s="52"/>
      <c r="B436" s="53"/>
      <c r="C436" s="54"/>
      <c r="D436" s="54"/>
      <c r="E436" s="54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</row>
    <row r="437" spans="1:52" s="55" customFormat="1" ht="15">
      <c r="A437" s="52"/>
      <c r="B437" s="53"/>
      <c r="C437" s="54"/>
      <c r="D437" s="54"/>
      <c r="E437" s="54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</row>
    <row r="438" spans="1:52" s="55" customFormat="1" ht="15">
      <c r="A438" s="52"/>
      <c r="B438" s="53"/>
      <c r="C438" s="54"/>
      <c r="D438" s="54"/>
      <c r="E438" s="54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</row>
    <row r="439" spans="1:52" s="55" customFormat="1" ht="15">
      <c r="A439" s="52"/>
      <c r="B439" s="53"/>
      <c r="C439" s="54"/>
      <c r="D439" s="54"/>
      <c r="E439" s="54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</row>
    <row r="440" spans="1:52" s="55" customFormat="1" ht="15">
      <c r="A440" s="52"/>
      <c r="B440" s="53"/>
      <c r="C440" s="54"/>
      <c r="D440" s="54"/>
      <c r="E440" s="54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</row>
    <row r="441" spans="1:52" s="55" customFormat="1" ht="15">
      <c r="A441" s="52"/>
      <c r="B441" s="53"/>
      <c r="C441" s="54"/>
      <c r="D441" s="54"/>
      <c r="E441" s="54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</row>
    <row r="442" spans="1:52" s="55" customFormat="1" ht="15">
      <c r="A442" s="52"/>
      <c r="B442" s="53"/>
      <c r="C442" s="54"/>
      <c r="D442" s="54"/>
      <c r="E442" s="54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</row>
    <row r="443" spans="1:52" s="55" customFormat="1" ht="15">
      <c r="A443" s="52"/>
      <c r="B443" s="53"/>
      <c r="C443" s="54"/>
      <c r="D443" s="54"/>
      <c r="E443" s="54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</row>
    <row r="444" spans="1:52" s="55" customFormat="1" ht="15">
      <c r="A444" s="52"/>
      <c r="B444" s="53"/>
      <c r="C444" s="54"/>
      <c r="D444" s="54"/>
      <c r="E444" s="54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</row>
    <row r="445" spans="1:52" s="55" customFormat="1" ht="15">
      <c r="A445" s="52"/>
      <c r="B445" s="53"/>
      <c r="C445" s="54"/>
      <c r="D445" s="54"/>
      <c r="E445" s="54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</row>
    <row r="446" spans="1:52" s="55" customFormat="1" ht="15">
      <c r="A446" s="52"/>
      <c r="B446" s="53"/>
      <c r="C446" s="54"/>
      <c r="D446" s="54"/>
      <c r="E446" s="54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</row>
    <row r="447" spans="1:52" s="55" customFormat="1" ht="15">
      <c r="A447" s="52"/>
      <c r="B447" s="53"/>
      <c r="C447" s="54"/>
      <c r="D447" s="54"/>
      <c r="E447" s="54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</row>
    <row r="448" spans="1:52" s="55" customFormat="1" ht="15">
      <c r="A448" s="52"/>
      <c r="B448" s="53"/>
      <c r="C448" s="54"/>
      <c r="D448" s="54"/>
      <c r="E448" s="54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</row>
    <row r="449" spans="1:52" s="55" customFormat="1" ht="15">
      <c r="A449" s="52"/>
      <c r="B449" s="53"/>
      <c r="C449" s="54"/>
      <c r="D449" s="54"/>
      <c r="E449" s="54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</row>
    <row r="450" spans="1:52" s="55" customFormat="1" ht="15">
      <c r="A450" s="52"/>
      <c r="B450" s="53"/>
      <c r="C450" s="54"/>
      <c r="D450" s="54"/>
      <c r="E450" s="54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</row>
    <row r="451" spans="1:52" s="55" customFormat="1" ht="15">
      <c r="A451" s="52"/>
      <c r="B451" s="53"/>
      <c r="C451" s="54"/>
      <c r="D451" s="54"/>
      <c r="E451" s="54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</row>
    <row r="452" spans="1:52" s="55" customFormat="1" ht="15">
      <c r="A452" s="52"/>
      <c r="B452" s="53"/>
      <c r="C452" s="54"/>
      <c r="D452" s="54"/>
      <c r="E452" s="54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</row>
    <row r="453" spans="1:52" s="55" customFormat="1" ht="15">
      <c r="A453" s="52"/>
      <c r="B453" s="53"/>
      <c r="C453" s="54"/>
      <c r="D453" s="54"/>
      <c r="E453" s="54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</row>
    <row r="454" spans="1:52" s="55" customFormat="1" ht="15">
      <c r="A454" s="52"/>
      <c r="B454" s="53"/>
      <c r="C454" s="54"/>
      <c r="D454" s="54"/>
      <c r="E454" s="54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</row>
    <row r="455" spans="1:52" s="55" customFormat="1" ht="15">
      <c r="A455" s="52"/>
      <c r="B455" s="53"/>
      <c r="C455" s="54"/>
      <c r="D455" s="54"/>
      <c r="E455" s="54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</row>
    <row r="456" spans="1:52" s="55" customFormat="1" ht="15">
      <c r="A456" s="52"/>
      <c r="B456" s="53"/>
      <c r="C456" s="54"/>
      <c r="D456" s="54"/>
      <c r="E456" s="54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</row>
    <row r="457" spans="1:52" s="55" customFormat="1" ht="15">
      <c r="A457" s="52"/>
      <c r="B457" s="53"/>
      <c r="C457" s="54"/>
      <c r="D457" s="54"/>
      <c r="E457" s="54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</row>
    <row r="458" spans="1:52" s="55" customFormat="1" ht="15">
      <c r="A458" s="52"/>
      <c r="B458" s="53"/>
      <c r="C458" s="54"/>
      <c r="D458" s="54"/>
      <c r="E458" s="54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</row>
    <row r="459" spans="1:52" s="55" customFormat="1" ht="15">
      <c r="A459" s="52"/>
      <c r="B459" s="53"/>
      <c r="C459" s="54"/>
      <c r="D459" s="54"/>
      <c r="E459" s="54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</row>
    <row r="460" spans="1:52" s="55" customFormat="1" ht="15">
      <c r="A460" s="52"/>
      <c r="B460" s="53"/>
      <c r="C460" s="54"/>
      <c r="D460" s="54"/>
      <c r="E460" s="54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</row>
    <row r="461" spans="1:52" s="55" customFormat="1" ht="15">
      <c r="A461" s="52"/>
      <c r="B461" s="53"/>
      <c r="C461" s="54"/>
      <c r="D461" s="54"/>
      <c r="E461" s="54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</row>
    <row r="462" spans="1:52" s="55" customFormat="1" ht="15">
      <c r="A462" s="52"/>
      <c r="B462" s="53"/>
      <c r="C462" s="54"/>
      <c r="D462" s="54"/>
      <c r="E462" s="54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</row>
    <row r="463" spans="1:52" s="55" customFormat="1" ht="15">
      <c r="A463" s="52"/>
      <c r="B463" s="53"/>
      <c r="C463" s="54"/>
      <c r="D463" s="54"/>
      <c r="E463" s="54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</row>
    <row r="464" spans="1:52" s="55" customFormat="1" ht="15">
      <c r="A464" s="52"/>
      <c r="B464" s="53"/>
      <c r="C464" s="54"/>
      <c r="D464" s="54"/>
      <c r="E464" s="54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</row>
    <row r="465" spans="1:52" s="55" customFormat="1" ht="15">
      <c r="A465" s="52"/>
      <c r="B465" s="53"/>
      <c r="C465" s="54"/>
      <c r="D465" s="54"/>
      <c r="E465" s="54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</row>
    <row r="466" spans="1:52" s="55" customFormat="1" ht="15">
      <c r="A466" s="52"/>
      <c r="B466" s="53"/>
      <c r="C466" s="54"/>
      <c r="D466" s="54"/>
      <c r="E466" s="54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</row>
    <row r="467" spans="1:52" s="55" customFormat="1" ht="15">
      <c r="A467" s="52"/>
      <c r="B467" s="53"/>
      <c r="C467" s="54"/>
      <c r="D467" s="54"/>
      <c r="E467" s="54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</row>
    <row r="468" spans="1:52" s="55" customFormat="1" ht="15">
      <c r="A468" s="52"/>
      <c r="B468" s="53"/>
      <c r="C468" s="54"/>
      <c r="D468" s="54"/>
      <c r="E468" s="54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</row>
    <row r="469" spans="1:52" s="55" customFormat="1" ht="15">
      <c r="A469" s="52"/>
      <c r="B469" s="53"/>
      <c r="C469" s="54"/>
      <c r="D469" s="54"/>
      <c r="E469" s="54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</row>
    <row r="470" spans="1:52" s="55" customFormat="1" ht="15">
      <c r="A470" s="52"/>
      <c r="B470" s="53"/>
      <c r="C470" s="54"/>
      <c r="D470" s="54"/>
      <c r="E470" s="54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</row>
    <row r="471" spans="1:52" s="55" customFormat="1" ht="15">
      <c r="A471" s="52"/>
      <c r="B471" s="53"/>
      <c r="C471" s="54"/>
      <c r="D471" s="54"/>
      <c r="E471" s="54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</row>
    <row r="472" spans="1:52" s="55" customFormat="1" ht="15">
      <c r="A472" s="52"/>
      <c r="B472" s="53"/>
      <c r="C472" s="54"/>
      <c r="D472" s="54"/>
      <c r="E472" s="54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</row>
    <row r="473" spans="1:52" s="55" customFormat="1" ht="15">
      <c r="A473" s="52"/>
      <c r="B473" s="53"/>
      <c r="C473" s="54"/>
      <c r="D473" s="54"/>
      <c r="E473" s="54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</row>
    <row r="474" spans="1:52" s="55" customFormat="1" ht="15">
      <c r="A474" s="52"/>
      <c r="B474" s="53"/>
      <c r="C474" s="54"/>
      <c r="D474" s="54"/>
      <c r="E474" s="54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</row>
    <row r="475" spans="1:52" s="55" customFormat="1" ht="15">
      <c r="A475" s="52"/>
      <c r="B475" s="53"/>
      <c r="C475" s="54"/>
      <c r="D475" s="54"/>
      <c r="E475" s="54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</row>
    <row r="476" spans="1:52" s="55" customFormat="1" ht="15">
      <c r="A476" s="52"/>
      <c r="B476" s="53"/>
      <c r="C476" s="54"/>
      <c r="D476" s="54"/>
      <c r="E476" s="54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</row>
    <row r="477" spans="1:52" s="55" customFormat="1" ht="15">
      <c r="A477" s="52"/>
      <c r="B477" s="53"/>
      <c r="C477" s="54"/>
      <c r="D477" s="54"/>
      <c r="E477" s="54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</row>
    <row r="478" spans="1:52" s="55" customFormat="1" ht="15">
      <c r="A478" s="52"/>
      <c r="B478" s="53"/>
      <c r="C478" s="54"/>
      <c r="D478" s="54"/>
      <c r="E478" s="54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</row>
    <row r="479" spans="1:52" s="55" customFormat="1" ht="15">
      <c r="A479" s="52"/>
      <c r="B479" s="53"/>
      <c r="C479" s="54"/>
      <c r="D479" s="54"/>
      <c r="E479" s="54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</row>
    <row r="480" spans="1:52" s="55" customFormat="1" ht="15">
      <c r="A480" s="52"/>
      <c r="B480" s="53"/>
      <c r="C480" s="54"/>
      <c r="D480" s="54"/>
      <c r="E480" s="54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</row>
    <row r="481" spans="1:52" s="55" customFormat="1" ht="15">
      <c r="A481" s="52"/>
      <c r="B481" s="53"/>
      <c r="C481" s="54"/>
      <c r="D481" s="54"/>
      <c r="E481" s="54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</row>
    <row r="482" spans="1:52" s="55" customFormat="1" ht="15">
      <c r="A482" s="52"/>
      <c r="B482" s="53"/>
      <c r="C482" s="54"/>
      <c r="D482" s="54"/>
      <c r="E482" s="54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</row>
    <row r="483" spans="1:52" s="55" customFormat="1" ht="15">
      <c r="A483" s="52"/>
      <c r="B483" s="53"/>
      <c r="C483" s="54"/>
      <c r="D483" s="54"/>
      <c r="E483" s="54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</row>
    <row r="484" spans="1:52" s="55" customFormat="1" ht="15">
      <c r="A484" s="52"/>
      <c r="B484" s="53"/>
      <c r="C484" s="54"/>
      <c r="D484" s="54"/>
      <c r="E484" s="54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</row>
    <row r="485" spans="1:52" s="55" customFormat="1" ht="15">
      <c r="A485" s="52"/>
      <c r="B485" s="53"/>
      <c r="C485" s="54"/>
      <c r="D485" s="54"/>
      <c r="E485" s="54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</row>
    <row r="486" spans="1:52" s="55" customFormat="1" ht="15">
      <c r="A486" s="52"/>
      <c r="B486" s="53"/>
      <c r="C486" s="54"/>
      <c r="D486" s="54"/>
      <c r="E486" s="54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</row>
    <row r="487" spans="1:52" s="55" customFormat="1" ht="15">
      <c r="A487" s="52"/>
      <c r="B487" s="53"/>
      <c r="C487" s="54"/>
      <c r="D487" s="54"/>
      <c r="E487" s="54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</row>
    <row r="488" spans="1:52" s="55" customFormat="1" ht="15">
      <c r="A488" s="52"/>
      <c r="B488" s="53"/>
      <c r="C488" s="54"/>
      <c r="D488" s="54"/>
      <c r="E488" s="54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</row>
    <row r="489" spans="1:52" s="55" customFormat="1" ht="15">
      <c r="A489" s="52"/>
      <c r="B489" s="53"/>
      <c r="C489" s="54"/>
      <c r="D489" s="54"/>
      <c r="E489" s="54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</row>
    <row r="490" spans="1:52" s="55" customFormat="1" ht="15">
      <c r="A490" s="52"/>
      <c r="B490" s="53"/>
      <c r="C490" s="54"/>
      <c r="D490" s="54"/>
      <c r="E490" s="54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</row>
    <row r="491" spans="1:52" s="55" customFormat="1" ht="15">
      <c r="A491" s="52"/>
      <c r="B491" s="53"/>
      <c r="C491" s="54"/>
      <c r="D491" s="54"/>
      <c r="E491" s="54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</row>
    <row r="492" spans="1:52" s="55" customFormat="1" ht="15">
      <c r="A492" s="52"/>
      <c r="B492" s="53"/>
      <c r="C492" s="54"/>
      <c r="D492" s="54"/>
      <c r="E492" s="54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</row>
    <row r="493" spans="1:52" s="55" customFormat="1" ht="15">
      <c r="A493" s="52"/>
      <c r="B493" s="53"/>
      <c r="C493" s="54"/>
      <c r="D493" s="54"/>
      <c r="E493" s="54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</row>
    <row r="494" spans="1:52" s="55" customFormat="1" ht="15">
      <c r="A494" s="52"/>
      <c r="B494" s="53"/>
      <c r="C494" s="54"/>
      <c r="D494" s="54"/>
      <c r="E494" s="54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</row>
    <row r="495" spans="1:52" s="55" customFormat="1" ht="15">
      <c r="A495" s="52"/>
      <c r="B495" s="53"/>
      <c r="C495" s="54"/>
      <c r="D495" s="54"/>
      <c r="E495" s="54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</row>
    <row r="496" spans="1:52" s="55" customFormat="1" ht="15">
      <c r="A496" s="52"/>
      <c r="B496" s="53"/>
      <c r="C496" s="54"/>
      <c r="D496" s="54"/>
      <c r="E496" s="54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</row>
    <row r="497" spans="1:52" s="55" customFormat="1" ht="15">
      <c r="A497" s="52"/>
      <c r="B497" s="53"/>
      <c r="C497" s="54"/>
      <c r="D497" s="54"/>
      <c r="E497" s="54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</row>
    <row r="498" spans="1:52" s="55" customFormat="1" ht="15">
      <c r="A498" s="52"/>
      <c r="B498" s="53"/>
      <c r="C498" s="54"/>
      <c r="D498" s="54"/>
      <c r="E498" s="54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</row>
    <row r="499" spans="1:52" s="55" customFormat="1" ht="15">
      <c r="A499" s="52"/>
      <c r="B499" s="53"/>
      <c r="C499" s="54"/>
      <c r="D499" s="54"/>
      <c r="E499" s="54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</row>
    <row r="500" spans="1:52" s="55" customFormat="1" ht="15">
      <c r="A500" s="52"/>
      <c r="B500" s="53"/>
      <c r="C500" s="54"/>
      <c r="D500" s="54"/>
      <c r="E500" s="54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</row>
    <row r="501" spans="1:52" s="55" customFormat="1" ht="15">
      <c r="A501" s="52"/>
      <c r="B501" s="53"/>
      <c r="C501" s="54"/>
      <c r="D501" s="54"/>
      <c r="E501" s="54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</row>
    <row r="502" spans="1:52" s="55" customFormat="1" ht="15">
      <c r="A502" s="52"/>
      <c r="B502" s="53"/>
      <c r="C502" s="54"/>
      <c r="D502" s="54"/>
      <c r="E502" s="54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</row>
    <row r="503" spans="1:52" s="55" customFormat="1" ht="15">
      <c r="A503" s="52"/>
      <c r="B503" s="53"/>
      <c r="C503" s="54"/>
      <c r="D503" s="54"/>
      <c r="E503" s="54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</row>
    <row r="504" spans="1:52" s="55" customFormat="1" ht="15">
      <c r="A504" s="52"/>
      <c r="B504" s="53"/>
      <c r="C504" s="54"/>
      <c r="D504" s="54"/>
      <c r="E504" s="54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</row>
    <row r="505" spans="1:52" s="55" customFormat="1" ht="15">
      <c r="A505" s="52"/>
      <c r="B505" s="53"/>
      <c r="C505" s="54"/>
      <c r="D505" s="54"/>
      <c r="E505" s="54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</row>
    <row r="506" spans="1:52" s="55" customFormat="1" ht="15">
      <c r="A506" s="52"/>
      <c r="B506" s="53"/>
      <c r="C506" s="54"/>
      <c r="D506" s="54"/>
      <c r="E506" s="54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</row>
    <row r="507" spans="1:52" s="55" customFormat="1" ht="15">
      <c r="A507" s="52"/>
      <c r="B507" s="53"/>
      <c r="C507" s="54"/>
      <c r="D507" s="54"/>
      <c r="E507" s="54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</row>
    <row r="508" spans="1:52" s="55" customFormat="1" ht="15">
      <c r="A508" s="52"/>
      <c r="B508" s="53"/>
      <c r="C508" s="54"/>
      <c r="D508" s="54"/>
      <c r="E508" s="54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</row>
    <row r="509" spans="1:52" s="55" customFormat="1" ht="15">
      <c r="A509" s="52"/>
      <c r="B509" s="53"/>
      <c r="C509" s="54"/>
      <c r="D509" s="54"/>
      <c r="E509" s="54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</row>
    <row r="510" spans="1:52" s="55" customFormat="1" ht="15">
      <c r="A510" s="52"/>
      <c r="B510" s="53"/>
      <c r="C510" s="54"/>
      <c r="D510" s="54"/>
      <c r="E510" s="54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</row>
    <row r="511" spans="1:52" s="55" customFormat="1" ht="15">
      <c r="A511" s="52"/>
      <c r="B511" s="53"/>
      <c r="C511" s="54"/>
      <c r="D511" s="54"/>
      <c r="E511" s="54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</row>
    <row r="512" spans="1:52" s="55" customFormat="1" ht="15">
      <c r="A512" s="52"/>
      <c r="B512" s="53"/>
      <c r="C512" s="54"/>
      <c r="D512" s="54"/>
      <c r="E512" s="54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</row>
    <row r="513" spans="1:52" s="55" customFormat="1" ht="15">
      <c r="A513" s="52"/>
      <c r="B513" s="53"/>
      <c r="C513" s="54"/>
      <c r="D513" s="54"/>
      <c r="E513" s="54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</row>
    <row r="514" spans="1:52" s="55" customFormat="1" ht="15">
      <c r="A514" s="52"/>
      <c r="B514" s="53"/>
      <c r="C514" s="54"/>
      <c r="D514" s="54"/>
      <c r="E514" s="54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</row>
    <row r="515" spans="1:52" s="55" customFormat="1" ht="15">
      <c r="A515" s="52"/>
      <c r="B515" s="53"/>
      <c r="C515" s="54"/>
      <c r="D515" s="54"/>
      <c r="E515" s="54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</row>
    <row r="516" spans="1:52" s="55" customFormat="1" ht="15">
      <c r="A516" s="52"/>
      <c r="B516" s="53"/>
      <c r="C516" s="54"/>
      <c r="D516" s="54"/>
      <c r="E516" s="54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</row>
    <row r="517" spans="1:52" s="55" customFormat="1" ht="15">
      <c r="A517" s="52"/>
      <c r="B517" s="53"/>
      <c r="C517" s="54"/>
      <c r="D517" s="54"/>
      <c r="E517" s="54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</row>
    <row r="518" spans="1:52" s="55" customFormat="1" ht="15">
      <c r="A518" s="52"/>
      <c r="B518" s="53"/>
      <c r="C518" s="54"/>
      <c r="D518" s="54"/>
      <c r="E518" s="54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</row>
    <row r="519" spans="1:52" s="55" customFormat="1" ht="15">
      <c r="A519" s="52"/>
      <c r="B519" s="53"/>
      <c r="C519" s="54"/>
      <c r="D519" s="54"/>
      <c r="E519" s="54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</row>
    <row r="520" spans="1:52" s="55" customFormat="1" ht="15">
      <c r="A520" s="52"/>
      <c r="B520" s="53"/>
      <c r="C520" s="54"/>
      <c r="D520" s="54"/>
      <c r="E520" s="54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</row>
    <row r="521" spans="1:52" s="55" customFormat="1" ht="15">
      <c r="A521" s="52"/>
      <c r="B521" s="53"/>
      <c r="C521" s="54"/>
      <c r="D521" s="54"/>
      <c r="E521" s="54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</row>
    <row r="522" spans="1:52" s="55" customFormat="1" ht="15">
      <c r="A522" s="52"/>
      <c r="B522" s="53"/>
      <c r="C522" s="54"/>
      <c r="D522" s="54"/>
      <c r="E522" s="54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</row>
    <row r="523" spans="1:52" s="55" customFormat="1" ht="15">
      <c r="A523" s="52"/>
      <c r="B523" s="53"/>
      <c r="C523" s="54"/>
      <c r="D523" s="54"/>
      <c r="E523" s="54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</row>
    <row r="524" spans="1:52" s="55" customFormat="1" ht="15">
      <c r="A524" s="52"/>
      <c r="B524" s="53"/>
      <c r="C524" s="54"/>
      <c r="D524" s="54"/>
      <c r="E524" s="54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</row>
    <row r="525" spans="1:52" s="55" customFormat="1" ht="15">
      <c r="A525" s="52"/>
      <c r="B525" s="53"/>
      <c r="C525" s="54"/>
      <c r="D525" s="54"/>
      <c r="E525" s="54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</row>
    <row r="526" spans="1:52" s="55" customFormat="1" ht="15">
      <c r="A526" s="52"/>
      <c r="B526" s="53"/>
      <c r="C526" s="54"/>
      <c r="D526" s="54"/>
      <c r="E526" s="54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</row>
    <row r="527" spans="1:52" s="55" customFormat="1" ht="15">
      <c r="A527" s="52"/>
      <c r="B527" s="53"/>
      <c r="C527" s="54"/>
      <c r="D527" s="54"/>
      <c r="E527" s="54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</row>
    <row r="528" spans="1:52" s="55" customFormat="1" ht="15">
      <c r="A528" s="52"/>
      <c r="B528" s="53"/>
      <c r="C528" s="54"/>
      <c r="D528" s="54"/>
      <c r="E528" s="54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</row>
    <row r="529" spans="1:52" s="55" customFormat="1" ht="15">
      <c r="A529" s="52"/>
      <c r="B529" s="53"/>
      <c r="C529" s="54"/>
      <c r="D529" s="54"/>
      <c r="E529" s="54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</row>
    <row r="530" spans="1:52" s="55" customFormat="1" ht="15">
      <c r="A530" s="52"/>
      <c r="B530" s="53"/>
      <c r="C530" s="54"/>
      <c r="D530" s="54"/>
      <c r="E530" s="54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</row>
    <row r="531" spans="1:52" s="55" customFormat="1" ht="15">
      <c r="A531" s="52"/>
      <c r="B531" s="53"/>
      <c r="C531" s="54"/>
      <c r="D531" s="54"/>
      <c r="E531" s="54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</row>
    <row r="532" spans="1:52" s="55" customFormat="1" ht="15">
      <c r="A532" s="52"/>
      <c r="B532" s="53"/>
      <c r="C532" s="54"/>
      <c r="D532" s="54"/>
      <c r="E532" s="54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</row>
    <row r="533" spans="1:52" s="55" customFormat="1" ht="15">
      <c r="A533" s="52"/>
      <c r="B533" s="53"/>
      <c r="C533" s="54"/>
      <c r="D533" s="54"/>
      <c r="E533" s="54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</row>
    <row r="534" spans="1:52" s="55" customFormat="1" ht="15">
      <c r="A534" s="52"/>
      <c r="B534" s="53"/>
      <c r="C534" s="54"/>
      <c r="D534" s="54"/>
      <c r="E534" s="54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</row>
    <row r="535" spans="1:52" s="55" customFormat="1" ht="15">
      <c r="A535" s="52"/>
      <c r="B535" s="53"/>
      <c r="C535" s="54"/>
      <c r="D535" s="54"/>
      <c r="E535" s="54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</row>
    <row r="536" spans="1:52" s="55" customFormat="1" ht="15">
      <c r="A536" s="52"/>
      <c r="B536" s="53"/>
      <c r="C536" s="54"/>
      <c r="D536" s="54"/>
      <c r="E536" s="54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</row>
    <row r="537" spans="1:52" s="55" customFormat="1" ht="15">
      <c r="A537" s="52"/>
      <c r="B537" s="53"/>
      <c r="C537" s="54"/>
      <c r="D537" s="54"/>
      <c r="E537" s="54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</row>
    <row r="538" spans="1:52" s="55" customFormat="1" ht="15">
      <c r="A538" s="52"/>
      <c r="B538" s="53"/>
      <c r="C538" s="54"/>
      <c r="D538" s="54"/>
      <c r="E538" s="54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</row>
    <row r="539" spans="1:52" s="55" customFormat="1" ht="15">
      <c r="A539" s="52"/>
      <c r="B539" s="53"/>
      <c r="C539" s="54"/>
      <c r="D539" s="54"/>
      <c r="E539" s="54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</row>
    <row r="540" spans="1:52" s="55" customFormat="1" ht="15">
      <c r="A540" s="52"/>
      <c r="B540" s="53"/>
      <c r="C540" s="54"/>
      <c r="D540" s="54"/>
      <c r="E540" s="54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</row>
    <row r="541" spans="1:52" s="55" customFormat="1" ht="15">
      <c r="A541" s="52"/>
      <c r="B541" s="53"/>
      <c r="C541" s="54"/>
      <c r="D541" s="54"/>
      <c r="E541" s="54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</row>
    <row r="542" spans="1:52" s="55" customFormat="1" ht="15">
      <c r="A542" s="52"/>
      <c r="B542" s="53"/>
      <c r="C542" s="54"/>
      <c r="D542" s="54"/>
      <c r="E542" s="54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</row>
    <row r="543" spans="1:52" s="55" customFormat="1" ht="15">
      <c r="A543" s="52"/>
      <c r="B543" s="53"/>
      <c r="C543" s="54"/>
      <c r="D543" s="54"/>
      <c r="E543" s="54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</row>
    <row r="544" spans="1:52" s="55" customFormat="1" ht="15">
      <c r="A544" s="52"/>
      <c r="B544" s="53"/>
      <c r="C544" s="54"/>
      <c r="D544" s="54"/>
      <c r="E544" s="54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</row>
    <row r="545" spans="1:52" s="55" customFormat="1" ht="15">
      <c r="A545" s="52"/>
      <c r="B545" s="53"/>
      <c r="C545" s="54"/>
      <c r="D545" s="54"/>
      <c r="E545" s="54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</row>
    <row r="546" spans="1:52" s="55" customFormat="1" ht="15">
      <c r="A546" s="52"/>
      <c r="B546" s="53"/>
      <c r="C546" s="54"/>
      <c r="D546" s="54"/>
      <c r="E546" s="54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</row>
    <row r="547" spans="1:52" s="55" customFormat="1" ht="15">
      <c r="A547" s="52"/>
      <c r="B547" s="53"/>
      <c r="C547" s="54"/>
      <c r="D547" s="54"/>
      <c r="E547" s="54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</row>
    <row r="548" spans="1:52" s="55" customFormat="1" ht="15">
      <c r="A548" s="52"/>
      <c r="B548" s="53"/>
      <c r="C548" s="54"/>
      <c r="D548" s="54"/>
      <c r="E548" s="54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</row>
    <row r="549" spans="1:52" s="55" customFormat="1" ht="15">
      <c r="A549" s="52"/>
      <c r="B549" s="53"/>
      <c r="C549" s="54"/>
      <c r="D549" s="54"/>
      <c r="E549" s="54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</row>
    <row r="550" spans="1:52" s="55" customFormat="1" ht="15">
      <c r="A550" s="52"/>
      <c r="B550" s="53"/>
      <c r="C550" s="54"/>
      <c r="D550" s="54"/>
      <c r="E550" s="54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</row>
    <row r="551" spans="1:52" s="55" customFormat="1" ht="15">
      <c r="A551" s="52"/>
      <c r="B551" s="53"/>
      <c r="C551" s="54"/>
      <c r="D551" s="54"/>
      <c r="E551" s="54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</row>
    <row r="552" spans="1:52" s="55" customFormat="1" ht="15">
      <c r="A552" s="52"/>
      <c r="B552" s="53"/>
      <c r="C552" s="54"/>
      <c r="D552" s="54"/>
      <c r="E552" s="54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</row>
    <row r="553" spans="1:52" s="55" customFormat="1" ht="15">
      <c r="A553" s="52"/>
      <c r="B553" s="53"/>
      <c r="C553" s="54"/>
      <c r="D553" s="54"/>
      <c r="E553" s="54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</row>
    <row r="554" spans="1:52" s="55" customFormat="1" ht="15">
      <c r="A554" s="52"/>
      <c r="B554" s="53"/>
      <c r="C554" s="54"/>
      <c r="D554" s="54"/>
      <c r="E554" s="54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</row>
    <row r="555" spans="1:52" s="55" customFormat="1" ht="15">
      <c r="A555" s="52"/>
      <c r="B555" s="53"/>
      <c r="C555" s="54"/>
      <c r="D555" s="54"/>
      <c r="E555" s="54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</row>
    <row r="556" spans="1:52" s="55" customFormat="1" ht="15">
      <c r="A556" s="52"/>
      <c r="B556" s="53"/>
      <c r="C556" s="54"/>
      <c r="D556" s="54"/>
      <c r="E556" s="54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</row>
    <row r="557" spans="1:52" s="55" customFormat="1" ht="15">
      <c r="A557" s="52"/>
      <c r="B557" s="53"/>
      <c r="C557" s="54"/>
      <c r="D557" s="54"/>
      <c r="E557" s="54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</row>
    <row r="558" spans="1:52" s="55" customFormat="1" ht="15">
      <c r="A558" s="52"/>
      <c r="B558" s="53"/>
      <c r="C558" s="54"/>
      <c r="D558" s="54"/>
      <c r="E558" s="54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</row>
    <row r="559" spans="1:52" s="55" customFormat="1" ht="15">
      <c r="A559" s="52"/>
      <c r="B559" s="53"/>
      <c r="C559" s="54"/>
      <c r="D559" s="54"/>
      <c r="E559" s="54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</row>
    <row r="560" spans="1:52" s="55" customFormat="1" ht="15">
      <c r="A560" s="52"/>
      <c r="B560" s="53"/>
      <c r="C560" s="54"/>
      <c r="D560" s="54"/>
      <c r="E560" s="54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</row>
    <row r="561" spans="1:52" s="55" customFormat="1" ht="15">
      <c r="A561" s="52"/>
      <c r="B561" s="53"/>
      <c r="C561" s="54"/>
      <c r="D561" s="54"/>
      <c r="E561" s="54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</row>
    <row r="562" spans="1:52" s="55" customFormat="1" ht="15">
      <c r="A562" s="52"/>
      <c r="B562" s="53"/>
      <c r="C562" s="54"/>
      <c r="D562" s="54"/>
      <c r="E562" s="54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</row>
    <row r="563" spans="1:52" s="55" customFormat="1" ht="15">
      <c r="A563" s="52"/>
      <c r="B563" s="53"/>
      <c r="C563" s="54"/>
      <c r="D563" s="54"/>
      <c r="E563" s="54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</row>
    <row r="564" spans="1:52" s="55" customFormat="1" ht="15">
      <c r="A564" s="52"/>
      <c r="B564" s="53"/>
      <c r="C564" s="54"/>
      <c r="D564" s="54"/>
      <c r="E564" s="54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</row>
    <row r="565" spans="1:52" s="55" customFormat="1" ht="15">
      <c r="A565" s="52"/>
      <c r="B565" s="53"/>
      <c r="C565" s="54"/>
      <c r="D565" s="54"/>
      <c r="E565" s="54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</row>
    <row r="566" spans="1:52" s="55" customFormat="1" ht="15">
      <c r="A566" s="52"/>
      <c r="B566" s="53"/>
      <c r="C566" s="54"/>
      <c r="D566" s="54"/>
      <c r="E566" s="54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</row>
    <row r="567" spans="1:52" s="55" customFormat="1" ht="15">
      <c r="A567" s="52"/>
      <c r="B567" s="53"/>
      <c r="C567" s="54"/>
      <c r="D567" s="54"/>
      <c r="E567" s="54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</row>
    <row r="568" spans="1:52" s="55" customFormat="1" ht="15">
      <c r="A568" s="52"/>
      <c r="B568" s="53"/>
      <c r="C568" s="54"/>
      <c r="D568" s="54"/>
      <c r="E568" s="54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</row>
    <row r="569" spans="1:52" s="55" customFormat="1" ht="15">
      <c r="A569" s="52"/>
      <c r="B569" s="53"/>
      <c r="C569" s="54"/>
      <c r="D569" s="54"/>
      <c r="E569" s="54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</row>
    <row r="570" spans="1:52" s="55" customFormat="1" ht="15">
      <c r="A570" s="52"/>
      <c r="B570" s="53"/>
      <c r="C570" s="54"/>
      <c r="D570" s="54"/>
      <c r="E570" s="54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</row>
    <row r="571" spans="1:52" s="55" customFormat="1" ht="15">
      <c r="A571" s="52"/>
      <c r="B571" s="53"/>
      <c r="C571" s="54"/>
      <c r="D571" s="54"/>
      <c r="E571" s="54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</row>
    <row r="572" spans="1:52" s="55" customFormat="1" ht="15">
      <c r="A572" s="52"/>
      <c r="B572" s="53"/>
      <c r="C572" s="54"/>
      <c r="D572" s="54"/>
      <c r="E572" s="54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</row>
    <row r="573" spans="1:52" s="55" customFormat="1" ht="15">
      <c r="A573" s="52"/>
      <c r="B573" s="53"/>
      <c r="C573" s="54"/>
      <c r="D573" s="54"/>
      <c r="E573" s="54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</row>
    <row r="574" spans="1:52" s="55" customFormat="1" ht="15">
      <c r="A574" s="52"/>
      <c r="B574" s="53"/>
      <c r="C574" s="54"/>
      <c r="D574" s="54"/>
      <c r="E574" s="54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</row>
    <row r="575" spans="1:52" s="55" customFormat="1" ht="15">
      <c r="A575" s="52"/>
      <c r="B575" s="53"/>
      <c r="C575" s="54"/>
      <c r="D575" s="54"/>
      <c r="E575" s="54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</row>
    <row r="576" spans="1:52" s="55" customFormat="1" ht="15">
      <c r="A576" s="52"/>
      <c r="B576" s="53"/>
      <c r="C576" s="54"/>
      <c r="D576" s="54"/>
      <c r="E576" s="54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</row>
    <row r="577" spans="1:52" s="55" customFormat="1" ht="15">
      <c r="A577" s="52"/>
      <c r="B577" s="53"/>
      <c r="C577" s="54"/>
      <c r="D577" s="54"/>
      <c r="E577" s="54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</row>
    <row r="578" spans="1:52" s="55" customFormat="1" ht="15">
      <c r="A578" s="52"/>
      <c r="B578" s="53"/>
      <c r="C578" s="54"/>
      <c r="D578" s="54"/>
      <c r="E578" s="54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</row>
    <row r="579" spans="1:52" s="55" customFormat="1" ht="15">
      <c r="A579" s="52"/>
      <c r="B579" s="53"/>
      <c r="C579" s="54"/>
      <c r="D579" s="54"/>
      <c r="E579" s="54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</row>
    <row r="580" spans="1:52" s="55" customFormat="1" ht="15">
      <c r="A580" s="52"/>
      <c r="B580" s="53"/>
      <c r="C580" s="54"/>
      <c r="D580" s="54"/>
      <c r="E580" s="54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</row>
    <row r="581" spans="1:52" s="55" customFormat="1" ht="15">
      <c r="A581" s="52"/>
      <c r="B581" s="53"/>
      <c r="C581" s="54"/>
      <c r="D581" s="54"/>
      <c r="E581" s="54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</row>
    <row r="582" spans="1:52" s="55" customFormat="1" ht="15">
      <c r="A582" s="52"/>
      <c r="B582" s="53"/>
      <c r="C582" s="54"/>
      <c r="D582" s="54"/>
      <c r="E582" s="54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</row>
    <row r="583" spans="1:52" s="55" customFormat="1" ht="15">
      <c r="A583" s="52"/>
      <c r="B583" s="53"/>
      <c r="C583" s="54"/>
      <c r="D583" s="54"/>
      <c r="E583" s="54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</row>
    <row r="584" spans="1:52" s="55" customFormat="1" ht="15">
      <c r="A584" s="52"/>
      <c r="B584" s="53"/>
      <c r="C584" s="54"/>
      <c r="D584" s="54"/>
      <c r="E584" s="54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</row>
    <row r="585" spans="1:52" s="55" customFormat="1" ht="15">
      <c r="A585" s="52"/>
      <c r="B585" s="53"/>
      <c r="C585" s="54"/>
      <c r="D585" s="54"/>
      <c r="E585" s="54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</row>
    <row r="586" spans="1:52" s="55" customFormat="1" ht="15">
      <c r="A586" s="52"/>
      <c r="B586" s="53"/>
      <c r="C586" s="54"/>
      <c r="D586" s="54"/>
      <c r="E586" s="54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</row>
    <row r="587" spans="1:52" s="55" customFormat="1" ht="15">
      <c r="A587" s="52"/>
      <c r="B587" s="53"/>
      <c r="C587" s="54"/>
      <c r="D587" s="54"/>
      <c r="E587" s="54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</row>
  </sheetData>
  <mergeCells count="10">
    <mergeCell ref="E124:I124"/>
    <mergeCell ref="E128:I128"/>
    <mergeCell ref="A10:F10"/>
    <mergeCell ref="F12:I12"/>
    <mergeCell ref="J12:L12"/>
    <mergeCell ref="A12:A13"/>
    <mergeCell ref="B12:B13"/>
    <mergeCell ref="C12:C13"/>
    <mergeCell ref="D12:D13"/>
    <mergeCell ref="E12:E1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44"/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Farmaceutická Fakulta UK Hradec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Simunek</dc:creator>
  <cp:keywords/>
  <dc:description/>
  <cp:lastModifiedBy>simekmi</cp:lastModifiedBy>
  <cp:lastPrinted>2013-02-24T20:35:26Z</cp:lastPrinted>
  <dcterms:created xsi:type="dcterms:W3CDTF">2012-08-20T17:09:49Z</dcterms:created>
  <dcterms:modified xsi:type="dcterms:W3CDTF">2013-03-11T14:07:05Z</dcterms:modified>
  <cp:category/>
  <cp:version/>
  <cp:contentType/>
  <cp:contentStatus/>
</cp:coreProperties>
</file>