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<sst xmlns="http://schemas.openxmlformats.org/spreadsheetml/2006/main" count="100" uniqueCount="48">
  <si>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</si>
  <si>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</si>
  <si>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</si>
  <si>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</si>
  <si>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</si>
  <si>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</si>
  <si>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</si>
  <si>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</si>
  <si>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</si>
  <si>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</si>
  <si>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</si>
  <si>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</si>
  <si>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</si>
  <si>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</si>
  <si>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</si>
  <si>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</si>
  <si>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</si>
  <si>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</si>
  <si>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</si>
  <si>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</si>
  <si>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</si>
  <si>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</si>
  <si>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</si>
  <si>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</si>
  <si>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</si>
  <si>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</si>
  <si>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litr</t>
  </si>
  <si>
    <t>velikost balení 5 000 ml</t>
  </si>
  <si>
    <t>Sud, 200 l</t>
  </si>
  <si>
    <t>velikost balení 2500 ml</t>
  </si>
  <si>
    <t>Hexan p.a.</t>
  </si>
  <si>
    <r>
      <t xml:space="preserve">Acetonitril </t>
    </r>
    <r>
      <rPr>
        <sz val="11"/>
        <color rgb="FF000000"/>
        <rFont val="Calibri"/>
        <family val="2"/>
        <scheme val="minor"/>
      </rPr>
      <t xml:space="preserve">gradient grade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rgb="FF000000"/>
        <rFont val="Calibri"/>
        <family val="2"/>
        <scheme val="minor"/>
      </rPr>
      <t>HPLC, ≥99,9%</t>
    </r>
  </si>
  <si>
    <r>
      <t xml:space="preserve">Acetonitril for </t>
    </r>
    <r>
      <rPr>
        <sz val="11"/>
        <color rgb="FF000000"/>
        <rFont val="Calibri"/>
        <family val="2"/>
        <scheme val="minor"/>
      </rPr>
      <t>LC-MS ≥99,9%</t>
    </r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</si>
  <si>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</si>
  <si>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Methanol for LC-MS ≥99,9 %</t>
  </si>
  <si>
    <t>Obchodní název (katalogové číslo) + popis (příp. webový odkaz)</t>
  </si>
  <si>
    <t>velikost balení 1 000  g</t>
  </si>
  <si>
    <t>Kyselina citronová monohydrát p.a.</t>
  </si>
  <si>
    <t>Síran sodný bezvodý  p.a.</t>
  </si>
  <si>
    <t>velikost balení 1 000 g</t>
  </si>
  <si>
    <t xml:space="preserve">Hydroxid  sodný čistý </t>
  </si>
  <si>
    <t>velikost balení  1000 g</t>
  </si>
  <si>
    <t>Hydroxid sodný p.a.</t>
  </si>
  <si>
    <t>Kyselina octová  99 %  p.a.</t>
  </si>
  <si>
    <t>velikost balení  1000 l</t>
  </si>
  <si>
    <t>Kyselina chlorovodíková  p.a.</t>
  </si>
  <si>
    <t>Chemikálie   08/2018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</si>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</sst>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vertical="center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tabSelected="1" zoomScale="84" zoomScaleNormal="84" workbookViewId="0" topLeftCell="A7">
      <selection activeCell="M12" sqref="M12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3" t="s">
        <v>46</v>
      </c>
      <c r="C1" s="54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4" t="s">
        <v>20</v>
      </c>
      <c r="D4" s="65"/>
      <c r="E4" s="65"/>
      <c r="F4" s="15"/>
      <c r="G4" s="15"/>
      <c r="H4" s="55"/>
      <c r="I4" s="55"/>
      <c r="J4" s="13"/>
      <c r="K4" s="16"/>
      <c r="L4" s="13"/>
      <c r="M4" s="13"/>
      <c r="O4" s="13"/>
    </row>
    <row r="5" spans="2:15" s="8" customFormat="1" ht="19.9" customHeight="1">
      <c r="B5" s="17"/>
      <c r="C5" s="64" t="s">
        <v>19</v>
      </c>
      <c r="D5" s="65"/>
      <c r="E5" s="65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24</v>
      </c>
      <c r="H7" s="51" t="s">
        <v>35</v>
      </c>
      <c r="I7" s="19" t="s">
        <v>21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8" t="s">
        <v>37</v>
      </c>
      <c r="D8" s="2">
        <v>30</v>
      </c>
      <c r="E8" s="2" t="s">
        <v>9</v>
      </c>
      <c r="F8" s="1" t="s">
        <v>36</v>
      </c>
      <c r="G8" s="2">
        <v>2</v>
      </c>
      <c r="H8" s="51"/>
      <c r="I8" s="21" t="s">
        <v>47</v>
      </c>
      <c r="J8" s="46" t="s">
        <v>17</v>
      </c>
      <c r="K8" s="46" t="s">
        <v>18</v>
      </c>
      <c r="L8" s="47">
        <v>100</v>
      </c>
      <c r="M8" s="50"/>
      <c r="N8" s="40">
        <f>D8*M8</f>
        <v>0</v>
      </c>
      <c r="O8" s="41" t="str">
        <f>IF(M8&gt;L8,"NEVYHOVUJE","VYHOVUJE")</f>
        <v>VYHOVUJE</v>
      </c>
      <c r="P8" s="22"/>
    </row>
    <row r="9" spans="2:16" s="8" customFormat="1" ht="46.5" thickBot="1" thickTop="1">
      <c r="B9" s="19">
        <v>2</v>
      </c>
      <c r="C9" s="48" t="s">
        <v>30</v>
      </c>
      <c r="D9" s="2">
        <v>1</v>
      </c>
      <c r="E9" s="2" t="s">
        <v>9</v>
      </c>
      <c r="F9" s="1" t="s">
        <v>28</v>
      </c>
      <c r="G9" s="2">
        <v>2</v>
      </c>
      <c r="H9" s="51"/>
      <c r="I9" s="21" t="s">
        <v>47</v>
      </c>
      <c r="J9" s="46" t="s">
        <v>17</v>
      </c>
      <c r="K9" s="46" t="s">
        <v>18</v>
      </c>
      <c r="L9" s="47">
        <v>19000</v>
      </c>
      <c r="M9" s="50"/>
      <c r="N9" s="40">
        <f>D9*M9</f>
        <v>0</v>
      </c>
      <c r="O9" s="41" t="str">
        <f>IF(M9&gt;L9,"NEVYHOVUJE","VYHOVUJE")</f>
        <v>VYHOVUJE</v>
      </c>
      <c r="P9" s="22"/>
    </row>
    <row r="10" spans="2:16" s="8" customFormat="1" ht="46.5" thickBot="1" thickTop="1">
      <c r="B10" s="19">
        <v>3</v>
      </c>
      <c r="C10" s="48" t="s">
        <v>15</v>
      </c>
      <c r="D10" s="2">
        <v>10</v>
      </c>
      <c r="E10" s="2" t="s">
        <v>9</v>
      </c>
      <c r="F10" s="1" t="s">
        <v>27</v>
      </c>
      <c r="G10" s="2">
        <v>2</v>
      </c>
      <c r="H10" s="51"/>
      <c r="I10" s="21" t="s">
        <v>47</v>
      </c>
      <c r="J10" s="46" t="s">
        <v>17</v>
      </c>
      <c r="K10" s="46" t="s">
        <v>18</v>
      </c>
      <c r="L10" s="47">
        <v>286</v>
      </c>
      <c r="M10" s="50"/>
      <c r="N10" s="40">
        <f aca="true" t="shared" si="0" ref="N10:N20">D10*M10</f>
        <v>0</v>
      </c>
      <c r="O10" s="41" t="str">
        <f aca="true" t="shared" si="1" ref="O10:O20">IF(M10&gt;L10,"NEVYHOVUJE","VYHOVUJE")</f>
        <v>VYHOVUJE</v>
      </c>
      <c r="P10" s="22"/>
    </row>
    <row r="11" spans="2:16" s="8" customFormat="1" ht="46.5" thickBot="1" thickTop="1">
      <c r="B11" s="19">
        <v>4</v>
      </c>
      <c r="C11" s="48" t="s">
        <v>16</v>
      </c>
      <c r="D11" s="2">
        <v>10</v>
      </c>
      <c r="E11" s="2" t="s">
        <v>9</v>
      </c>
      <c r="F11" s="1" t="s">
        <v>27</v>
      </c>
      <c r="G11" s="2">
        <v>2</v>
      </c>
      <c r="H11" s="51"/>
      <c r="I11" s="21" t="s">
        <v>47</v>
      </c>
      <c r="J11" s="46" t="s">
        <v>17</v>
      </c>
      <c r="K11" s="46" t="s">
        <v>18</v>
      </c>
      <c r="L11" s="47">
        <v>270</v>
      </c>
      <c r="M11" s="50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6.5" thickBot="1" thickTop="1">
      <c r="B12" s="19">
        <v>5</v>
      </c>
      <c r="C12" s="48" t="s">
        <v>38</v>
      </c>
      <c r="D12" s="2">
        <v>20</v>
      </c>
      <c r="E12" s="2" t="s">
        <v>9</v>
      </c>
      <c r="F12" s="1" t="s">
        <v>39</v>
      </c>
      <c r="G12" s="2">
        <v>2</v>
      </c>
      <c r="H12" s="51"/>
      <c r="I12" s="21" t="s">
        <v>47</v>
      </c>
      <c r="J12" s="46" t="s">
        <v>17</v>
      </c>
      <c r="K12" s="46" t="s">
        <v>18</v>
      </c>
      <c r="L12" s="47">
        <v>74</v>
      </c>
      <c r="M12" s="50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6.5" thickBot="1" thickTop="1">
      <c r="B13" s="19">
        <v>6</v>
      </c>
      <c r="C13" s="52" t="s">
        <v>31</v>
      </c>
      <c r="D13" s="45">
        <v>20</v>
      </c>
      <c r="E13" s="2" t="s">
        <v>26</v>
      </c>
      <c r="F13" s="1" t="s">
        <v>29</v>
      </c>
      <c r="G13" s="2">
        <v>2</v>
      </c>
      <c r="H13" s="51"/>
      <c r="I13" s="21" t="s">
        <v>47</v>
      </c>
      <c r="J13" s="46" t="s">
        <v>17</v>
      </c>
      <c r="K13" s="46" t="s">
        <v>18</v>
      </c>
      <c r="L13" s="47">
        <v>400</v>
      </c>
      <c r="M13" s="50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6.5" thickBot="1" thickTop="1">
      <c r="B14" s="19">
        <v>7</v>
      </c>
      <c r="C14" s="52" t="s">
        <v>32</v>
      </c>
      <c r="D14" s="45">
        <v>20</v>
      </c>
      <c r="E14" s="2" t="s">
        <v>9</v>
      </c>
      <c r="F14" s="1" t="s">
        <v>29</v>
      </c>
      <c r="G14" s="2">
        <v>2</v>
      </c>
      <c r="H14" s="51"/>
      <c r="I14" s="21" t="s">
        <v>47</v>
      </c>
      <c r="J14" s="46" t="s">
        <v>17</v>
      </c>
      <c r="K14" s="46" t="s">
        <v>18</v>
      </c>
      <c r="L14" s="47">
        <v>900</v>
      </c>
      <c r="M14" s="50"/>
      <c r="N14" s="40">
        <f t="shared" si="0"/>
        <v>0</v>
      </c>
      <c r="O14" s="41" t="str">
        <f t="shared" si="1"/>
        <v>VYHOVUJE</v>
      </c>
      <c r="P14" s="22"/>
    </row>
    <row r="15" spans="2:16" s="8" customFormat="1" ht="46.5" thickBot="1" thickTop="1">
      <c r="B15" s="19">
        <v>8</v>
      </c>
      <c r="C15" s="52" t="s">
        <v>33</v>
      </c>
      <c r="D15" s="45">
        <v>20</v>
      </c>
      <c r="E15" s="2" t="s">
        <v>9</v>
      </c>
      <c r="F15" s="1" t="s">
        <v>29</v>
      </c>
      <c r="G15" s="2">
        <v>2</v>
      </c>
      <c r="H15" s="51"/>
      <c r="I15" s="21" t="s">
        <v>47</v>
      </c>
      <c r="J15" s="46" t="s">
        <v>17</v>
      </c>
      <c r="K15" s="46" t="s">
        <v>18</v>
      </c>
      <c r="L15" s="47">
        <v>190</v>
      </c>
      <c r="M15" s="50"/>
      <c r="N15" s="40">
        <f t="shared" si="0"/>
        <v>0</v>
      </c>
      <c r="O15" s="41" t="str">
        <f t="shared" si="1"/>
        <v>VYHOVUJE</v>
      </c>
      <c r="P15" s="22"/>
    </row>
    <row r="16" spans="2:16" s="8" customFormat="1" ht="45.75" customHeight="1" thickBot="1" thickTop="1">
      <c r="B16" s="19">
        <v>9</v>
      </c>
      <c r="C16" s="52" t="s">
        <v>34</v>
      </c>
      <c r="D16" s="2">
        <v>20</v>
      </c>
      <c r="E16" s="2" t="s">
        <v>9</v>
      </c>
      <c r="F16" s="1" t="s">
        <v>29</v>
      </c>
      <c r="G16" s="2">
        <v>2</v>
      </c>
      <c r="H16" s="51"/>
      <c r="I16" s="21" t="s">
        <v>47</v>
      </c>
      <c r="J16" s="46" t="s">
        <v>17</v>
      </c>
      <c r="K16" s="46" t="s">
        <v>18</v>
      </c>
      <c r="L16" s="47">
        <v>530</v>
      </c>
      <c r="M16" s="50"/>
      <c r="N16" s="40">
        <f t="shared" si="0"/>
        <v>0</v>
      </c>
      <c r="O16" s="41" t="str">
        <f t="shared" si="1"/>
        <v>VYHOVUJE</v>
      </c>
      <c r="P16" s="22"/>
    </row>
    <row r="17" spans="2:16" s="8" customFormat="1" ht="45.75" customHeight="1" thickBot="1" thickTop="1">
      <c r="B17" s="19">
        <v>10</v>
      </c>
      <c r="C17" s="52" t="s">
        <v>40</v>
      </c>
      <c r="D17" s="2">
        <v>10</v>
      </c>
      <c r="E17" s="2" t="s">
        <v>9</v>
      </c>
      <c r="F17" s="1" t="s">
        <v>41</v>
      </c>
      <c r="G17" s="2">
        <v>2</v>
      </c>
      <c r="H17" s="51"/>
      <c r="I17" s="21" t="s">
        <v>47</v>
      </c>
      <c r="J17" s="46" t="s">
        <v>17</v>
      </c>
      <c r="K17" s="46" t="s">
        <v>18</v>
      </c>
      <c r="L17" s="47">
        <v>95</v>
      </c>
      <c r="M17" s="50"/>
      <c r="N17" s="40">
        <f t="shared" si="0"/>
        <v>0</v>
      </c>
      <c r="O17" s="41" t="str">
        <f t="shared" si="1"/>
        <v>VYHOVUJE</v>
      </c>
      <c r="P17" s="22"/>
    </row>
    <row r="18" spans="2:16" s="8" customFormat="1" ht="45.75" customHeight="1" thickBot="1" thickTop="1">
      <c r="B18" s="19">
        <v>11</v>
      </c>
      <c r="C18" s="52" t="s">
        <v>42</v>
      </c>
      <c r="D18" s="2">
        <v>10</v>
      </c>
      <c r="E18" s="2" t="s">
        <v>9</v>
      </c>
      <c r="F18" s="1" t="s">
        <v>41</v>
      </c>
      <c r="G18" s="2">
        <v>2</v>
      </c>
      <c r="H18" s="51"/>
      <c r="I18" s="21" t="s">
        <v>47</v>
      </c>
      <c r="J18" s="46" t="s">
        <v>17</v>
      </c>
      <c r="K18" s="46" t="s">
        <v>18</v>
      </c>
      <c r="L18" s="47">
        <v>101</v>
      </c>
      <c r="M18" s="50"/>
      <c r="N18" s="40">
        <f t="shared" si="0"/>
        <v>0</v>
      </c>
      <c r="O18" s="41" t="str">
        <f t="shared" si="1"/>
        <v>VYHOVUJE</v>
      </c>
      <c r="P18" s="22"/>
    </row>
    <row r="19" spans="2:16" s="8" customFormat="1" ht="45.75" customHeight="1" thickBot="1" thickTop="1">
      <c r="B19" s="19">
        <v>12</v>
      </c>
      <c r="C19" s="52" t="s">
        <v>43</v>
      </c>
      <c r="D19" s="2">
        <v>12</v>
      </c>
      <c r="E19" s="2" t="s">
        <v>9</v>
      </c>
      <c r="F19" s="1" t="s">
        <v>44</v>
      </c>
      <c r="G19" s="2">
        <v>2</v>
      </c>
      <c r="H19" s="51"/>
      <c r="I19" s="21" t="s">
        <v>47</v>
      </c>
      <c r="J19" s="46" t="s">
        <v>17</v>
      </c>
      <c r="K19" s="46" t="s">
        <v>18</v>
      </c>
      <c r="L19" s="47">
        <v>126</v>
      </c>
      <c r="M19" s="50"/>
      <c r="N19" s="40">
        <f t="shared" si="0"/>
        <v>0</v>
      </c>
      <c r="O19" s="41" t="str">
        <f t="shared" si="1"/>
        <v>VYHOVUJE</v>
      </c>
      <c r="P19" s="22"/>
    </row>
    <row r="20" spans="2:16" s="8" customFormat="1" ht="45.75" customHeight="1" thickBot="1" thickTop="1">
      <c r="B20" s="19">
        <v>13</v>
      </c>
      <c r="C20" s="49" t="s">
        <v>45</v>
      </c>
      <c r="D20" s="2">
        <v>12</v>
      </c>
      <c r="E20" s="2" t="s">
        <v>9</v>
      </c>
      <c r="F20" s="1" t="s">
        <v>25</v>
      </c>
      <c r="G20" s="2">
        <v>2</v>
      </c>
      <c r="H20" s="51"/>
      <c r="I20" s="21" t="s">
        <v>47</v>
      </c>
      <c r="J20" s="46" t="s">
        <v>17</v>
      </c>
      <c r="K20" s="46" t="s">
        <v>18</v>
      </c>
      <c r="L20" s="47">
        <v>75</v>
      </c>
      <c r="M20" s="50"/>
      <c r="N20" s="40">
        <f t="shared" si="0"/>
        <v>0</v>
      </c>
      <c r="O20" s="41" t="str">
        <f t="shared" si="1"/>
        <v>VYHOVUJE</v>
      </c>
      <c r="P20" s="22"/>
    </row>
    <row r="21" spans="1:16" ht="13.5" customHeight="1" thickBot="1" thickTop="1">
      <c r="A21" s="23"/>
      <c r="B21" s="23"/>
      <c r="C21" s="24"/>
      <c r="D21" s="23"/>
      <c r="E21" s="24"/>
      <c r="F21" s="24"/>
      <c r="G21" s="24"/>
      <c r="H21" s="23"/>
      <c r="I21" s="24"/>
      <c r="J21" s="23"/>
      <c r="K21" s="23"/>
      <c r="L21" s="23"/>
      <c r="M21" s="23"/>
      <c r="N21" s="42"/>
      <c r="O21" s="23"/>
      <c r="P21" s="22"/>
    </row>
    <row r="22" spans="1:15" ht="75.75" customHeight="1" thickBot="1" thickTop="1">
      <c r="A22" s="25"/>
      <c r="B22" s="63" t="s">
        <v>22</v>
      </c>
      <c r="C22" s="63"/>
      <c r="D22" s="63"/>
      <c r="E22" s="63"/>
      <c r="F22" s="63"/>
      <c r="G22" s="63"/>
      <c r="H22" s="63"/>
      <c r="I22" s="63"/>
      <c r="J22" s="63"/>
      <c r="K22" s="26"/>
      <c r="L22" s="27" t="s">
        <v>10</v>
      </c>
      <c r="M22" s="56" t="s">
        <v>11</v>
      </c>
      <c r="N22" s="57"/>
      <c r="O22" s="58"/>
    </row>
    <row r="23" spans="1:15" ht="33" customHeight="1" thickBot="1" thickTop="1">
      <c r="A23" s="25"/>
      <c r="B23" s="59" t="s">
        <v>23</v>
      </c>
      <c r="C23" s="59"/>
      <c r="D23" s="59"/>
      <c r="E23" s="59"/>
      <c r="F23" s="59"/>
      <c r="G23" s="59"/>
      <c r="H23" s="59"/>
      <c r="J23" s="28"/>
      <c r="K23" s="28"/>
      <c r="L23" s="29"/>
      <c r="M23" s="60">
        <f>SUM(N8:N20)</f>
        <v>0</v>
      </c>
      <c r="N23" s="61"/>
      <c r="O23" s="62"/>
    </row>
    <row r="24" spans="1:15" ht="39.75" customHeight="1" thickTop="1">
      <c r="A24" s="25"/>
      <c r="I24" s="30"/>
      <c r="J24" s="31"/>
      <c r="K24" s="31"/>
      <c r="L24" s="33"/>
      <c r="M24" s="33"/>
      <c r="N24" s="33"/>
      <c r="O24" s="34"/>
    </row>
    <row r="25" spans="1:15" ht="19.9" customHeight="1">
      <c r="A25" s="25"/>
      <c r="J25" s="31"/>
      <c r="K25" s="31"/>
      <c r="L25" s="35"/>
      <c r="M25" s="35"/>
      <c r="N25" s="33"/>
      <c r="O25" s="34"/>
    </row>
    <row r="26" spans="1:15" ht="71.25" customHeight="1">
      <c r="A26" s="25"/>
      <c r="J26" s="31"/>
      <c r="K26" s="31"/>
      <c r="L26" s="35"/>
      <c r="M26" s="35"/>
      <c r="N26" s="33"/>
      <c r="O26" s="32"/>
    </row>
    <row r="27" spans="1:15" ht="36" customHeight="1">
      <c r="A27" s="25"/>
      <c r="J27" s="36"/>
      <c r="K27" s="36"/>
      <c r="L27" s="33"/>
      <c r="M27" s="33"/>
      <c r="N27" s="33"/>
      <c r="O27" s="33"/>
    </row>
    <row r="28" spans="1:15" ht="14.25" customHeight="1">
      <c r="A28" s="25"/>
      <c r="B28" s="33"/>
      <c r="C28" s="37"/>
      <c r="D28" s="38"/>
      <c r="E28" s="39"/>
      <c r="F28" s="37"/>
      <c r="G28" s="37"/>
      <c r="H28" s="32"/>
      <c r="I28" s="37"/>
      <c r="J28" s="33"/>
      <c r="K28" s="32"/>
      <c r="L28" s="33"/>
      <c r="M28" s="33"/>
      <c r="N28" s="33"/>
      <c r="O28" s="33"/>
    </row>
    <row r="29" spans="1:15" ht="14.25" customHeight="1">
      <c r="A29" s="25"/>
      <c r="B29" s="33"/>
      <c r="C29" s="37"/>
      <c r="D29" s="38"/>
      <c r="E29" s="39"/>
      <c r="F29" s="37"/>
      <c r="G29" s="37"/>
      <c r="H29" s="32"/>
      <c r="I29" s="37"/>
      <c r="J29" s="33"/>
      <c r="K29" s="32"/>
      <c r="L29" s="33"/>
      <c r="M29" s="33"/>
      <c r="N29" s="33"/>
      <c r="O29" s="33"/>
    </row>
    <row r="30" spans="1:15" ht="14.25" customHeight="1">
      <c r="A30" s="25"/>
      <c r="B30" s="33"/>
      <c r="C30" s="37"/>
      <c r="D30" s="38"/>
      <c r="E30" s="39"/>
      <c r="F30" s="37"/>
      <c r="G30" s="37"/>
      <c r="H30" s="32"/>
      <c r="I30" s="37"/>
      <c r="J30" s="33"/>
      <c r="K30" s="32"/>
      <c r="L30" s="33"/>
      <c r="M30" s="33"/>
      <c r="N30" s="33"/>
      <c r="O30" s="33"/>
    </row>
    <row r="31" spans="1:15" ht="14.25" customHeight="1">
      <c r="A31" s="25"/>
      <c r="B31" s="33"/>
      <c r="C31" s="37"/>
      <c r="D31" s="38"/>
      <c r="E31" s="39"/>
      <c r="F31" s="37"/>
      <c r="G31" s="37"/>
      <c r="H31" s="32"/>
      <c r="I31" s="37"/>
      <c r="J31" s="33"/>
      <c r="K31" s="32"/>
      <c r="L31" s="33"/>
      <c r="M31" s="33"/>
      <c r="N31" s="33"/>
      <c r="O31" s="3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  <row r="224" spans="3:11" ht="15">
      <c r="C224" s="8"/>
      <c r="D224" s="3"/>
      <c r="E224" s="8"/>
      <c r="F224" s="8"/>
      <c r="G224" s="8"/>
      <c r="H224" s="3"/>
      <c r="I224" s="8"/>
      <c r="K224" s="3"/>
    </row>
    <row r="225" spans="3:11" ht="15">
      <c r="C225" s="8"/>
      <c r="D225" s="3"/>
      <c r="E225" s="8"/>
      <c r="F225" s="8"/>
      <c r="G225" s="8"/>
      <c r="H225" s="3"/>
      <c r="I225" s="8"/>
      <c r="K225" s="3"/>
    </row>
  </sheetData>
  <sheetProtection sheet="1" objects="1" scenarios="1"/>
  <mergeCells count="8">
    <mergeCell ref="B1:C1"/>
    <mergeCell ref="H4:I4"/>
    <mergeCell ref="M22:O22"/>
    <mergeCell ref="B23:H23"/>
    <mergeCell ref="M23:O23"/>
    <mergeCell ref="B22:J22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2018-09-12T11:14:24Z</dcterms:modified>
  <cp:category/>
  <cp:version/>
  <cp:contentType/>
  <cp:contentStatus/>
</cp:coreProperties>
</file>