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2225" windowWidth="20715" windowHeight="13380"/>
  </bookViews>
  <sheets>
    <sheet name="ocenit" sheetId="1" r:id="rId1"/>
  </sheets>
  <calcPr calcId="162913"/>
</workbook>
</file>

<file path=xl/calcChain.xml><?xml version="1.0" encoding="utf-8"?>
<calcChain xmlns="http://schemas.openxmlformats.org/spreadsheetml/2006/main">
  <c r="T23" i="1" l="1"/>
  <c r="T22" i="1"/>
  <c r="T21" i="1"/>
  <c r="R24" i="1" l="1"/>
  <c r="T24" i="1" s="1"/>
  <c r="R25" i="1"/>
  <c r="T25" i="1" s="1"/>
  <c r="R26" i="1"/>
  <c r="T26" i="1" s="1"/>
  <c r="R27" i="1"/>
  <c r="T27" i="1" s="1"/>
  <c r="R14" i="1"/>
  <c r="T14" i="1" s="1"/>
  <c r="R15" i="1"/>
  <c r="T15" i="1" s="1"/>
  <c r="R16" i="1"/>
  <c r="T16" i="1" s="1"/>
  <c r="R17" i="1"/>
  <c r="T17" i="1" s="1"/>
  <c r="R18" i="1"/>
  <c r="T18" i="1" s="1"/>
  <c r="R11" i="1"/>
  <c r="T11" i="1" s="1"/>
  <c r="R12" i="1"/>
  <c r="T12" i="1" s="1"/>
  <c r="R13" i="1"/>
  <c r="T13" i="1" s="1"/>
  <c r="R19" i="1"/>
  <c r="T19" i="1" s="1"/>
  <c r="R20" i="1"/>
  <c r="T20" i="1" s="1"/>
  <c r="R28" i="1"/>
  <c r="R10" i="1" l="1"/>
  <c r="R9" i="1"/>
  <c r="T10" i="1" l="1"/>
  <c r="T28" i="1" l="1"/>
  <c r="T9" i="1"/>
  <c r="T29" i="1" l="1"/>
</calcChain>
</file>

<file path=xl/sharedStrings.xml><?xml version="1.0" encoding="utf-8"?>
<sst xmlns="http://schemas.openxmlformats.org/spreadsheetml/2006/main" count="81" uniqueCount="60">
  <si>
    <t>celková</t>
  </si>
  <si>
    <t>Množství</t>
  </si>
  <si>
    <t>Cena bez DPH (Kč)</t>
  </si>
  <si>
    <t>Specifikace zboží</t>
  </si>
  <si>
    <t>Název položky (specifikace - druh, materiál, barva, určení apod.)</t>
  </si>
  <si>
    <t>Položka č.</t>
  </si>
  <si>
    <t>Drobné nádoby, zátky, vršky nádob, kádě a poklice</t>
  </si>
  <si>
    <t>požadovaný počet balení</t>
  </si>
  <si>
    <t>N</t>
  </si>
  <si>
    <t>Registrační číslo CAS pro položky skupiny O (Chemické výrobky);
pro ostatní položky (skupiny A až N) mohou být zadavatelem uvedeny odkazy na konkrétní zboží, přičemž dodavatel může nabídnout rovnocenné či lepší zboží.</t>
  </si>
  <si>
    <t>celkem</t>
  </si>
  <si>
    <r>
      <t>balení</t>
    </r>
    <r>
      <rPr>
        <b/>
        <sz val="10"/>
        <rFont val="Calibri"/>
        <family val="2"/>
        <charset val="238"/>
        <scheme val="minor"/>
      </rPr>
      <t xml:space="preserve">
(= počet jednotek v balení)</t>
    </r>
  </si>
  <si>
    <r>
      <t xml:space="preserve">jednotka
</t>
    </r>
    <r>
      <rPr>
        <b/>
        <sz val="10"/>
        <rFont val="Calibri"/>
        <family val="2"/>
        <charset val="238"/>
        <scheme val="minor"/>
      </rPr>
      <t>(kg, l, ks apod.)</t>
    </r>
  </si>
  <si>
    <r>
      <t xml:space="preserve">jednotková
</t>
    </r>
    <r>
      <rPr>
        <b/>
        <sz val="10"/>
        <rFont val="Calibri"/>
        <family val="2"/>
        <charset val="238"/>
        <scheme val="minor"/>
      </rPr>
      <t>(za balení)</t>
    </r>
  </si>
  <si>
    <t>VITL (Reischig)</t>
  </si>
  <si>
    <t>KH (Tonar)</t>
  </si>
  <si>
    <t>ChZ (Klein)</t>
  </si>
  <si>
    <t>PtL (Mareš)</t>
  </si>
  <si>
    <t>BchL (Racek)</t>
  </si>
  <si>
    <t>ExSIM (Matějovič)</t>
  </si>
  <si>
    <t>AbRE (Hrabák)</t>
  </si>
  <si>
    <t>KvS S/I (Štengl)</t>
  </si>
  <si>
    <t>CNS S/I (Ježek)</t>
  </si>
  <si>
    <t>CNS S/I (Cendelín)</t>
  </si>
  <si>
    <t>M S/I (Kuncová)</t>
  </si>
  <si>
    <t>BR S/I (Vištejnová)</t>
  </si>
  <si>
    <t>ks</t>
  </si>
  <si>
    <t>https://www.p-lab.cz/katalog/kadinka-vysoka-s-vylevkou_802p</t>
  </si>
  <si>
    <t>Kádinka vysoká s výlevkou, objem 25 ml, P-LAB, kat.č. T100206</t>
  </si>
  <si>
    <t>LM2450 – 1.0 MICRO COVERGLASS; krycí skla Leica</t>
  </si>
  <si>
    <t>Barvící set - plastové kyvety POM bílé (1 ks); 35-2002-50/1 (Bamed)</t>
  </si>
  <si>
    <t>Barvící set - koš (1 ks) s plastovým držátkem; 47-3142-00/1 (Bamed)</t>
  </si>
  <si>
    <t>5ml Polystyrene Round Bottom Tube, kat. číslo 352054, výrobce Falcon, dodavatel ITA Intertact</t>
  </si>
  <si>
    <t>352054, ITA Intertact</t>
  </si>
  <si>
    <t>https://www.sigmaaldrich.com/catalog/product/sigma/z666548?lang=en&amp;region=CZ</t>
  </si>
  <si>
    <t>https://www.sigmaaldrich.com/catalog/product/sigma/z666521?lang=en&amp;region=CZ</t>
  </si>
  <si>
    <t>ep Dualfilter T.I.P.S.® LoRetention, PCR clean &amp; sterile, 0.1 – 10 µL</t>
  </si>
  <si>
    <t>https://online-shop.eppendorf.cz/CZ-cs/Manualni-manipulace-s-kapalinami-44563/Pipetovaci-spicky-44569/epT.I.P.S.LoRetention-PF-9244.html</t>
  </si>
  <si>
    <t>ep Dualfilter T.I.P.S.® LoRetention, PCR clean &amp; sterile, 20 – 300 µL</t>
  </si>
  <si>
    <t>ep Dualfilter T.I.P.S.® LoRetention, PCR clean &amp; sterile, 50 – 1000 µL</t>
  </si>
  <si>
    <t>POP-7™ Polymer for 3500/3500xL Genetic Analyzers</t>
  </si>
  <si>
    <t>https://www.thermofisher.com/order/catalog/product/4393708?SID=srch-srp-4393708</t>
  </si>
  <si>
    <t>BigDye™ Terminator v3.1 Cycle Sequencing Kit</t>
  </si>
  <si>
    <t>https://www.thermofisher.com/order/catalog/product/4337455?SID=srch-srp-4337455</t>
  </si>
  <si>
    <t>Kolona Kinetex® 2.6 µm Polar C18 100 Å LC kolona 50 x 2.1 mm</t>
  </si>
  <si>
    <t>(https://www.chromservis.eu/p/kinetex-2-6-m-polar-c18-100-lc-column-50-x-2-1-mm?lang=CZ</t>
  </si>
  <si>
    <t>Kleště Easy Grip pro uzavírání 11 mm krimp. víček, 1ks         </t>
  </si>
  <si>
    <t>https://www.chromservis.eu/p/11-mm-easy-grip-manual-crimper?lang=CZ</t>
  </si>
  <si>
    <t>Sada, zacvak. vialky a uzávěry, PTFE/silikon, 12 X 32 mm, 100 ks</t>
  </si>
  <si>
    <t>https://www.chromservis.eu/p/amber-i-d-snap-it-kit-ptfe-silicone-seal-12-x-32-mm-100-pk?lang=CZ</t>
  </si>
  <si>
    <t>Oasis HLB 1 cc Vac Cartridge, 30 mg Sorbent per Cartridge, 30 µm Particle Size, 100/pk</t>
  </si>
  <si>
    <t>http://www.waters.com/waters/partDetail.htm?partNumber=WAT094225</t>
  </si>
  <si>
    <t>LoBind Tubes - mikrozkumavky, DNA/RNA, 1,5 mL</t>
  </si>
  <si>
    <t>LoBind Tubes - mikrozkumavky, DNA/RNA, 0,5 mL</t>
  </si>
  <si>
    <t>Synergi 4μm Polar-RP 80A HPLC kolona 250 x 4.6 mm</t>
  </si>
  <si>
    <t>https://www.chromservis.eu/p/synergi-4-m-polar-rp-80a-hplc-column-250-x-4-6-mm?lang=CZ</t>
  </si>
  <si>
    <t>Předkolonky pro SecurityGuard, POLAR-RP 4 x 3 mm, 10 ks</t>
  </si>
  <si>
    <t>https://www.chromservis.eu/p/securityguard-cartridges-polar-rp-4-x-3-mm-10-pk?lang=SK</t>
  </si>
  <si>
    <t>SecurityGuard - patronový systém ochrany HPLC kolon</t>
  </si>
  <si>
    <t>https://www.chromservis.eu/p/securityguard-guard-holder-kit?lang=CZ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</si>
</sst>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0" fontId="10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90" wrapText="1"/>
    </xf>
    <xf numFmtId="2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textRotation="90"/>
    </xf>
    <xf numFmtId="3" fontId="4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/>
    <xf numFmtId="4" fontId="0" fillId="3" borderId="6" xfId="0" applyNumberFormat="1" applyFont="1" applyFill="1" applyBorder="1" applyAlignment="1">
      <alignment horizontal="right" vertical="center" indent="1"/>
    </xf>
    <xf numFmtId="0" fontId="0" fillId="0" borderId="5" xfId="0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vertical="justify"/>
    </xf>
    <xf numFmtId="0" fontId="10" fillId="0" borderId="1" xfId="2" applyFill="1" applyBorder="1" applyAlignment="1">
      <alignment vertical="justify"/>
    </xf>
    <xf numFmtId="0" fontId="11" fillId="0" borderId="1" xfId="2" applyFont="1" applyFill="1" applyBorder="1" applyAlignment="1">
      <alignment horizontal="left" vertical="justify"/>
    </xf>
    <xf numFmtId="4" fontId="4" fillId="3" borderId="1" xfId="0" applyNumberFormat="1" applyFont="1" applyFill="1" applyBorder="1" applyAlignment="1">
      <alignment horizontal="right" vertical="center" indent="1"/>
    </xf>
    <xf numFmtId="4" fontId="1" fillId="3" borderId="9" xfId="0" applyNumberFormat="1" applyFont="1" applyFill="1" applyBorder="1" applyAlignment="1">
      <alignment horizontal="right" vertical="center" indent="1"/>
    </xf>
    <xf numFmtId="0" fontId="0" fillId="0" borderId="1" xfId="0" applyBorder="1"/>
    <xf numFmtId="0" fontId="10" fillId="0" borderId="1" xfId="2" applyBorder="1" applyAlignment="1">
      <alignment wrapText="1"/>
    </xf>
    <xf numFmtId="0" fontId="7" fillId="0" borderId="7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textRotation="90"/>
    </xf>
    <xf numFmtId="0" fontId="3" fillId="4" borderId="5" xfId="0" applyFont="1" applyFill="1" applyBorder="1" applyAlignment="1">
      <alignment horizontal="center" vertical="center" textRotation="90"/>
    </xf>
    <xf numFmtId="0" fontId="3" fillId="4" borderId="12" xfId="0" applyFont="1" applyFill="1" applyBorder="1" applyAlignment="1">
      <alignment horizontal="center" vertical="center" textRotation="90"/>
    </xf>
    <xf numFmtId="0" fontId="6" fillId="4" borderId="13" xfId="0" applyFont="1" applyFill="1" applyBorder="1" applyAlignment="1">
      <alignment horizontal="center" vertical="center"/>
    </xf>
    <xf numFmtId="2" fontId="6" fillId="4" borderId="10" xfId="0" applyNumberFormat="1" applyFont="1" applyFill="1" applyBorder="1" applyAlignment="1">
      <alignment horizontal="center" vertical="center" wrapText="1"/>
    </xf>
    <xf numFmtId="2" fontId="6" fillId="4" borderId="13" xfId="0" applyNumberFormat="1" applyFont="1" applyFill="1" applyBorder="1" applyAlignment="1">
      <alignment horizontal="center" vertical="center" wrapText="1"/>
    </xf>
    <xf numFmtId="2" fontId="6" fillId="4" borderId="11" xfId="0" applyNumberFormat="1" applyFont="1" applyFill="1" applyBorder="1" applyAlignment="1">
      <alignment horizontal="center" vertical="center"/>
    </xf>
    <xf numFmtId="2" fontId="6" fillId="4" borderId="14" xfId="0" applyNumberFormat="1" applyFont="1" applyFill="1" applyBorder="1" applyAlignment="1">
      <alignment horizontal="center" vertical="center"/>
    </xf>
  </cellXfs>
  <cellStyles count="3">
    <cellStyle name="Hypertextový odkaz" xfId="2" builtinId="8"/>
    <cellStyle name="Normální" xfId="0" builtinId="0"/>
    <cellStyle name="normální 2 2" xfId="1"/>
  </cellStyles>
  <dxfs count="0"/>
  <tableStyles count="0" defaultTableStyle="TableStyleMedium2" defaultPivotStyle="PivotStyleLight16"/>
  <colors>
    <mruColors>
      <color rgb="FFFF66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29</xdr:row>
      <xdr:rowOff>0</xdr:rowOff>
    </xdr:from>
    <xdr:to>
      <xdr:col>1</xdr:col>
      <xdr:colOff>247650</xdr:colOff>
      <xdr:row>41</xdr:row>
      <xdr:rowOff>19050</xdr:rowOff>
    </xdr:to>
    <xdr:pic>
      <xdr:nvPicPr>
        <xdr:cNvPr id="11" name="Picture 2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43100"/>
          <a:ext cx="219075" cy="12001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29</xdr:row>
      <xdr:rowOff>0</xdr:rowOff>
    </xdr:from>
    <xdr:to>
      <xdr:col>1</xdr:col>
      <xdr:colOff>228600</xdr:colOff>
      <xdr:row>30</xdr:row>
      <xdr:rowOff>40481</xdr:rowOff>
    </xdr:to>
    <xdr:pic>
      <xdr:nvPicPr>
        <xdr:cNvPr id="12" name="Picture 2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24225"/>
          <a:ext cx="190500" cy="2476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29</xdr:row>
      <xdr:rowOff>0</xdr:rowOff>
    </xdr:from>
    <xdr:to>
      <xdr:col>1</xdr:col>
      <xdr:colOff>200025</xdr:colOff>
      <xdr:row>31</xdr:row>
      <xdr:rowOff>69056</xdr:rowOff>
    </xdr:to>
    <xdr:pic>
      <xdr:nvPicPr>
        <xdr:cNvPr id="13" name="Picture 2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943225"/>
          <a:ext cx="142875" cy="428625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29</xdr:row>
      <xdr:rowOff>0</xdr:rowOff>
    </xdr:from>
    <xdr:to>
      <xdr:col>1</xdr:col>
      <xdr:colOff>200025</xdr:colOff>
      <xdr:row>34</xdr:row>
      <xdr:rowOff>90487</xdr:rowOff>
    </xdr:to>
    <xdr:pic>
      <xdr:nvPicPr>
        <xdr:cNvPr id="14" name="Picture 19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90825"/>
          <a:ext cx="142875" cy="10477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29</xdr:row>
      <xdr:rowOff>0</xdr:rowOff>
    </xdr:from>
    <xdr:to>
      <xdr:col>1</xdr:col>
      <xdr:colOff>180975</xdr:colOff>
      <xdr:row>30</xdr:row>
      <xdr:rowOff>38100</xdr:rowOff>
    </xdr:to>
    <xdr:pic>
      <xdr:nvPicPr>
        <xdr:cNvPr id="15" name="Picture 17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333875"/>
          <a:ext cx="142875" cy="200025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29</xdr:row>
      <xdr:rowOff>0</xdr:rowOff>
    </xdr:from>
    <xdr:to>
      <xdr:col>1</xdr:col>
      <xdr:colOff>200025</xdr:colOff>
      <xdr:row>31</xdr:row>
      <xdr:rowOff>135732</xdr:rowOff>
    </xdr:to>
    <xdr:pic>
      <xdr:nvPicPr>
        <xdr:cNvPr id="16" name="Picture 1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124325"/>
          <a:ext cx="142875" cy="4762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29</xdr:row>
      <xdr:rowOff>0</xdr:rowOff>
    </xdr:from>
    <xdr:to>
      <xdr:col>1</xdr:col>
      <xdr:colOff>190500</xdr:colOff>
      <xdr:row>31</xdr:row>
      <xdr:rowOff>152400</xdr:rowOff>
    </xdr:to>
    <xdr:pic>
      <xdr:nvPicPr>
        <xdr:cNvPr id="17" name="Picture 1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9550"/>
          <a:ext cx="142875" cy="49530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29</xdr:row>
      <xdr:rowOff>0</xdr:rowOff>
    </xdr:from>
    <xdr:to>
      <xdr:col>1</xdr:col>
      <xdr:colOff>200025</xdr:colOff>
      <xdr:row>32</xdr:row>
      <xdr:rowOff>57150</xdr:rowOff>
    </xdr:to>
    <xdr:pic>
      <xdr:nvPicPr>
        <xdr:cNvPr id="18" name="Picture 1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76675"/>
          <a:ext cx="152400" cy="5905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66675</xdr:colOff>
      <xdr:row>29</xdr:row>
      <xdr:rowOff>0</xdr:rowOff>
    </xdr:from>
    <xdr:to>
      <xdr:col>1</xdr:col>
      <xdr:colOff>209550</xdr:colOff>
      <xdr:row>31</xdr:row>
      <xdr:rowOff>97632</xdr:rowOff>
    </xdr:to>
    <xdr:pic>
      <xdr:nvPicPr>
        <xdr:cNvPr id="19" name="Picture 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257675"/>
          <a:ext cx="142875" cy="5143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hromservis.eu/p/kinetex-2-6-m-polar-c18-100-lc-column-50-x-2-1-mm?lang=CZ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www.sigmaaldrich.com/catalog/product/sigma/z666521?lang=en&amp;region=CZ" TargetMode="External"/><Relationship Id="rId7" Type="http://schemas.openxmlformats.org/officeDocument/2006/relationships/hyperlink" Target="https://www.thermofisher.com/order/catalog/product/4337455?SID=srch-srp-4337455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sigmaaldrich.com/catalog/product/sigma/z666548?lang=en&amp;region=CZ" TargetMode="External"/><Relationship Id="rId1" Type="http://schemas.openxmlformats.org/officeDocument/2006/relationships/hyperlink" Target="https://www.p-lab.cz/katalog/kadinka-vysoka-s-vylevkou_802p" TargetMode="External"/><Relationship Id="rId6" Type="http://schemas.openxmlformats.org/officeDocument/2006/relationships/hyperlink" Target="https://www.thermofisher.com/order/catalog/product/4393708?SID=srch-srp-4393708" TargetMode="External"/><Relationship Id="rId11" Type="http://schemas.openxmlformats.org/officeDocument/2006/relationships/hyperlink" Target="http://www.waters.com/waters/partDetail.htm?partNumber=WAT094225" TargetMode="External"/><Relationship Id="rId5" Type="http://schemas.openxmlformats.org/officeDocument/2006/relationships/hyperlink" Target="https://online-shop.eppendorf.cz/CZ-cs/Manualni-manipulace-s-kapalinami-44563/Pipetovaci-spicky-44569/epT.I.P.S.LoRetention-PF-9244.html" TargetMode="External"/><Relationship Id="rId10" Type="http://schemas.openxmlformats.org/officeDocument/2006/relationships/hyperlink" Target="https://www.chromservis.eu/p/amber-i-d-snap-it-kit-ptfe-silicone-seal-12-x-32-mm-100-pk?lang=CZ" TargetMode="External"/><Relationship Id="rId4" Type="http://schemas.openxmlformats.org/officeDocument/2006/relationships/hyperlink" Target="https://online-shop.eppendorf.cz/CZ-cs/Manualni-manipulace-s-kapalinami-44563/Pipetovaci-spicky-44569/epT.I.P.S.LoRetention-PF-9244.html" TargetMode="External"/><Relationship Id="rId9" Type="http://schemas.openxmlformats.org/officeDocument/2006/relationships/hyperlink" Target="https://www.chromservis.eu/p/11-mm-easy-grip-manual-crimper?lang=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9"/>
  <sheetViews>
    <sheetView tabSelected="1" zoomScale="80" zoomScaleNormal="80" workbookViewId="0">
      <pane ySplit="7" topLeftCell="A8" activePane="bottomLeft" state="frozen"/>
      <selection pane="bottomLeft" activeCell="B21" sqref="B21"/>
    </sheetView>
  </sheetViews>
  <sheetFormatPr defaultRowHeight="15" x14ac:dyDescent="0.25"/>
  <cols>
    <col min="1" max="1" width="7.28515625" customWidth="1"/>
    <col min="2" max="2" width="73.5703125" customWidth="1"/>
    <col min="3" max="3" width="67.28515625" customWidth="1"/>
    <col min="4" max="5" width="14.28515625" style="4" customWidth="1"/>
    <col min="6" max="17" width="7.140625" style="4" customWidth="1"/>
    <col min="18" max="18" width="14.28515625" style="1" customWidth="1"/>
    <col min="19" max="19" width="13.5703125" style="3" customWidth="1"/>
    <col min="20" max="20" width="14.28515625" style="3" customWidth="1"/>
    <col min="21" max="21" width="21.28515625" customWidth="1"/>
    <col min="23" max="23" width="10.42578125" customWidth="1"/>
    <col min="24" max="24" width="7.7109375" customWidth="1"/>
  </cols>
  <sheetData>
    <row r="1" spans="1:24" ht="26.25" x14ac:dyDescent="0.25">
      <c r="A1" s="29" t="s">
        <v>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4" ht="18.75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5.75" thickBot="1" x14ac:dyDescent="0.3"/>
    <row r="4" spans="1:24" ht="15" customHeight="1" x14ac:dyDescent="0.25">
      <c r="A4" s="38" t="s">
        <v>5</v>
      </c>
      <c r="B4" s="30" t="s">
        <v>4</v>
      </c>
      <c r="C4" s="30" t="s">
        <v>9</v>
      </c>
      <c r="D4" s="33" t="s">
        <v>1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 t="s">
        <v>2</v>
      </c>
      <c r="T4" s="34"/>
      <c r="U4" s="1"/>
      <c r="V4" s="1"/>
      <c r="W4" s="1"/>
      <c r="X4" s="1"/>
    </row>
    <row r="5" spans="1:24" x14ac:dyDescent="0.25">
      <c r="A5" s="39"/>
      <c r="B5" s="31"/>
      <c r="C5" s="36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5"/>
      <c r="U5" s="1"/>
      <c r="V5" s="1"/>
      <c r="W5" s="1"/>
      <c r="X5" s="1"/>
    </row>
    <row r="6" spans="1:24" ht="18.75" x14ac:dyDescent="0.25">
      <c r="A6" s="40"/>
      <c r="B6" s="32"/>
      <c r="C6" s="37"/>
      <c r="D6" s="37" t="s">
        <v>12</v>
      </c>
      <c r="E6" s="37" t="s">
        <v>11</v>
      </c>
      <c r="F6" s="36" t="s">
        <v>7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42" t="s">
        <v>13</v>
      </c>
      <c r="T6" s="44" t="s">
        <v>0</v>
      </c>
      <c r="U6" s="1"/>
      <c r="V6" s="1"/>
      <c r="W6" s="1"/>
      <c r="X6" s="1"/>
    </row>
    <row r="7" spans="1:24" ht="113.25" customHeight="1" thickBot="1" x14ac:dyDescent="0.3">
      <c r="A7" s="40"/>
      <c r="B7" s="32"/>
      <c r="C7" s="37"/>
      <c r="D7" s="41"/>
      <c r="E7" s="41"/>
      <c r="F7" s="10" t="s">
        <v>19</v>
      </c>
      <c r="G7" s="10" t="s">
        <v>20</v>
      </c>
      <c r="H7" s="10" t="s">
        <v>14</v>
      </c>
      <c r="I7" s="10" t="s">
        <v>21</v>
      </c>
      <c r="J7" s="10" t="s">
        <v>22</v>
      </c>
      <c r="K7" s="10" t="s">
        <v>23</v>
      </c>
      <c r="L7" s="10" t="s">
        <v>24</v>
      </c>
      <c r="M7" s="10" t="s">
        <v>25</v>
      </c>
      <c r="N7" s="10" t="s">
        <v>15</v>
      </c>
      <c r="O7" s="10" t="s">
        <v>16</v>
      </c>
      <c r="P7" s="10" t="s">
        <v>17</v>
      </c>
      <c r="Q7" s="10" t="s">
        <v>18</v>
      </c>
      <c r="R7" s="9" t="s">
        <v>10</v>
      </c>
      <c r="S7" s="43"/>
      <c r="T7" s="45"/>
      <c r="U7" s="2"/>
      <c r="V7" s="1"/>
      <c r="W7" s="1"/>
      <c r="X7" s="1"/>
    </row>
    <row r="8" spans="1:24" ht="18.75" x14ac:dyDescent="0.25">
      <c r="A8" s="6" t="s">
        <v>8</v>
      </c>
      <c r="B8" s="7" t="s">
        <v>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8"/>
    </row>
    <row r="9" spans="1:24" x14ac:dyDescent="0.25">
      <c r="A9" s="17">
        <v>1</v>
      </c>
      <c r="B9" s="18" t="s">
        <v>28</v>
      </c>
      <c r="C9" s="21" t="s">
        <v>27</v>
      </c>
      <c r="D9" s="13" t="s">
        <v>26</v>
      </c>
      <c r="E9" s="12">
        <v>1</v>
      </c>
      <c r="F9" s="12"/>
      <c r="G9" s="12"/>
      <c r="H9" s="12"/>
      <c r="I9" s="12"/>
      <c r="J9" s="12"/>
      <c r="K9" s="12"/>
      <c r="L9" s="12">
        <v>10</v>
      </c>
      <c r="M9" s="12"/>
      <c r="N9" s="12"/>
      <c r="O9" s="12"/>
      <c r="P9" s="12"/>
      <c r="Q9" s="12"/>
      <c r="R9" s="11">
        <f>SUM(F9:Q9)</f>
        <v>10</v>
      </c>
      <c r="S9" s="23">
        <v>67</v>
      </c>
      <c r="T9" s="16">
        <f t="shared" ref="T9:T27" si="0">R9*S9</f>
        <v>670</v>
      </c>
    </row>
    <row r="10" spans="1:24" x14ac:dyDescent="0.25">
      <c r="A10" s="19">
        <v>2</v>
      </c>
      <c r="B10" s="18" t="s">
        <v>29</v>
      </c>
      <c r="C10" s="18"/>
      <c r="D10" s="13" t="s">
        <v>26</v>
      </c>
      <c r="E10" s="12">
        <v>1000</v>
      </c>
      <c r="F10" s="12"/>
      <c r="G10" s="12"/>
      <c r="H10" s="12"/>
      <c r="I10" s="12"/>
      <c r="J10" s="12"/>
      <c r="K10" s="12"/>
      <c r="L10" s="12"/>
      <c r="M10" s="12"/>
      <c r="N10" s="12">
        <v>7</v>
      </c>
      <c r="O10" s="12"/>
      <c r="P10" s="12"/>
      <c r="Q10" s="12"/>
      <c r="R10" s="11">
        <f t="shared" ref="R10:R28" si="1">SUM(F10:Q10)</f>
        <v>7</v>
      </c>
      <c r="S10" s="23">
        <v>1580</v>
      </c>
      <c r="T10" s="16">
        <f t="shared" si="0"/>
        <v>11060</v>
      </c>
    </row>
    <row r="11" spans="1:24" s="15" customFormat="1" x14ac:dyDescent="0.25">
      <c r="A11" s="17">
        <v>3</v>
      </c>
      <c r="B11" s="18" t="s">
        <v>30</v>
      </c>
      <c r="C11" s="18"/>
      <c r="D11" s="13" t="s">
        <v>26</v>
      </c>
      <c r="E11" s="12">
        <v>1</v>
      </c>
      <c r="F11" s="12"/>
      <c r="G11" s="12"/>
      <c r="H11" s="12"/>
      <c r="I11" s="12"/>
      <c r="J11" s="12"/>
      <c r="K11" s="12"/>
      <c r="L11" s="12"/>
      <c r="M11" s="12"/>
      <c r="N11" s="12">
        <v>6</v>
      </c>
      <c r="O11" s="12"/>
      <c r="P11" s="12"/>
      <c r="Q11" s="12"/>
      <c r="R11" s="11">
        <f t="shared" si="1"/>
        <v>6</v>
      </c>
      <c r="S11" s="23">
        <v>199</v>
      </c>
      <c r="T11" s="16">
        <f t="shared" si="0"/>
        <v>1194</v>
      </c>
    </row>
    <row r="12" spans="1:24" s="15" customFormat="1" x14ac:dyDescent="0.25">
      <c r="A12" s="19">
        <v>4</v>
      </c>
      <c r="B12" s="18" t="s">
        <v>31</v>
      </c>
      <c r="C12" s="18"/>
      <c r="D12" s="13" t="s">
        <v>26</v>
      </c>
      <c r="E12" s="12">
        <v>1</v>
      </c>
      <c r="F12" s="12"/>
      <c r="G12" s="12"/>
      <c r="H12" s="12"/>
      <c r="I12" s="12"/>
      <c r="J12" s="12"/>
      <c r="K12" s="12"/>
      <c r="L12" s="12"/>
      <c r="M12" s="12"/>
      <c r="N12" s="12">
        <v>4</v>
      </c>
      <c r="O12" s="12"/>
      <c r="P12" s="12"/>
      <c r="Q12" s="12"/>
      <c r="R12" s="11">
        <f t="shared" si="1"/>
        <v>4</v>
      </c>
      <c r="S12" s="23">
        <v>209</v>
      </c>
      <c r="T12" s="16">
        <f t="shared" si="0"/>
        <v>836</v>
      </c>
    </row>
    <row r="13" spans="1:24" s="15" customFormat="1" ht="33.75" customHeight="1" x14ac:dyDescent="0.25">
      <c r="A13" s="17">
        <v>5</v>
      </c>
      <c r="B13" s="18" t="s">
        <v>32</v>
      </c>
      <c r="C13" s="22" t="s">
        <v>33</v>
      </c>
      <c r="D13" s="13" t="s">
        <v>26</v>
      </c>
      <c r="E13" s="12">
        <v>1000</v>
      </c>
      <c r="F13" s="12"/>
      <c r="G13" s="12"/>
      <c r="H13" s="12"/>
      <c r="I13" s="12"/>
      <c r="J13" s="12"/>
      <c r="K13" s="12"/>
      <c r="L13" s="12"/>
      <c r="M13" s="12">
        <v>3</v>
      </c>
      <c r="N13" s="12"/>
      <c r="O13" s="12"/>
      <c r="P13" s="12"/>
      <c r="Q13" s="12"/>
      <c r="R13" s="11">
        <f t="shared" si="1"/>
        <v>3</v>
      </c>
      <c r="S13" s="23">
        <v>5080</v>
      </c>
      <c r="T13" s="16">
        <f t="shared" si="0"/>
        <v>15240</v>
      </c>
    </row>
    <row r="14" spans="1:24" s="15" customFormat="1" ht="33.75" customHeight="1" x14ac:dyDescent="0.25">
      <c r="A14" s="19">
        <v>6</v>
      </c>
      <c r="B14" s="18" t="s">
        <v>52</v>
      </c>
      <c r="C14" s="21" t="s">
        <v>34</v>
      </c>
      <c r="D14" s="13" t="s">
        <v>26</v>
      </c>
      <c r="E14" s="12">
        <v>250</v>
      </c>
      <c r="F14" s="12"/>
      <c r="G14" s="12">
        <v>10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1">
        <f t="shared" si="1"/>
        <v>10</v>
      </c>
      <c r="S14" s="23">
        <v>379</v>
      </c>
      <c r="T14" s="16">
        <f t="shared" si="0"/>
        <v>3790</v>
      </c>
    </row>
    <row r="15" spans="1:24" s="15" customFormat="1" ht="33.75" customHeight="1" x14ac:dyDescent="0.25">
      <c r="A15" s="17">
        <v>7</v>
      </c>
      <c r="B15" s="18" t="s">
        <v>53</v>
      </c>
      <c r="C15" s="21" t="s">
        <v>35</v>
      </c>
      <c r="D15" s="13" t="s">
        <v>26</v>
      </c>
      <c r="E15" s="12">
        <v>250</v>
      </c>
      <c r="F15" s="12"/>
      <c r="G15" s="12">
        <v>10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1">
        <f t="shared" si="1"/>
        <v>10</v>
      </c>
      <c r="S15" s="23">
        <v>690</v>
      </c>
      <c r="T15" s="16">
        <f t="shared" si="0"/>
        <v>6900</v>
      </c>
    </row>
    <row r="16" spans="1:24" s="15" customFormat="1" ht="33.75" customHeight="1" x14ac:dyDescent="0.25">
      <c r="A16" s="19">
        <v>8</v>
      </c>
      <c r="B16" s="18" t="s">
        <v>36</v>
      </c>
      <c r="C16" s="20" t="s">
        <v>37</v>
      </c>
      <c r="D16" s="13" t="s">
        <v>26</v>
      </c>
      <c r="E16" s="12">
        <v>960</v>
      </c>
      <c r="F16" s="12"/>
      <c r="G16" s="12">
        <v>5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1">
        <f t="shared" si="1"/>
        <v>5</v>
      </c>
      <c r="S16" s="23">
        <v>3990</v>
      </c>
      <c r="T16" s="16">
        <f t="shared" si="0"/>
        <v>19950</v>
      </c>
    </row>
    <row r="17" spans="1:20" s="15" customFormat="1" ht="33.75" customHeight="1" x14ac:dyDescent="0.25">
      <c r="A17" s="17">
        <v>9</v>
      </c>
      <c r="B17" s="18" t="s">
        <v>38</v>
      </c>
      <c r="C17" s="21" t="s">
        <v>37</v>
      </c>
      <c r="D17" s="13" t="s">
        <v>26</v>
      </c>
      <c r="E17" s="12">
        <v>960</v>
      </c>
      <c r="F17" s="12"/>
      <c r="G17" s="12">
        <v>5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1">
        <f t="shared" si="1"/>
        <v>5</v>
      </c>
      <c r="S17" s="23">
        <v>3690</v>
      </c>
      <c r="T17" s="16">
        <f t="shared" si="0"/>
        <v>18450</v>
      </c>
    </row>
    <row r="18" spans="1:20" s="15" customFormat="1" ht="33.75" customHeight="1" x14ac:dyDescent="0.25">
      <c r="A18" s="19">
        <v>10</v>
      </c>
      <c r="B18" s="14" t="s">
        <v>39</v>
      </c>
      <c r="C18" s="21" t="s">
        <v>37</v>
      </c>
      <c r="D18" s="13" t="s">
        <v>26</v>
      </c>
      <c r="E18" s="12">
        <v>960</v>
      </c>
      <c r="F18" s="12"/>
      <c r="G18" s="12">
        <v>5</v>
      </c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1">
        <f t="shared" si="1"/>
        <v>5</v>
      </c>
      <c r="S18" s="23">
        <v>3990</v>
      </c>
      <c r="T18" s="16">
        <f t="shared" si="0"/>
        <v>19950</v>
      </c>
    </row>
    <row r="19" spans="1:20" s="15" customFormat="1" ht="30" x14ac:dyDescent="0.25">
      <c r="A19" s="17">
        <v>11</v>
      </c>
      <c r="B19" s="18" t="s">
        <v>40</v>
      </c>
      <c r="C19" s="21" t="s">
        <v>41</v>
      </c>
      <c r="D19" s="13" t="s">
        <v>26</v>
      </c>
      <c r="E19" s="12">
        <v>960</v>
      </c>
      <c r="F19" s="12"/>
      <c r="G19" s="12">
        <v>1</v>
      </c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1">
        <f t="shared" si="1"/>
        <v>1</v>
      </c>
      <c r="S19" s="23">
        <v>16764</v>
      </c>
      <c r="T19" s="16">
        <f t="shared" si="0"/>
        <v>16764</v>
      </c>
    </row>
    <row r="20" spans="1:20" s="15" customFormat="1" ht="30" x14ac:dyDescent="0.25">
      <c r="A20" s="19">
        <v>12</v>
      </c>
      <c r="B20" s="18" t="s">
        <v>42</v>
      </c>
      <c r="C20" s="21" t="s">
        <v>43</v>
      </c>
      <c r="D20" s="13" t="s">
        <v>26</v>
      </c>
      <c r="E20" s="12">
        <v>100</v>
      </c>
      <c r="F20" s="12"/>
      <c r="G20" s="12">
        <v>1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1">
        <f t="shared" si="1"/>
        <v>1</v>
      </c>
      <c r="S20" s="23">
        <v>33108</v>
      </c>
      <c r="T20" s="16">
        <f t="shared" si="0"/>
        <v>33108</v>
      </c>
    </row>
    <row r="21" spans="1:20" s="15" customFormat="1" ht="30" x14ac:dyDescent="0.25">
      <c r="A21" s="17">
        <v>13</v>
      </c>
      <c r="B21" s="18" t="s">
        <v>54</v>
      </c>
      <c r="C21" s="21" t="s">
        <v>55</v>
      </c>
      <c r="D21" s="13" t="s">
        <v>26</v>
      </c>
      <c r="E21" s="12">
        <v>1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>
        <v>1</v>
      </c>
      <c r="R21" s="12">
        <v>1</v>
      </c>
      <c r="S21" s="23">
        <v>17799</v>
      </c>
      <c r="T21" s="16">
        <f>R21*S21</f>
        <v>17799</v>
      </c>
    </row>
    <row r="22" spans="1:20" s="15" customFormat="1" ht="30" x14ac:dyDescent="0.25">
      <c r="A22" s="19">
        <v>14</v>
      </c>
      <c r="B22" s="18" t="s">
        <v>56</v>
      </c>
      <c r="C22" s="21" t="s">
        <v>57</v>
      </c>
      <c r="D22" s="13" t="s">
        <v>26</v>
      </c>
      <c r="E22" s="12">
        <v>10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>
        <v>1</v>
      </c>
      <c r="R22" s="12">
        <v>1</v>
      </c>
      <c r="S22" s="23">
        <v>10555</v>
      </c>
      <c r="T22" s="16">
        <f>R22*S22</f>
        <v>10555</v>
      </c>
    </row>
    <row r="23" spans="1:20" s="15" customFormat="1" x14ac:dyDescent="0.25">
      <c r="A23" s="17">
        <v>15</v>
      </c>
      <c r="B23" s="18" t="s">
        <v>58</v>
      </c>
      <c r="C23" s="21" t="s">
        <v>59</v>
      </c>
      <c r="D23" s="13" t="s">
        <v>26</v>
      </c>
      <c r="E23" s="12">
        <v>1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>
        <v>1</v>
      </c>
      <c r="R23" s="12">
        <v>1</v>
      </c>
      <c r="S23" s="23">
        <v>5829</v>
      </c>
      <c r="T23" s="16">
        <f>R23*S23</f>
        <v>5829</v>
      </c>
    </row>
    <row r="24" spans="1:20" s="15" customFormat="1" ht="30" customHeight="1" x14ac:dyDescent="0.25">
      <c r="A24" s="19">
        <v>16</v>
      </c>
      <c r="B24" s="25" t="s">
        <v>44</v>
      </c>
      <c r="C24" s="21" t="s">
        <v>45</v>
      </c>
      <c r="D24" s="13" t="s">
        <v>26</v>
      </c>
      <c r="E24" s="12">
        <v>1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>
        <v>2</v>
      </c>
      <c r="R24" s="11">
        <f t="shared" si="1"/>
        <v>2</v>
      </c>
      <c r="S24" s="23">
        <v>16990</v>
      </c>
      <c r="T24" s="16">
        <f t="shared" si="0"/>
        <v>33980</v>
      </c>
    </row>
    <row r="25" spans="1:20" s="15" customFormat="1" ht="36" customHeight="1" x14ac:dyDescent="0.25">
      <c r="A25" s="17">
        <v>17</v>
      </c>
      <c r="B25" s="18" t="s">
        <v>46</v>
      </c>
      <c r="C25" s="26" t="s">
        <v>47</v>
      </c>
      <c r="D25" s="13" t="s">
        <v>26</v>
      </c>
      <c r="E25" s="12">
        <v>1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>
        <v>1</v>
      </c>
      <c r="R25" s="11">
        <f t="shared" si="1"/>
        <v>1</v>
      </c>
      <c r="S25" s="23">
        <v>4800</v>
      </c>
      <c r="T25" s="16">
        <f t="shared" si="0"/>
        <v>4800</v>
      </c>
    </row>
    <row r="26" spans="1:20" s="15" customFormat="1" ht="33" customHeight="1" x14ac:dyDescent="0.25">
      <c r="A26" s="19">
        <v>18</v>
      </c>
      <c r="B26" s="18" t="s">
        <v>48</v>
      </c>
      <c r="C26" s="26" t="s">
        <v>49</v>
      </c>
      <c r="D26" s="13" t="s">
        <v>26</v>
      </c>
      <c r="E26" s="12">
        <v>1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>
        <v>5</v>
      </c>
      <c r="R26" s="11">
        <f t="shared" si="1"/>
        <v>5</v>
      </c>
      <c r="S26" s="23">
        <v>585</v>
      </c>
      <c r="T26" s="16">
        <f t="shared" si="0"/>
        <v>2925</v>
      </c>
    </row>
    <row r="27" spans="1:20" s="15" customFormat="1" ht="30" x14ac:dyDescent="0.25">
      <c r="A27" s="17">
        <v>19</v>
      </c>
      <c r="B27" s="18" t="s">
        <v>50</v>
      </c>
      <c r="C27" s="26" t="s">
        <v>51</v>
      </c>
      <c r="D27" s="13" t="s">
        <v>26</v>
      </c>
      <c r="E27" s="12">
        <v>1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>
        <v>2</v>
      </c>
      <c r="R27" s="11">
        <f t="shared" si="1"/>
        <v>2</v>
      </c>
      <c r="S27" s="23">
        <v>6894</v>
      </c>
      <c r="T27" s="16">
        <f t="shared" si="0"/>
        <v>13788</v>
      </c>
    </row>
    <row r="28" spans="1:20" x14ac:dyDescent="0.25">
      <c r="A28" s="17">
        <v>20</v>
      </c>
      <c r="B28" s="18"/>
      <c r="C28" s="18"/>
      <c r="D28" s="13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1">
        <f t="shared" si="1"/>
        <v>0</v>
      </c>
      <c r="S28" s="23"/>
      <c r="T28" s="16">
        <f t="shared" ref="T28" si="2">R28*S28</f>
        <v>0</v>
      </c>
    </row>
    <row r="29" spans="1:20" ht="15.75" thickBot="1" x14ac:dyDescent="0.3">
      <c r="A29" s="27" t="s">
        <v>10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4">
        <f>SUM(T9:T28)</f>
        <v>237588</v>
      </c>
    </row>
  </sheetData>
  <mergeCells count="12">
    <mergeCell ref="A29:S29"/>
    <mergeCell ref="A1:T1"/>
    <mergeCell ref="B4:B7"/>
    <mergeCell ref="D4:R5"/>
    <mergeCell ref="S4:T5"/>
    <mergeCell ref="C4:C7"/>
    <mergeCell ref="A4:A7"/>
    <mergeCell ref="D6:D7"/>
    <mergeCell ref="E6:E7"/>
    <mergeCell ref="F6:R6"/>
    <mergeCell ref="S6:S7"/>
    <mergeCell ref="T6:T7"/>
  </mergeCells>
  <hyperlinks>
    <hyperlink ref="C9" r:id="rId1"/>
    <hyperlink ref="C14" r:id="rId2"/>
    <hyperlink ref="C15" r:id="rId3"/>
    <hyperlink ref="C17" r:id="rId4"/>
    <hyperlink ref="C18" r:id="rId5"/>
    <hyperlink ref="C19" r:id="rId6"/>
    <hyperlink ref="C20" r:id="rId7"/>
    <hyperlink ref="C24" r:id="rId8" display="https://www.chromservis.eu/p/kinetex-2-6-m-polar-c18-100-lc-column-50-x-2-1-mm?lang=CZ"/>
    <hyperlink ref="C25" r:id="rId9"/>
    <hyperlink ref="C26" r:id="rId10"/>
    <hyperlink ref="C27" r:id="rId11"/>
  </hyperlinks>
  <pageMargins left="0.70866141732283472" right="0.70866141732283472" top="0.78740157480314965" bottom="0.78740157480314965" header="0.31496062992125984" footer="0.31496062992125984"/>
  <pageSetup paperSize="9" scale="43" fitToHeight="0" orientation="landscape" horizontalDpi="4294967294" r:id="rId12"/>
  <ignoredErrors>
    <ignoredError sqref="R24:R27 R9:R20" formulaRange="1"/>
  </ignoredErrors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ocenit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Kotyková Gabriela</dc:creator>
  <cp:lastModifiedBy>Kotyková Gabriela</cp:lastModifiedBy>
  <cp:lastPrinted>2018-08-06T12:11:20Z</cp:lastPrinted>
  <dcterms:created xsi:type="dcterms:W3CDTF">2017-02-09T08:34:34Z</dcterms:created>
  <dcterms:modified xsi:type="dcterms:W3CDTF">2018-09-07T04:57:31Z</dcterms:modified>
</cp:coreProperties>
</file>