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2225" windowWidth="20715" windowHeight="13380" activeTab="0"/>
  </bookViews>
  <sheets>
    <sheet name="ocenit" sheetId="1" r:id="rId1"/>
  </sheets>
  <definedNames/>
  <calcPr calcId="162913"/>
</workbook>
</file>

<file path=xl/sharedStrings.xml><?xml version="1.0" encoding="utf-8"?>
<sst xmlns="http://schemas.openxmlformats.org/spreadsheetml/2006/main" count="175" uniqueCount="128">
  <si>
    <t>celková</t>
  </si>
  <si>
    <t>Množství</t>
  </si>
  <si>
    <t>Cena bez DPH (Kč)</t>
  </si>
  <si>
    <t>Specifikace zboží</t>
  </si>
  <si>
    <t>Název položky (specifikace - druh, materiál, barva, určení apod.)</t>
  </si>
  <si>
    <t>Položka č.</t>
  </si>
  <si>
    <t>Chemické výrobky</t>
  </si>
  <si>
    <t>požadovaný počet balení</t>
  </si>
  <si>
    <t>O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</si>
  <si>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</si>
  <si>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celkem</t>
  </si>
  <si>
    <t>kg</t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</si>
  <si>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</si>
  <si>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</si>
  <si>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</si>
  <si>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VITL (Reischig)</t>
  </si>
  <si>
    <t>KH (Tonar)</t>
  </si>
  <si>
    <t>ChZ (Klein)</t>
  </si>
  <si>
    <t>PtL (Mareš)</t>
  </si>
  <si>
    <t>BchL (Racek)</t>
  </si>
  <si>
    <t>ExSIM (Matějovič)</t>
  </si>
  <si>
    <t>AbRE (Hrabák)</t>
  </si>
  <si>
    <t>KvS S/I (Štengl)</t>
  </si>
  <si>
    <t>CNS S/I (Ježek)</t>
  </si>
  <si>
    <t>CNS S/I (Cendelín)</t>
  </si>
  <si>
    <t>M S/I (Kuncová)</t>
  </si>
  <si>
    <t>BR S/I (Vištejnová)</t>
  </si>
  <si>
    <t>ks</t>
  </si>
  <si>
    <t>ml</t>
  </si>
  <si>
    <t>g</t>
  </si>
  <si>
    <t>Desprey sensitive / dezinfekce ploch postřikem</t>
  </si>
  <si>
    <t>Skinsept G / operační pole</t>
  </si>
  <si>
    <t>Manusept basic 5000ml / dezinfekce rukou</t>
  </si>
  <si>
    <t>Sekusept Aktiv 1,5 kg / dezinfekce instrumentaria</t>
  </si>
  <si>
    <t xml:space="preserve">Ethanol 96 % Dr. Kulich Pharma, 900 ml </t>
  </si>
  <si>
    <t>https://cz.vwr.com/store/catalog/product.jsp?product_id=826106</t>
  </si>
  <si>
    <t>Corning® Cell-Tak™ Cell and Tissue Adhesive, 1 MG, VWR, kat. č. 734-1081</t>
  </si>
  <si>
    <t>mg</t>
  </si>
  <si>
    <t>CAS Number: 50-99-7</t>
  </si>
  <si>
    <t>CAS Number: 497-19-8</t>
  </si>
  <si>
    <t>CAS Number: 154-17-6</t>
  </si>
  <si>
    <t xml:space="preserve">CAS Number 113-24-6 </t>
  </si>
  <si>
    <t>CAS Number: 328-42-7</t>
  </si>
  <si>
    <t>CAS Number: 13472-35-0</t>
  </si>
  <si>
    <t>CAS Number: 32140-51-5</t>
  </si>
  <si>
    <t>D-(+)-Glucose solution 45 % in H2O, sterile-filtered, BioXtra, suitable for cell culture (Sigma), kat. č G8769-100 ML</t>
  </si>
  <si>
    <t>2-Deoxy-D-glucose,  ≥ 99 % (GC), crystalline (Sigma), kat. č. D6134-1G</t>
  </si>
  <si>
    <t>Sodium carbonate, anhydrous, free-flowing, Redi-Dri™, ACS reagent, ≥ 99.5 % (Sigma-Aldrich)  kat. č. 791768-500G</t>
  </si>
  <si>
    <t>Sodium pyruvate, ReagentPlus®, ≥ 99 % (Sigma-Aldrich) , kat. č. P2256-25G</t>
  </si>
  <si>
    <t>Oxaloacetic acid, powder, BioReagent, suitable for cell culture, suitable for insect cell culture, ≥ 97 % (HPLC) (Sigma), kat. č. O7753-5G</t>
  </si>
  <si>
    <t>Sodium phosphate monobasic dihydrate, NaH2PO4.2H2O, BioUltra, for molecular biology, ≥ 99.0 % (T) (Sigma), kat. č. 71505-250G</t>
  </si>
  <si>
    <t xml:space="preserve">Acetyl coenzyme A trilithium salt,  ≥ 93 % (HPLC) (Sigma), kat. č. A2181-10MG </t>
  </si>
  <si>
    <t>Adenosine 5′-diphosphate monopotassium salt dihydrate, bacterial, ≥ 95 %, powder (Sigma), kat. č. A5285-1G</t>
  </si>
  <si>
    <t>CAS Number: 72696-48-1</t>
  </si>
  <si>
    <t>Cytochrome c from equine heart, ≥ 95 % based on Mol. Wt. 12,384 basis (Sigma), kat. č. C7752-100MG</t>
  </si>
  <si>
    <t>CAS Number: 9007-43-6</t>
  </si>
  <si>
    <t xml:space="preserve">Oligomycin from Streptomyces diastatochromogenes, ≥ 90 % total oligomycins basis (HPLC) (Sigma), kat. č. O4876-25MG </t>
  </si>
  <si>
    <t>CAS Number: 1404-19-9</t>
  </si>
  <si>
    <t>Carbonyl cyanide 4-(trifluoromethoxy)phenylhydrazone, FCCP, ≥98% (TLC), powder (Sigma), kat. č. C2920-10MG</t>
  </si>
  <si>
    <t>CAS Number: 370-86-5</t>
  </si>
  <si>
    <t>Sodium pyruvate solution, 100 mM, sterile-filtered, BioReagent, suitable for cell culture (Sigma), kat. č. S8636-100ML</t>
  </si>
  <si>
    <t>CAS Number 113-24-6</t>
  </si>
  <si>
    <t>Rotenone, ≥ 95 % (Sigma),  kat. č. R8875-1G</t>
  </si>
  <si>
    <t>CAS Number: 83-79-4</t>
  </si>
  <si>
    <t>Acetonitril HiPerSolv CHROMANORM® for LC-MS</t>
  </si>
  <si>
    <t xml:space="preserve">VWR, 83639.320 </t>
  </si>
  <si>
    <t>Methanol HiPerSolv CHROMANORM® for LC-MS</t>
  </si>
  <si>
    <t>VWR, 83638.290</t>
  </si>
  <si>
    <t>Voda, HiPerSolv CHROMANORM® for LC-MS</t>
  </si>
  <si>
    <t>VWR,  83645.290</t>
  </si>
  <si>
    <t>Opti-4CN Substrate Kit</t>
  </si>
  <si>
    <t>Bio-rad, 1708235</t>
  </si>
  <si>
    <t>kit</t>
  </si>
  <si>
    <t>Laminin</t>
  </si>
  <si>
    <t>https://www.sigmaaldrich.com/catalog/product/roche/11243217001?lang=en&amp;region=US</t>
  </si>
  <si>
    <t>Ethanol 96 % zkoušeno dle ČL</t>
  </si>
  <si>
    <t>https://www.pentachemicals.eu/ciste-laboratorni-chemikalie.php?id=2043&amp;subcat=5</t>
  </si>
  <si>
    <t>l</t>
  </si>
  <si>
    <t>Orcein pro mikroskopii Certistain-25G (Merck)</t>
  </si>
  <si>
    <t>https://www.mecomm.cz/catalog/Search.jsp</t>
  </si>
  <si>
    <t>Dircet Red 80; Sigma (Merck)</t>
  </si>
  <si>
    <t>CAS: 2610-10-8</t>
  </si>
  <si>
    <t>Kyselina jodistá p.a. 100 g (Penta)</t>
  </si>
  <si>
    <t>CAS: 10450-60-9</t>
  </si>
  <si>
    <t>Kyselina fosfowolframová hydrát (Penta)</t>
  </si>
  <si>
    <t>CAS: 12501-23-4</t>
  </si>
  <si>
    <t>Schiffovo činidlo pro mikroskopii (Merck) - 2,5 L; 1090332500</t>
  </si>
  <si>
    <t>https://www.mecomm.cz/catalog/Search.jsp?cmd=Details&amp;ProdCode=109033&amp;Keyword=109033&amp;Brand=null&amp;Screen=null&amp;hdnMerckRef=null&amp;ParentWindow=null&amp;Criteria=PC&amp;IsCompleteDelivery=null&amp;IsAttestCOA=null&amp;IsUrgent=null&amp;hdnOfferID=null&amp;OfferType=null</t>
  </si>
  <si>
    <t>Xylen (směs izomerů) p.a.</t>
  </si>
  <si>
    <t>CAS: 1330-20-7</t>
  </si>
  <si>
    <t>Aceton p.a.</t>
  </si>
  <si>
    <t>CAS: 67-64-1</t>
  </si>
  <si>
    <t>N- Histofine Simple Stain MAX PO (MULTI)</t>
  </si>
  <si>
    <t>http://www.exbio.com/produkty/imunohistochemie/</t>
  </si>
  <si>
    <t>Biotinylated Ricinus communis Agglutinin I; 5 mg</t>
  </si>
  <si>
    <t>https://eshop.baria.cz/z1416454-biotinylated-ricinus-communis-i-120-agglutinin-5mg</t>
  </si>
  <si>
    <t>Isopropylalkohol p.a.</t>
  </si>
  <si>
    <t>67-63-0</t>
  </si>
  <si>
    <t>Dulbecco's Modified Eagle Medium (DMEM), low glucose, pyruvate, no glutamine, no phenol red, kat. číslo 11880036, ThermoFisher Scientific, Lifetechnologies</t>
  </si>
  <si>
    <t>5000 (10x500)</t>
  </si>
  <si>
    <t>153 (9x17)</t>
  </si>
  <si>
    <t>Corticosterone ELISA kit, 1 x 96 test, výrobce Abcam, kat. č. ab108821</t>
  </si>
  <si>
    <t>FD Rapid GolgiStain™ Kit (large), výrobce FD Neurotechnologies, Inc., kat. č. PK401</t>
  </si>
  <si>
    <t>FD NeuroSilver™ Kit II (large),  výrobce FD Neurotechnologies, Inc., kat. č. PK301</t>
  </si>
  <si>
    <t>FD Rapid MultiStain™ Kit, výrobce FD Neurotechnologies, Inc., kat. č. PK501</t>
  </si>
  <si>
    <t>ABN78 Anti-NeuN antibody (Millipore)</t>
  </si>
  <si>
    <t>µg</t>
  </si>
  <si>
    <t xml:space="preserve">Iba 234003 rabbit (výrobce: Synaptic system) </t>
  </si>
  <si>
    <t>GFAP z0334 rabbit (výrobce: DAKO)</t>
  </si>
  <si>
    <t>Protilátka AP187SA6 cy5, Goat Anti-Rabbit IgG, Millipore, kat. č. AP187SA6</t>
  </si>
  <si>
    <t>CAS 10049-04-4</t>
  </si>
  <si>
    <t>Desam Extra 5 kg</t>
  </si>
  <si>
    <t>Desam solid sáček (7,5 g)</t>
  </si>
  <si>
    <t>CAS 7173-51-5 + CAS 68424-85-1 + CAS 2372-82-9</t>
  </si>
  <si>
    <t>Ethanol euro denatured 96 % (5 l)</t>
  </si>
  <si>
    <t>CAS 64-17-5</t>
  </si>
  <si>
    <t>Mycí chemie - ECOLAB - LD 25</t>
  </si>
  <si>
    <t>CAS  1310-73-2</t>
  </si>
  <si>
    <t>Oplachová chemie - ECOLAB - RA 10</t>
  </si>
  <si>
    <t>CAS 111-30-8</t>
  </si>
  <si>
    <t>Desprej SENSITIVE 5l</t>
  </si>
  <si>
    <t>CAS 2372-82-9 + CAS 27083-27-8 + CAS 112-00-5</t>
  </si>
  <si>
    <t>VWR, 83640.320E</t>
  </si>
  <si>
    <t>Methanol ≥ 99.9 %, HiPerSolv CHROMANORM® for LC-MS</t>
  </si>
  <si>
    <t>VWR, 83638.320E</t>
  </si>
  <si>
    <t>Acetonitrile ≥ 99.9 %, HiPerSolv CHROMANORM® for LC-MS, suitable for UPLC/UHPLC instruments</t>
  </si>
  <si>
    <t>Krém na ruce Silonda sensitive</t>
  </si>
  <si>
    <t>Formalín 10 %, 120 ml, 24 ks v balení / fixace vzorků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</si>
</sst>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right" vertical="center" indent="1"/>
    </xf>
    <xf numFmtId="0" fontId="0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 indent="1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0" fontId="5" fillId="0" borderId="0" xfId="0" applyFont="1"/>
    <xf numFmtId="0" fontId="9" fillId="0" borderId="0" xfId="0" applyFont="1"/>
    <xf numFmtId="164" fontId="5" fillId="0" borderId="0" xfId="0" applyNumberFormat="1" applyFont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textRotation="90"/>
    </xf>
    <xf numFmtId="3" fontId="5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right" vertical="center" indent="1"/>
    </xf>
    <xf numFmtId="0" fontId="5" fillId="0" borderId="0" xfId="0" applyFont="1" applyBorder="1"/>
    <xf numFmtId="0" fontId="8" fillId="0" borderId="0" xfId="0" applyFont="1" applyBorder="1"/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/>
    <xf numFmtId="0" fontId="0" fillId="0" borderId="3" xfId="21" applyFont="1" applyFill="1" applyBorder="1" applyAlignment="1">
      <alignment vertical="center" wrapText="1"/>
    </xf>
    <xf numFmtId="0" fontId="0" fillId="0" borderId="3" xfId="21" applyFont="1" applyBorder="1" applyAlignment="1">
      <alignment horizontal="left" vertical="center" wrapText="1"/>
    </xf>
    <xf numFmtId="0" fontId="0" fillId="0" borderId="7" xfId="21" applyFont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1" fillId="0" borderId="3" xfId="21" applyFill="1" applyBorder="1" applyAlignment="1">
      <alignment wrapText="1"/>
    </xf>
    <xf numFmtId="0" fontId="12" fillId="0" borderId="3" xfId="21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2" fillId="0" borderId="3" xfId="21" applyFont="1" applyFill="1" applyBorder="1" applyAlignment="1">
      <alignment horizontal="left"/>
    </xf>
    <xf numFmtId="0" fontId="5" fillId="5" borderId="3" xfId="0" applyFont="1" applyFill="1" applyBorder="1" applyAlignment="1">
      <alignment horizontal="center" vertical="center" wrapText="1"/>
    </xf>
    <xf numFmtId="49" fontId="0" fillId="5" borderId="3" xfId="0" applyNumberFormat="1" applyFont="1" applyFill="1" applyBorder="1" applyAlignment="1">
      <alignment horizontal="center" vertical="center" wrapText="1"/>
    </xf>
    <xf numFmtId="3" fontId="0" fillId="5" borderId="3" xfId="0" applyNumberFormat="1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/>
    </xf>
    <xf numFmtId="0" fontId="12" fillId="5" borderId="3" xfId="21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right" vertical="center" indent="1"/>
    </xf>
    <xf numFmtId="2" fontId="2" fillId="0" borderId="10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 textRotation="90"/>
    </xf>
    <xf numFmtId="0" fontId="4" fillId="4" borderId="12" xfId="0" applyFont="1" applyFill="1" applyBorder="1" applyAlignment="1">
      <alignment horizontal="center" vertical="center" textRotation="90"/>
    </xf>
    <xf numFmtId="0" fontId="7" fillId="4" borderId="13" xfId="0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 wrapText="1"/>
    </xf>
    <xf numFmtId="2" fontId="7" fillId="4" borderId="13" xfId="0" applyNumberFormat="1" applyFont="1" applyFill="1" applyBorder="1" applyAlignment="1">
      <alignment horizontal="center" vertical="center" wrapText="1"/>
    </xf>
    <xf numFmtId="2" fontId="7" fillId="4" borderId="14" xfId="0" applyNumberFormat="1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67</xdr:row>
      <xdr:rowOff>0</xdr:rowOff>
    </xdr:from>
    <xdr:to>
      <xdr:col>1</xdr:col>
      <xdr:colOff>247650</xdr:colOff>
      <xdr:row>79</xdr:row>
      <xdr:rowOff>19050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18649950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67</xdr:row>
      <xdr:rowOff>0</xdr:rowOff>
    </xdr:from>
    <xdr:to>
      <xdr:col>1</xdr:col>
      <xdr:colOff>228600</xdr:colOff>
      <xdr:row>68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18649950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67</xdr:row>
      <xdr:rowOff>0</xdr:rowOff>
    </xdr:from>
    <xdr:to>
      <xdr:col>1</xdr:col>
      <xdr:colOff>200025</xdr:colOff>
      <xdr:row>69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18649950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67</xdr:row>
      <xdr:rowOff>0</xdr:rowOff>
    </xdr:from>
    <xdr:to>
      <xdr:col>1</xdr:col>
      <xdr:colOff>200025</xdr:colOff>
      <xdr:row>72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18649950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67</xdr:row>
      <xdr:rowOff>0</xdr:rowOff>
    </xdr:from>
    <xdr:to>
      <xdr:col>1</xdr:col>
      <xdr:colOff>180975</xdr:colOff>
      <xdr:row>68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18649950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67</xdr:row>
      <xdr:rowOff>0</xdr:rowOff>
    </xdr:from>
    <xdr:to>
      <xdr:col>1</xdr:col>
      <xdr:colOff>200025</xdr:colOff>
      <xdr:row>69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18649950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67</xdr:row>
      <xdr:rowOff>0</xdr:rowOff>
    </xdr:from>
    <xdr:to>
      <xdr:col>1</xdr:col>
      <xdr:colOff>190500</xdr:colOff>
      <xdr:row>69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18649950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67</xdr:row>
      <xdr:rowOff>0</xdr:rowOff>
    </xdr:from>
    <xdr:to>
      <xdr:col>1</xdr:col>
      <xdr:colOff>200025</xdr:colOff>
      <xdr:row>70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18649950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67</xdr:row>
      <xdr:rowOff>0</xdr:rowOff>
    </xdr:from>
    <xdr:to>
      <xdr:col>1</xdr:col>
      <xdr:colOff>209550</xdr:colOff>
      <xdr:row>69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18649950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z.vwr.com/store/catalog/product.jsp?product_id=826106" TargetMode="External" /><Relationship Id="rId2" Type="http://schemas.openxmlformats.org/officeDocument/2006/relationships/hyperlink" Target="https://www.sigmaaldrich.com/catalog/product/roche/11243217001?lang=en&amp;region=US" TargetMode="External" /><Relationship Id="rId3" Type="http://schemas.openxmlformats.org/officeDocument/2006/relationships/hyperlink" Target="https://www.pentachemicals.eu/ciste-laboratorni-chemikalie.php?id=2043&amp;subcat=5" TargetMode="External" /><Relationship Id="rId4" Type="http://schemas.openxmlformats.org/officeDocument/2006/relationships/hyperlink" Target="https://www.mecomm.cz/catalog/Search.jsp?cmd=Details&amp;ProdCode=109033&amp;Keyword=109033&amp;Brand=null&amp;Screen=null&amp;hdnMerckRef=null&amp;ParentWindow=null&amp;Criteria=PC&amp;IsCompleteDelivery=null&amp;IsAttestCOA=null&amp;IsUrgent=null&amp;hdnOfferID=null&amp;OfferType=nul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7"/>
  <sheetViews>
    <sheetView tabSelected="1" zoomScale="80" zoomScaleNormal="80" workbookViewId="0" topLeftCell="A1">
      <pane ySplit="7" topLeftCell="A23" activePane="bottomLeft" state="frozen"/>
      <selection pane="bottomLeft" activeCell="J17" sqref="J17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4" customWidth="1"/>
    <col min="6" max="17" width="7.140625" style="4" customWidth="1"/>
    <col min="18" max="18" width="14.28125" style="1" customWidth="1"/>
    <col min="19" max="19" width="13.57421875" style="3" customWidth="1"/>
    <col min="20" max="20" width="14.28125" style="3" customWidth="1"/>
    <col min="21" max="21" width="21.28125" style="0" customWidth="1"/>
    <col min="23" max="23" width="10.421875" style="0" customWidth="1"/>
    <col min="24" max="24" width="7.7109375" style="0" customWidth="1"/>
  </cols>
  <sheetData>
    <row r="1" spans="1:20" ht="26.25">
      <c r="A1" s="59" t="s">
        <v>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2:20" ht="18.7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ht="15.75" thickBot="1"/>
    <row r="4" spans="1:24" ht="15" customHeight="1">
      <c r="A4" s="68" t="s">
        <v>5</v>
      </c>
      <c r="B4" s="60" t="s">
        <v>4</v>
      </c>
      <c r="C4" s="60" t="s">
        <v>9</v>
      </c>
      <c r="D4" s="63" t="s">
        <v>1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 t="s">
        <v>2</v>
      </c>
      <c r="T4" s="64"/>
      <c r="U4" s="1"/>
      <c r="V4" s="1"/>
      <c r="W4" s="1"/>
      <c r="X4" s="1"/>
    </row>
    <row r="5" spans="1:24" ht="15">
      <c r="A5" s="69"/>
      <c r="B5" s="61"/>
      <c r="C5" s="66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5"/>
      <c r="U5" s="1"/>
      <c r="V5" s="1"/>
      <c r="W5" s="1"/>
      <c r="X5" s="1"/>
    </row>
    <row r="6" spans="1:24" ht="18.75">
      <c r="A6" s="70"/>
      <c r="B6" s="62"/>
      <c r="C6" s="67"/>
      <c r="D6" s="67" t="s">
        <v>13</v>
      </c>
      <c r="E6" s="67" t="s">
        <v>12</v>
      </c>
      <c r="F6" s="66" t="s">
        <v>7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72" t="s">
        <v>14</v>
      </c>
      <c r="T6" s="74" t="s">
        <v>0</v>
      </c>
      <c r="U6" s="1"/>
      <c r="V6" s="1"/>
      <c r="W6" s="1"/>
      <c r="X6" s="1"/>
    </row>
    <row r="7" spans="1:24" ht="113.25" customHeight="1" thickBot="1">
      <c r="A7" s="70"/>
      <c r="B7" s="62"/>
      <c r="C7" s="67"/>
      <c r="D7" s="71"/>
      <c r="E7" s="71"/>
      <c r="F7" s="21" t="s">
        <v>20</v>
      </c>
      <c r="G7" s="21" t="s">
        <v>21</v>
      </c>
      <c r="H7" s="21" t="s">
        <v>15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16</v>
      </c>
      <c r="O7" s="21" t="s">
        <v>17</v>
      </c>
      <c r="P7" s="21" t="s">
        <v>18</v>
      </c>
      <c r="Q7" s="21" t="s">
        <v>19</v>
      </c>
      <c r="R7" s="20" t="s">
        <v>10</v>
      </c>
      <c r="S7" s="73"/>
      <c r="T7" s="75"/>
      <c r="U7" s="2"/>
      <c r="V7" s="1"/>
      <c r="W7" s="1"/>
      <c r="X7" s="1"/>
    </row>
    <row r="8" spans="1:20" ht="18.75">
      <c r="A8" s="17" t="s">
        <v>8</v>
      </c>
      <c r="B8" s="18" t="s">
        <v>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</row>
    <row r="9" spans="1:28" ht="15.75">
      <c r="A9" s="6">
        <v>1</v>
      </c>
      <c r="B9" s="32" t="s">
        <v>30</v>
      </c>
      <c r="C9" s="8"/>
      <c r="D9" s="24" t="s">
        <v>28</v>
      </c>
      <c r="E9" s="23">
        <v>500</v>
      </c>
      <c r="F9" s="23">
        <v>20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2">
        <f>SUM(F9:Q9)</f>
        <v>20</v>
      </c>
      <c r="S9" s="56">
        <v>85.5</v>
      </c>
      <c r="T9" s="5">
        <f aca="true" t="shared" si="0" ref="T9:T63">R9*S9</f>
        <v>1710</v>
      </c>
      <c r="U9" s="14"/>
      <c r="V9" s="14"/>
      <c r="W9" s="14"/>
      <c r="X9" s="15"/>
      <c r="Y9" s="14"/>
      <c r="Z9" s="14"/>
      <c r="AA9" s="14"/>
      <c r="AB9" s="14"/>
    </row>
    <row r="10" spans="1:28" ht="15.75">
      <c r="A10" s="10">
        <v>2</v>
      </c>
      <c r="B10" s="32" t="s">
        <v>31</v>
      </c>
      <c r="C10" s="8"/>
      <c r="D10" s="24" t="s">
        <v>28</v>
      </c>
      <c r="E10" s="23">
        <v>12000</v>
      </c>
      <c r="F10" s="23">
        <v>1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2">
        <f>SUM(F10:Q10)</f>
        <v>1</v>
      </c>
      <c r="S10" s="56">
        <v>665</v>
      </c>
      <c r="T10" s="5">
        <f t="shared" si="0"/>
        <v>665</v>
      </c>
      <c r="U10" s="14"/>
      <c r="V10" s="14"/>
      <c r="W10" s="14"/>
      <c r="X10" s="15"/>
      <c r="Y10" s="14"/>
      <c r="Z10" s="14"/>
      <c r="AA10" s="14"/>
      <c r="AB10" s="14"/>
    </row>
    <row r="11" spans="1:28" s="30" customFormat="1" ht="15.75">
      <c r="A11" s="31">
        <v>3</v>
      </c>
      <c r="B11" s="32" t="s">
        <v>32</v>
      </c>
      <c r="C11" s="32"/>
      <c r="D11" s="24" t="s">
        <v>28</v>
      </c>
      <c r="E11" s="23">
        <v>5000</v>
      </c>
      <c r="F11" s="23">
        <v>2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2">
        <f aca="true" t="shared" si="1" ref="R11:R63">SUM(F11:Q11)</f>
        <v>2</v>
      </c>
      <c r="S11" s="56">
        <v>670</v>
      </c>
      <c r="T11" s="11">
        <f t="shared" si="0"/>
        <v>1340</v>
      </c>
      <c r="U11" s="14"/>
      <c r="V11" s="14"/>
      <c r="W11" s="14"/>
      <c r="X11" s="15"/>
      <c r="Y11" s="14"/>
      <c r="Z11" s="14"/>
      <c r="AA11" s="14"/>
      <c r="AB11" s="14"/>
    </row>
    <row r="12" spans="1:28" s="30" customFormat="1" ht="15.75">
      <c r="A12" s="33">
        <v>4</v>
      </c>
      <c r="B12" s="34" t="s">
        <v>33</v>
      </c>
      <c r="C12" s="32"/>
      <c r="D12" s="24" t="s">
        <v>11</v>
      </c>
      <c r="E12" s="35">
        <v>1.5</v>
      </c>
      <c r="F12" s="23">
        <v>4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2">
        <f t="shared" si="1"/>
        <v>4</v>
      </c>
      <c r="S12" s="56">
        <v>2719</v>
      </c>
      <c r="T12" s="11">
        <f t="shared" si="0"/>
        <v>10876</v>
      </c>
      <c r="U12" s="14"/>
      <c r="V12" s="14"/>
      <c r="W12" s="14"/>
      <c r="X12" s="15"/>
      <c r="Y12" s="14"/>
      <c r="Z12" s="14"/>
      <c r="AA12" s="14"/>
      <c r="AB12" s="14"/>
    </row>
    <row r="13" spans="1:28" s="30" customFormat="1" ht="15.75">
      <c r="A13" s="31">
        <v>5</v>
      </c>
      <c r="B13" s="32" t="s">
        <v>126</v>
      </c>
      <c r="C13" s="32"/>
      <c r="D13" s="24" t="s">
        <v>27</v>
      </c>
      <c r="E13" s="23">
        <v>1</v>
      </c>
      <c r="F13" s="23">
        <v>10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2">
        <f t="shared" si="1"/>
        <v>10</v>
      </c>
      <c r="S13" s="56">
        <v>306</v>
      </c>
      <c r="T13" s="11">
        <f t="shared" si="0"/>
        <v>3060</v>
      </c>
      <c r="U13" s="14"/>
      <c r="V13" s="14"/>
      <c r="W13" s="14"/>
      <c r="X13" s="15"/>
      <c r="Y13" s="14"/>
      <c r="Z13" s="14"/>
      <c r="AA13" s="14"/>
      <c r="AB13" s="14"/>
    </row>
    <row r="14" spans="1:28" s="30" customFormat="1" ht="15.75">
      <c r="A14" s="33">
        <v>6</v>
      </c>
      <c r="B14" s="29" t="s">
        <v>127</v>
      </c>
      <c r="C14" s="32"/>
      <c r="D14" s="24" t="s">
        <v>28</v>
      </c>
      <c r="E14" s="23">
        <v>2880</v>
      </c>
      <c r="F14" s="23">
        <v>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2">
        <f t="shared" si="1"/>
        <v>2</v>
      </c>
      <c r="S14" s="56">
        <v>4549.5</v>
      </c>
      <c r="T14" s="11">
        <f t="shared" si="0"/>
        <v>9099</v>
      </c>
      <c r="U14" s="14"/>
      <c r="V14" s="14"/>
      <c r="W14" s="14"/>
      <c r="X14" s="15"/>
      <c r="Y14" s="14"/>
      <c r="Z14" s="14"/>
      <c r="AA14" s="14"/>
      <c r="AB14" s="14"/>
    </row>
    <row r="15" spans="1:28" s="30" customFormat="1" ht="15.75">
      <c r="A15" s="31">
        <v>7</v>
      </c>
      <c r="B15" s="32" t="s">
        <v>34</v>
      </c>
      <c r="C15" s="32"/>
      <c r="D15" s="24" t="s">
        <v>28</v>
      </c>
      <c r="E15" s="23">
        <v>900</v>
      </c>
      <c r="F15" s="23">
        <v>10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2">
        <f t="shared" si="1"/>
        <v>10</v>
      </c>
      <c r="S15" s="56">
        <v>450</v>
      </c>
      <c r="T15" s="11">
        <f t="shared" si="0"/>
        <v>4500</v>
      </c>
      <c r="U15" s="14"/>
      <c r="V15" s="14"/>
      <c r="W15" s="14"/>
      <c r="X15" s="15"/>
      <c r="Y15" s="14"/>
      <c r="Z15" s="14"/>
      <c r="AA15" s="14"/>
      <c r="AB15" s="14"/>
    </row>
    <row r="16" spans="1:28" s="30" customFormat="1" ht="15.75">
      <c r="A16" s="33">
        <v>8</v>
      </c>
      <c r="B16" s="32" t="s">
        <v>36</v>
      </c>
      <c r="C16" s="36" t="s">
        <v>35</v>
      </c>
      <c r="D16" s="24" t="s">
        <v>37</v>
      </c>
      <c r="E16" s="23">
        <v>1</v>
      </c>
      <c r="F16" s="23"/>
      <c r="G16" s="23"/>
      <c r="H16" s="23"/>
      <c r="I16" s="23"/>
      <c r="J16" s="23"/>
      <c r="K16" s="23"/>
      <c r="L16" s="23">
        <v>1</v>
      </c>
      <c r="M16" s="23"/>
      <c r="N16" s="23"/>
      <c r="O16" s="23"/>
      <c r="P16" s="23"/>
      <c r="Q16" s="23"/>
      <c r="R16" s="22">
        <f t="shared" si="1"/>
        <v>1</v>
      </c>
      <c r="S16" s="56">
        <v>7190</v>
      </c>
      <c r="T16" s="11">
        <f t="shared" si="0"/>
        <v>7190</v>
      </c>
      <c r="U16" s="14"/>
      <c r="V16" s="14"/>
      <c r="W16" s="14"/>
      <c r="X16" s="15"/>
      <c r="Y16" s="14"/>
      <c r="Z16" s="14"/>
      <c r="AA16" s="14"/>
      <c r="AB16" s="14"/>
    </row>
    <row r="17" spans="1:28" s="30" customFormat="1" ht="33" customHeight="1">
      <c r="A17" s="31">
        <v>9</v>
      </c>
      <c r="B17" s="32" t="s">
        <v>45</v>
      </c>
      <c r="C17" s="37" t="s">
        <v>38</v>
      </c>
      <c r="D17" s="24" t="s">
        <v>28</v>
      </c>
      <c r="E17" s="23">
        <v>100</v>
      </c>
      <c r="F17" s="23"/>
      <c r="G17" s="23"/>
      <c r="H17" s="23"/>
      <c r="I17" s="23"/>
      <c r="J17" s="23"/>
      <c r="K17" s="23"/>
      <c r="L17" s="23">
        <v>1</v>
      </c>
      <c r="M17" s="23"/>
      <c r="N17" s="23"/>
      <c r="O17" s="23"/>
      <c r="P17" s="23"/>
      <c r="Q17" s="23"/>
      <c r="R17" s="22">
        <f t="shared" si="1"/>
        <v>1</v>
      </c>
      <c r="S17" s="56">
        <v>1358.1</v>
      </c>
      <c r="T17" s="11">
        <f t="shared" si="0"/>
        <v>1358.1</v>
      </c>
      <c r="U17" s="14"/>
      <c r="V17" s="14"/>
      <c r="W17" s="14"/>
      <c r="X17" s="15"/>
      <c r="Y17" s="14"/>
      <c r="Z17" s="14"/>
      <c r="AA17" s="14"/>
      <c r="AB17" s="14"/>
    </row>
    <row r="18" spans="1:28" s="30" customFormat="1" ht="33.75" customHeight="1">
      <c r="A18" s="33">
        <v>10</v>
      </c>
      <c r="B18" s="32" t="s">
        <v>47</v>
      </c>
      <c r="C18" s="38" t="s">
        <v>39</v>
      </c>
      <c r="D18" s="24" t="s">
        <v>29</v>
      </c>
      <c r="E18" s="23">
        <v>500</v>
      </c>
      <c r="F18" s="23"/>
      <c r="G18" s="23"/>
      <c r="H18" s="23"/>
      <c r="I18" s="23"/>
      <c r="J18" s="23"/>
      <c r="K18" s="23"/>
      <c r="L18" s="23">
        <v>1</v>
      </c>
      <c r="M18" s="23"/>
      <c r="N18" s="23"/>
      <c r="O18" s="23"/>
      <c r="P18" s="23"/>
      <c r="Q18" s="23"/>
      <c r="R18" s="22">
        <f t="shared" si="1"/>
        <v>1</v>
      </c>
      <c r="S18" s="56">
        <v>699</v>
      </c>
      <c r="T18" s="11">
        <f t="shared" si="0"/>
        <v>699</v>
      </c>
      <c r="U18" s="14"/>
      <c r="V18" s="14"/>
      <c r="W18" s="14"/>
      <c r="X18" s="15"/>
      <c r="Y18" s="14"/>
      <c r="Z18" s="14"/>
      <c r="AA18" s="14"/>
      <c r="AB18" s="14"/>
    </row>
    <row r="19" spans="1:28" s="30" customFormat="1" ht="15.75">
      <c r="A19" s="31">
        <v>11</v>
      </c>
      <c r="B19" s="32" t="s">
        <v>46</v>
      </c>
      <c r="C19" s="32" t="s">
        <v>40</v>
      </c>
      <c r="D19" s="24" t="s">
        <v>29</v>
      </c>
      <c r="E19" s="23">
        <v>1</v>
      </c>
      <c r="F19" s="23"/>
      <c r="G19" s="23"/>
      <c r="H19" s="23"/>
      <c r="I19" s="23"/>
      <c r="J19" s="23"/>
      <c r="K19" s="23"/>
      <c r="L19" s="23">
        <v>1</v>
      </c>
      <c r="M19" s="23"/>
      <c r="N19" s="23"/>
      <c r="O19" s="23"/>
      <c r="P19" s="23"/>
      <c r="Q19" s="23"/>
      <c r="R19" s="22">
        <f t="shared" si="1"/>
        <v>1</v>
      </c>
      <c r="S19" s="56">
        <v>2860</v>
      </c>
      <c r="T19" s="11">
        <f t="shared" si="0"/>
        <v>2860</v>
      </c>
      <c r="U19" s="14"/>
      <c r="V19" s="14"/>
      <c r="W19" s="14"/>
      <c r="X19" s="15"/>
      <c r="Y19" s="14"/>
      <c r="Z19" s="14"/>
      <c r="AA19" s="14"/>
      <c r="AB19" s="14"/>
    </row>
    <row r="20" spans="1:28" s="30" customFormat="1" ht="15.75">
      <c r="A20" s="33">
        <v>12</v>
      </c>
      <c r="B20" s="32" t="s">
        <v>48</v>
      </c>
      <c r="C20" s="39" t="s">
        <v>41</v>
      </c>
      <c r="D20" s="24" t="s">
        <v>29</v>
      </c>
      <c r="E20" s="23">
        <v>25</v>
      </c>
      <c r="F20" s="23"/>
      <c r="G20" s="23"/>
      <c r="H20" s="23"/>
      <c r="I20" s="23"/>
      <c r="J20" s="23"/>
      <c r="K20" s="23"/>
      <c r="L20" s="23">
        <v>1</v>
      </c>
      <c r="M20" s="23"/>
      <c r="N20" s="23"/>
      <c r="O20" s="23"/>
      <c r="P20" s="23"/>
      <c r="Q20" s="23"/>
      <c r="R20" s="22">
        <f t="shared" si="1"/>
        <v>1</v>
      </c>
      <c r="S20" s="56">
        <v>1031.4</v>
      </c>
      <c r="T20" s="11">
        <f t="shared" si="0"/>
        <v>1031.4</v>
      </c>
      <c r="U20" s="14"/>
      <c r="V20" s="14"/>
      <c r="W20" s="14"/>
      <c r="X20" s="15"/>
      <c r="Y20" s="14"/>
      <c r="Z20" s="14"/>
      <c r="AA20" s="14"/>
      <c r="AB20" s="14"/>
    </row>
    <row r="21" spans="1:28" s="30" customFormat="1" ht="30" customHeight="1">
      <c r="A21" s="31">
        <v>13</v>
      </c>
      <c r="B21" s="32" t="s">
        <v>49</v>
      </c>
      <c r="C21" s="32" t="s">
        <v>42</v>
      </c>
      <c r="D21" s="24" t="s">
        <v>29</v>
      </c>
      <c r="E21" s="23">
        <v>5</v>
      </c>
      <c r="F21" s="23"/>
      <c r="G21" s="23"/>
      <c r="H21" s="23"/>
      <c r="I21" s="23"/>
      <c r="J21" s="23"/>
      <c r="K21" s="23"/>
      <c r="L21" s="23">
        <v>1</v>
      </c>
      <c r="M21" s="23"/>
      <c r="N21" s="23"/>
      <c r="O21" s="23"/>
      <c r="P21" s="23"/>
      <c r="Q21" s="23"/>
      <c r="R21" s="22">
        <f t="shared" si="1"/>
        <v>1</v>
      </c>
      <c r="S21" s="56">
        <v>4063.5</v>
      </c>
      <c r="T21" s="11">
        <f t="shared" si="0"/>
        <v>4063.5</v>
      </c>
      <c r="U21" s="14"/>
      <c r="V21" s="14"/>
      <c r="W21" s="14"/>
      <c r="X21" s="15"/>
      <c r="Y21" s="14"/>
      <c r="Z21" s="14"/>
      <c r="AA21" s="14"/>
      <c r="AB21" s="14"/>
    </row>
    <row r="22" spans="1:28" ht="30.75" customHeight="1">
      <c r="A22" s="33">
        <v>14</v>
      </c>
      <c r="B22" s="32" t="s">
        <v>50</v>
      </c>
      <c r="C22" s="39" t="s">
        <v>43</v>
      </c>
      <c r="D22" s="24" t="s">
        <v>29</v>
      </c>
      <c r="E22" s="23">
        <v>250</v>
      </c>
      <c r="F22" s="23"/>
      <c r="G22" s="23"/>
      <c r="H22" s="23"/>
      <c r="I22" s="23"/>
      <c r="J22" s="23"/>
      <c r="K22" s="23"/>
      <c r="L22" s="23">
        <v>1</v>
      </c>
      <c r="M22" s="23"/>
      <c r="N22" s="23"/>
      <c r="O22" s="23"/>
      <c r="P22" s="23"/>
      <c r="Q22" s="23"/>
      <c r="R22" s="22">
        <f t="shared" si="1"/>
        <v>1</v>
      </c>
      <c r="S22" s="56">
        <v>1320</v>
      </c>
      <c r="T22" s="11">
        <f t="shared" si="0"/>
        <v>1320</v>
      </c>
      <c r="U22" s="14"/>
      <c r="V22" s="14"/>
      <c r="W22" s="14"/>
      <c r="X22" s="15"/>
      <c r="Y22" s="14"/>
      <c r="Z22" s="14"/>
      <c r="AA22" s="14"/>
      <c r="AB22" s="14"/>
    </row>
    <row r="23" spans="1:28" s="30" customFormat="1" ht="15.75">
      <c r="A23" s="31">
        <v>15</v>
      </c>
      <c r="B23" s="32" t="s">
        <v>51</v>
      </c>
      <c r="C23" s="39" t="s">
        <v>44</v>
      </c>
      <c r="D23" s="24" t="s">
        <v>37</v>
      </c>
      <c r="E23" s="23">
        <v>10</v>
      </c>
      <c r="F23" s="23"/>
      <c r="G23" s="23"/>
      <c r="H23" s="23"/>
      <c r="I23" s="23"/>
      <c r="J23" s="23"/>
      <c r="K23" s="23"/>
      <c r="L23" s="23">
        <v>1</v>
      </c>
      <c r="M23" s="23"/>
      <c r="N23" s="23"/>
      <c r="O23" s="23"/>
      <c r="P23" s="23"/>
      <c r="Q23" s="23"/>
      <c r="R23" s="22">
        <f t="shared" si="1"/>
        <v>1</v>
      </c>
      <c r="S23" s="56">
        <v>6470</v>
      </c>
      <c r="T23" s="11">
        <f t="shared" si="0"/>
        <v>6470</v>
      </c>
      <c r="U23" s="14"/>
      <c r="V23" s="14"/>
      <c r="W23" s="14"/>
      <c r="X23" s="15"/>
      <c r="Y23" s="14"/>
      <c r="Z23" s="14"/>
      <c r="AA23" s="14"/>
      <c r="AB23" s="14"/>
    </row>
    <row r="24" spans="1:28" s="30" customFormat="1" ht="34.5" customHeight="1">
      <c r="A24" s="33">
        <v>16</v>
      </c>
      <c r="B24" s="32" t="s">
        <v>52</v>
      </c>
      <c r="C24" s="39" t="s">
        <v>53</v>
      </c>
      <c r="D24" s="24" t="s">
        <v>29</v>
      </c>
      <c r="E24" s="23">
        <v>1</v>
      </c>
      <c r="F24" s="23"/>
      <c r="G24" s="23"/>
      <c r="H24" s="23"/>
      <c r="I24" s="23"/>
      <c r="J24" s="23"/>
      <c r="K24" s="23"/>
      <c r="L24" s="23">
        <v>2</v>
      </c>
      <c r="M24" s="23"/>
      <c r="N24" s="23"/>
      <c r="O24" s="23"/>
      <c r="P24" s="23"/>
      <c r="Q24" s="23"/>
      <c r="R24" s="22">
        <f t="shared" si="1"/>
        <v>2</v>
      </c>
      <c r="S24" s="56">
        <v>3050</v>
      </c>
      <c r="T24" s="11">
        <f t="shared" si="0"/>
        <v>6100</v>
      </c>
      <c r="U24" s="14"/>
      <c r="V24" s="14"/>
      <c r="W24" s="14"/>
      <c r="X24" s="15"/>
      <c r="Y24" s="14"/>
      <c r="Z24" s="14"/>
      <c r="AA24" s="14"/>
      <c r="AB24" s="14"/>
    </row>
    <row r="25" spans="1:28" s="30" customFormat="1" ht="31.5" customHeight="1">
      <c r="A25" s="31">
        <v>17</v>
      </c>
      <c r="B25" s="32" t="s">
        <v>54</v>
      </c>
      <c r="C25" s="39" t="s">
        <v>55</v>
      </c>
      <c r="D25" s="24" t="s">
        <v>37</v>
      </c>
      <c r="E25" s="23">
        <v>100</v>
      </c>
      <c r="F25" s="23"/>
      <c r="G25" s="23"/>
      <c r="H25" s="23"/>
      <c r="I25" s="23"/>
      <c r="J25" s="23"/>
      <c r="K25" s="23"/>
      <c r="L25" s="23">
        <v>1</v>
      </c>
      <c r="M25" s="23"/>
      <c r="N25" s="23"/>
      <c r="O25" s="23"/>
      <c r="P25" s="23"/>
      <c r="Q25" s="23"/>
      <c r="R25" s="22">
        <f t="shared" si="1"/>
        <v>1</v>
      </c>
      <c r="S25" s="56">
        <v>6970</v>
      </c>
      <c r="T25" s="11">
        <f t="shared" si="0"/>
        <v>6970</v>
      </c>
      <c r="U25" s="14"/>
      <c r="V25" s="14"/>
      <c r="W25" s="14"/>
      <c r="X25" s="15"/>
      <c r="Y25" s="14"/>
      <c r="Z25" s="14"/>
      <c r="AA25" s="14"/>
      <c r="AB25" s="14"/>
    </row>
    <row r="26" spans="1:28" s="30" customFormat="1" ht="27.75" customHeight="1">
      <c r="A26" s="33">
        <v>18</v>
      </c>
      <c r="B26" s="32" t="s">
        <v>56</v>
      </c>
      <c r="C26" s="39" t="s">
        <v>57</v>
      </c>
      <c r="D26" s="24" t="s">
        <v>37</v>
      </c>
      <c r="E26" s="23">
        <v>25</v>
      </c>
      <c r="F26" s="23"/>
      <c r="G26" s="23"/>
      <c r="H26" s="23"/>
      <c r="I26" s="23"/>
      <c r="J26" s="23"/>
      <c r="K26" s="23"/>
      <c r="L26" s="23">
        <v>1</v>
      </c>
      <c r="M26" s="23"/>
      <c r="N26" s="23"/>
      <c r="O26" s="23"/>
      <c r="P26" s="23"/>
      <c r="Q26" s="23"/>
      <c r="R26" s="22">
        <f t="shared" si="1"/>
        <v>1</v>
      </c>
      <c r="S26" s="56">
        <v>10070</v>
      </c>
      <c r="T26" s="11">
        <f t="shared" si="0"/>
        <v>10070</v>
      </c>
      <c r="U26" s="14"/>
      <c r="V26" s="14"/>
      <c r="W26" s="14"/>
      <c r="X26" s="15"/>
      <c r="Y26" s="14"/>
      <c r="Z26" s="14"/>
      <c r="AA26" s="14"/>
      <c r="AB26" s="14"/>
    </row>
    <row r="27" spans="1:28" s="30" customFormat="1" ht="31.5" customHeight="1">
      <c r="A27" s="31">
        <v>19</v>
      </c>
      <c r="B27" s="32" t="s">
        <v>58</v>
      </c>
      <c r="C27" s="32" t="s">
        <v>59</v>
      </c>
      <c r="D27" s="24" t="s">
        <v>37</v>
      </c>
      <c r="E27" s="23">
        <v>10</v>
      </c>
      <c r="F27" s="23"/>
      <c r="G27" s="23"/>
      <c r="H27" s="23"/>
      <c r="I27" s="23"/>
      <c r="J27" s="23"/>
      <c r="K27" s="23"/>
      <c r="L27" s="23">
        <v>1</v>
      </c>
      <c r="M27" s="23"/>
      <c r="N27" s="23"/>
      <c r="O27" s="23"/>
      <c r="P27" s="23"/>
      <c r="Q27" s="23"/>
      <c r="R27" s="22">
        <f t="shared" si="1"/>
        <v>1</v>
      </c>
      <c r="S27" s="56">
        <v>7200</v>
      </c>
      <c r="T27" s="11">
        <f t="shared" si="0"/>
        <v>7200</v>
      </c>
      <c r="U27" s="14"/>
      <c r="V27" s="14"/>
      <c r="W27" s="14"/>
      <c r="X27" s="15"/>
      <c r="Y27" s="14"/>
      <c r="Z27" s="14"/>
      <c r="AA27" s="14"/>
      <c r="AB27" s="14"/>
    </row>
    <row r="28" spans="1:28" s="30" customFormat="1" ht="29.25" customHeight="1">
      <c r="A28" s="33">
        <v>20</v>
      </c>
      <c r="B28" s="32" t="s">
        <v>60</v>
      </c>
      <c r="C28" s="32" t="s">
        <v>61</v>
      </c>
      <c r="D28" s="24" t="s">
        <v>28</v>
      </c>
      <c r="E28" s="23">
        <v>100</v>
      </c>
      <c r="F28" s="23"/>
      <c r="G28" s="23"/>
      <c r="H28" s="23"/>
      <c r="I28" s="23"/>
      <c r="J28" s="23"/>
      <c r="K28" s="23"/>
      <c r="L28" s="23">
        <v>1</v>
      </c>
      <c r="M28" s="23"/>
      <c r="N28" s="23"/>
      <c r="O28" s="23"/>
      <c r="P28" s="23"/>
      <c r="Q28" s="23"/>
      <c r="R28" s="22">
        <f t="shared" si="1"/>
        <v>1</v>
      </c>
      <c r="S28" s="56">
        <v>372.6</v>
      </c>
      <c r="T28" s="11">
        <f t="shared" si="0"/>
        <v>372.6</v>
      </c>
      <c r="U28" s="14"/>
      <c r="V28" s="14"/>
      <c r="W28" s="14"/>
      <c r="X28" s="15"/>
      <c r="Y28" s="14"/>
      <c r="Z28" s="14"/>
      <c r="AA28" s="14"/>
      <c r="AB28" s="14"/>
    </row>
    <row r="29" spans="1:28" s="30" customFormat="1" ht="15.75">
      <c r="A29" s="31">
        <v>21</v>
      </c>
      <c r="B29" s="32" t="s">
        <v>62</v>
      </c>
      <c r="C29" s="43" t="s">
        <v>63</v>
      </c>
      <c r="D29" s="24" t="s">
        <v>29</v>
      </c>
      <c r="E29" s="23">
        <v>1</v>
      </c>
      <c r="F29" s="23"/>
      <c r="G29" s="23"/>
      <c r="H29" s="23"/>
      <c r="I29" s="23"/>
      <c r="J29" s="23"/>
      <c r="K29" s="23"/>
      <c r="L29" s="23">
        <v>1</v>
      </c>
      <c r="M29" s="23"/>
      <c r="N29" s="23"/>
      <c r="O29" s="23"/>
      <c r="P29" s="23"/>
      <c r="Q29" s="23"/>
      <c r="R29" s="22">
        <f t="shared" si="1"/>
        <v>1</v>
      </c>
      <c r="S29" s="56">
        <v>3690</v>
      </c>
      <c r="T29" s="11">
        <f t="shared" si="0"/>
        <v>3690</v>
      </c>
      <c r="U29" s="14"/>
      <c r="V29" s="14"/>
      <c r="W29" s="14"/>
      <c r="X29" s="15"/>
      <c r="Y29" s="14"/>
      <c r="Z29" s="14"/>
      <c r="AA29" s="14"/>
      <c r="AB29" s="14"/>
    </row>
    <row r="30" spans="1:28" s="30" customFormat="1" ht="15.75">
      <c r="A30" s="31">
        <v>22</v>
      </c>
      <c r="B30" s="41" t="s">
        <v>64</v>
      </c>
      <c r="C30" s="41" t="s">
        <v>65</v>
      </c>
      <c r="D30" s="50" t="s">
        <v>27</v>
      </c>
      <c r="E30" s="51">
        <v>1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>
        <v>2</v>
      </c>
      <c r="Q30" s="51"/>
      <c r="R30" s="52">
        <f t="shared" si="1"/>
        <v>2</v>
      </c>
      <c r="S30" s="56">
        <v>299</v>
      </c>
      <c r="T30" s="11">
        <f t="shared" si="0"/>
        <v>598</v>
      </c>
      <c r="U30" s="14"/>
      <c r="V30" s="14"/>
      <c r="W30" s="14"/>
      <c r="X30" s="15"/>
      <c r="Y30" s="14"/>
      <c r="Z30" s="14"/>
      <c r="AA30" s="14"/>
      <c r="AB30" s="14"/>
    </row>
    <row r="31" spans="1:28" s="30" customFormat="1" ht="15.75">
      <c r="A31" s="33">
        <v>23</v>
      </c>
      <c r="B31" s="41" t="s">
        <v>66</v>
      </c>
      <c r="C31" s="53" t="s">
        <v>67</v>
      </c>
      <c r="D31" s="50" t="s">
        <v>27</v>
      </c>
      <c r="E31" s="51">
        <v>1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>
        <v>6</v>
      </c>
      <c r="Q31" s="51"/>
      <c r="R31" s="52">
        <f t="shared" si="1"/>
        <v>6</v>
      </c>
      <c r="S31" s="56">
        <v>160</v>
      </c>
      <c r="T31" s="11">
        <f t="shared" si="0"/>
        <v>960</v>
      </c>
      <c r="U31" s="14"/>
      <c r="V31" s="14"/>
      <c r="W31" s="14"/>
      <c r="X31" s="15"/>
      <c r="Y31" s="14"/>
      <c r="Z31" s="14"/>
      <c r="AA31" s="14"/>
      <c r="AB31" s="14"/>
    </row>
    <row r="32" spans="1:28" s="30" customFormat="1" ht="15.75">
      <c r="A32" s="31">
        <v>24</v>
      </c>
      <c r="B32" s="32" t="s">
        <v>68</v>
      </c>
      <c r="C32" s="44" t="s">
        <v>69</v>
      </c>
      <c r="D32" s="24" t="s">
        <v>27</v>
      </c>
      <c r="E32" s="23">
        <v>1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>
        <v>4</v>
      </c>
      <c r="Q32" s="23"/>
      <c r="R32" s="22">
        <f t="shared" si="1"/>
        <v>4</v>
      </c>
      <c r="S32" s="56">
        <v>149</v>
      </c>
      <c r="T32" s="11">
        <f t="shared" si="0"/>
        <v>596</v>
      </c>
      <c r="U32" s="14"/>
      <c r="V32" s="14"/>
      <c r="W32" s="14"/>
      <c r="X32" s="15"/>
      <c r="Y32" s="14"/>
      <c r="Z32" s="14"/>
      <c r="AA32" s="14"/>
      <c r="AB32" s="14"/>
    </row>
    <row r="33" spans="1:28" s="30" customFormat="1" ht="15.75">
      <c r="A33" s="33">
        <v>25</v>
      </c>
      <c r="B33" s="32" t="s">
        <v>70</v>
      </c>
      <c r="C33" s="32" t="s">
        <v>71</v>
      </c>
      <c r="D33" s="24" t="s">
        <v>27</v>
      </c>
      <c r="E33" s="23">
        <v>1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>
        <v>1</v>
      </c>
      <c r="Q33" s="23"/>
      <c r="R33" s="22">
        <f t="shared" si="1"/>
        <v>1</v>
      </c>
      <c r="S33" s="56">
        <v>9110</v>
      </c>
      <c r="T33" s="11">
        <f t="shared" si="0"/>
        <v>9110</v>
      </c>
      <c r="U33" s="14"/>
      <c r="V33" s="14"/>
      <c r="W33" s="14"/>
      <c r="X33" s="15"/>
      <c r="Y33" s="14"/>
      <c r="Z33" s="14"/>
      <c r="AA33" s="14"/>
      <c r="AB33" s="14"/>
    </row>
    <row r="34" spans="1:28" s="30" customFormat="1" ht="33.75" customHeight="1">
      <c r="A34" s="31">
        <v>26</v>
      </c>
      <c r="B34" s="32" t="s">
        <v>73</v>
      </c>
      <c r="C34" s="45" t="s">
        <v>74</v>
      </c>
      <c r="D34" s="24" t="s">
        <v>37</v>
      </c>
      <c r="E34" s="23">
        <v>1</v>
      </c>
      <c r="F34" s="23"/>
      <c r="G34" s="23"/>
      <c r="H34" s="23"/>
      <c r="I34" s="23">
        <v>3</v>
      </c>
      <c r="J34" s="23"/>
      <c r="K34" s="23"/>
      <c r="L34" s="23"/>
      <c r="M34" s="23"/>
      <c r="N34" s="23"/>
      <c r="O34" s="23"/>
      <c r="P34" s="23"/>
      <c r="Q34" s="23"/>
      <c r="R34" s="22">
        <f t="shared" si="1"/>
        <v>3</v>
      </c>
      <c r="S34" s="56">
        <v>8525</v>
      </c>
      <c r="T34" s="11">
        <f t="shared" si="0"/>
        <v>25575</v>
      </c>
      <c r="U34" s="14"/>
      <c r="V34" s="14"/>
      <c r="W34" s="14"/>
      <c r="X34" s="15"/>
      <c r="Y34" s="14"/>
      <c r="Z34" s="14"/>
      <c r="AA34" s="14"/>
      <c r="AB34" s="14"/>
    </row>
    <row r="35" spans="1:28" s="30" customFormat="1" ht="30">
      <c r="A35" s="33">
        <v>27</v>
      </c>
      <c r="B35" s="32" t="s">
        <v>75</v>
      </c>
      <c r="C35" s="45" t="s">
        <v>76</v>
      </c>
      <c r="D35" s="24" t="s">
        <v>77</v>
      </c>
      <c r="E35" s="35">
        <v>2.5</v>
      </c>
      <c r="F35" s="23"/>
      <c r="G35" s="23"/>
      <c r="H35" s="23"/>
      <c r="I35" s="23">
        <v>4</v>
      </c>
      <c r="J35" s="23"/>
      <c r="K35" s="23"/>
      <c r="L35" s="23"/>
      <c r="M35" s="23"/>
      <c r="N35" s="23"/>
      <c r="O35" s="23"/>
      <c r="P35" s="23"/>
      <c r="Q35" s="23"/>
      <c r="R35" s="22">
        <f t="shared" si="1"/>
        <v>4</v>
      </c>
      <c r="S35" s="56">
        <v>1049</v>
      </c>
      <c r="T35" s="11">
        <f t="shared" si="0"/>
        <v>4196</v>
      </c>
      <c r="U35" s="14"/>
      <c r="V35" s="14"/>
      <c r="W35" s="14"/>
      <c r="X35" s="15"/>
      <c r="Y35" s="14"/>
      <c r="Z35" s="14"/>
      <c r="AA35" s="14"/>
      <c r="AB35" s="14"/>
    </row>
    <row r="36" spans="1:28" s="30" customFormat="1" ht="15.75">
      <c r="A36" s="31">
        <v>28</v>
      </c>
      <c r="B36" s="32" t="s">
        <v>78</v>
      </c>
      <c r="C36" s="46" t="s">
        <v>79</v>
      </c>
      <c r="D36" s="24" t="s">
        <v>29</v>
      </c>
      <c r="E36" s="23">
        <v>25</v>
      </c>
      <c r="F36" s="23"/>
      <c r="G36" s="23"/>
      <c r="H36" s="23"/>
      <c r="I36" s="23"/>
      <c r="J36" s="23"/>
      <c r="K36" s="23"/>
      <c r="L36" s="23"/>
      <c r="M36" s="23"/>
      <c r="N36" s="23">
        <v>2</v>
      </c>
      <c r="O36" s="23"/>
      <c r="P36" s="23"/>
      <c r="Q36" s="23"/>
      <c r="R36" s="22">
        <f t="shared" si="1"/>
        <v>2</v>
      </c>
      <c r="S36" s="56">
        <v>10508</v>
      </c>
      <c r="T36" s="11">
        <f t="shared" si="0"/>
        <v>21016</v>
      </c>
      <c r="U36" s="14"/>
      <c r="V36" s="14"/>
      <c r="W36" s="14"/>
      <c r="X36" s="15"/>
      <c r="Y36" s="14"/>
      <c r="Z36" s="14"/>
      <c r="AA36" s="14"/>
      <c r="AB36" s="14"/>
    </row>
    <row r="37" spans="1:28" s="30" customFormat="1" ht="15.75">
      <c r="A37" s="33">
        <v>29</v>
      </c>
      <c r="B37" s="32" t="s">
        <v>80</v>
      </c>
      <c r="C37" s="47" t="s">
        <v>81</v>
      </c>
      <c r="D37" s="24" t="s">
        <v>29</v>
      </c>
      <c r="E37" s="23">
        <v>25</v>
      </c>
      <c r="F37" s="23"/>
      <c r="G37" s="23"/>
      <c r="H37" s="23"/>
      <c r="I37" s="23"/>
      <c r="J37" s="23"/>
      <c r="K37" s="23"/>
      <c r="L37" s="23"/>
      <c r="M37" s="23"/>
      <c r="N37" s="23">
        <v>1</v>
      </c>
      <c r="O37" s="23"/>
      <c r="P37" s="23"/>
      <c r="Q37" s="23"/>
      <c r="R37" s="22">
        <f t="shared" si="1"/>
        <v>1</v>
      </c>
      <c r="S37" s="56">
        <v>4657.5</v>
      </c>
      <c r="T37" s="11">
        <f t="shared" si="0"/>
        <v>4657.5</v>
      </c>
      <c r="U37" s="14"/>
      <c r="V37" s="14"/>
      <c r="W37" s="14"/>
      <c r="X37" s="15"/>
      <c r="Y37" s="14"/>
      <c r="Z37" s="14"/>
      <c r="AA37" s="14"/>
      <c r="AB37" s="14"/>
    </row>
    <row r="38" spans="1:28" s="30" customFormat="1" ht="15.75">
      <c r="A38" s="31">
        <v>30</v>
      </c>
      <c r="B38" s="32" t="s">
        <v>82</v>
      </c>
      <c r="C38" s="47" t="s">
        <v>83</v>
      </c>
      <c r="D38" s="24" t="s">
        <v>29</v>
      </c>
      <c r="E38" s="23">
        <v>100</v>
      </c>
      <c r="F38" s="23"/>
      <c r="G38" s="23"/>
      <c r="H38" s="23"/>
      <c r="I38" s="23"/>
      <c r="J38" s="23"/>
      <c r="K38" s="23"/>
      <c r="L38" s="23"/>
      <c r="M38" s="23"/>
      <c r="N38" s="23">
        <v>2</v>
      </c>
      <c r="O38" s="23"/>
      <c r="P38" s="23"/>
      <c r="Q38" s="23"/>
      <c r="R38" s="22">
        <f t="shared" si="1"/>
        <v>2</v>
      </c>
      <c r="S38" s="56">
        <v>700</v>
      </c>
      <c r="T38" s="11">
        <f t="shared" si="0"/>
        <v>1400</v>
      </c>
      <c r="U38" s="14"/>
      <c r="V38" s="14"/>
      <c r="W38" s="14"/>
      <c r="X38" s="15"/>
      <c r="Y38" s="14"/>
      <c r="Z38" s="14"/>
      <c r="AA38" s="14"/>
      <c r="AB38" s="14"/>
    </row>
    <row r="39" spans="1:28" s="30" customFormat="1" ht="15.75">
      <c r="A39" s="33">
        <v>31</v>
      </c>
      <c r="B39" s="32" t="s">
        <v>84</v>
      </c>
      <c r="C39" s="47" t="s">
        <v>85</v>
      </c>
      <c r="D39" s="24" t="s">
        <v>29</v>
      </c>
      <c r="E39" s="23">
        <v>50</v>
      </c>
      <c r="F39" s="23"/>
      <c r="G39" s="23"/>
      <c r="H39" s="23"/>
      <c r="I39" s="23"/>
      <c r="J39" s="23"/>
      <c r="K39" s="23"/>
      <c r="L39" s="23"/>
      <c r="M39" s="23"/>
      <c r="N39" s="23">
        <v>4</v>
      </c>
      <c r="O39" s="23"/>
      <c r="P39" s="23"/>
      <c r="Q39" s="23"/>
      <c r="R39" s="22">
        <f t="shared" si="1"/>
        <v>4</v>
      </c>
      <c r="S39" s="56">
        <v>1200</v>
      </c>
      <c r="T39" s="11">
        <f t="shared" si="0"/>
        <v>4800</v>
      </c>
      <c r="U39" s="14"/>
      <c r="V39" s="14"/>
      <c r="W39" s="14"/>
      <c r="X39" s="15"/>
      <c r="Y39" s="14"/>
      <c r="Z39" s="14"/>
      <c r="AA39" s="14"/>
      <c r="AB39" s="14"/>
    </row>
    <row r="40" spans="1:28" s="30" customFormat="1" ht="60">
      <c r="A40" s="31">
        <v>32</v>
      </c>
      <c r="B40" s="32" t="s">
        <v>86</v>
      </c>
      <c r="C40" s="45" t="s">
        <v>87</v>
      </c>
      <c r="D40" s="24" t="s">
        <v>28</v>
      </c>
      <c r="E40" s="23">
        <v>2500</v>
      </c>
      <c r="F40" s="23"/>
      <c r="G40" s="23"/>
      <c r="H40" s="23"/>
      <c r="I40" s="23"/>
      <c r="J40" s="23"/>
      <c r="K40" s="23"/>
      <c r="L40" s="23"/>
      <c r="M40" s="23"/>
      <c r="N40" s="23">
        <v>1</v>
      </c>
      <c r="O40" s="23"/>
      <c r="P40" s="23"/>
      <c r="Q40" s="23"/>
      <c r="R40" s="22">
        <f t="shared" si="1"/>
        <v>1</v>
      </c>
      <c r="S40" s="56">
        <v>2850</v>
      </c>
      <c r="T40" s="11">
        <f t="shared" si="0"/>
        <v>2850</v>
      </c>
      <c r="U40" s="14"/>
      <c r="V40" s="14"/>
      <c r="W40" s="14"/>
      <c r="X40" s="15"/>
      <c r="Y40" s="14"/>
      <c r="Z40" s="14"/>
      <c r="AA40" s="14"/>
      <c r="AB40" s="14"/>
    </row>
    <row r="41" spans="1:28" s="30" customFormat="1" ht="15.75">
      <c r="A41" s="33">
        <v>33</v>
      </c>
      <c r="B41" s="32" t="s">
        <v>88</v>
      </c>
      <c r="C41" s="32" t="s">
        <v>89</v>
      </c>
      <c r="D41" s="24" t="s">
        <v>28</v>
      </c>
      <c r="E41" s="23">
        <v>1000</v>
      </c>
      <c r="F41" s="23"/>
      <c r="G41" s="23"/>
      <c r="H41" s="23"/>
      <c r="I41" s="23"/>
      <c r="J41" s="23"/>
      <c r="K41" s="23"/>
      <c r="L41" s="23"/>
      <c r="M41" s="23"/>
      <c r="N41" s="23">
        <v>18</v>
      </c>
      <c r="O41" s="23"/>
      <c r="P41" s="23"/>
      <c r="Q41" s="23"/>
      <c r="R41" s="22">
        <f t="shared" si="1"/>
        <v>18</v>
      </c>
      <c r="S41" s="56">
        <v>125</v>
      </c>
      <c r="T41" s="11">
        <f t="shared" si="0"/>
        <v>2250</v>
      </c>
      <c r="U41" s="14"/>
      <c r="V41" s="14"/>
      <c r="W41" s="14"/>
      <c r="X41" s="15"/>
      <c r="Y41" s="14"/>
      <c r="Z41" s="14"/>
      <c r="AA41" s="14"/>
      <c r="AB41" s="14"/>
    </row>
    <row r="42" spans="1:28" s="30" customFormat="1" ht="15.75">
      <c r="A42" s="31">
        <v>34</v>
      </c>
      <c r="B42" s="32" t="s">
        <v>90</v>
      </c>
      <c r="C42" s="32" t="s">
        <v>91</v>
      </c>
      <c r="D42" s="24" t="s">
        <v>28</v>
      </c>
      <c r="E42" s="23">
        <v>1000</v>
      </c>
      <c r="F42" s="23"/>
      <c r="G42" s="23"/>
      <c r="H42" s="23"/>
      <c r="I42" s="23"/>
      <c r="J42" s="23"/>
      <c r="K42" s="23"/>
      <c r="L42" s="23"/>
      <c r="M42" s="23"/>
      <c r="N42" s="23">
        <v>18</v>
      </c>
      <c r="O42" s="23"/>
      <c r="P42" s="23"/>
      <c r="Q42" s="23"/>
      <c r="R42" s="22">
        <f t="shared" si="1"/>
        <v>18</v>
      </c>
      <c r="S42" s="56">
        <v>85</v>
      </c>
      <c r="T42" s="11">
        <f t="shared" si="0"/>
        <v>1530</v>
      </c>
      <c r="U42" s="14"/>
      <c r="V42" s="14"/>
      <c r="W42" s="14"/>
      <c r="X42" s="15"/>
      <c r="Y42" s="14"/>
      <c r="Z42" s="14"/>
      <c r="AA42" s="14"/>
      <c r="AB42" s="14"/>
    </row>
    <row r="43" spans="1:28" s="30" customFormat="1" ht="15.75">
      <c r="A43" s="33">
        <v>35</v>
      </c>
      <c r="B43" s="32" t="s">
        <v>92</v>
      </c>
      <c r="C43" s="32" t="s">
        <v>93</v>
      </c>
      <c r="D43" s="24" t="s">
        <v>28</v>
      </c>
      <c r="E43" s="23" t="s">
        <v>100</v>
      </c>
      <c r="F43" s="23"/>
      <c r="G43" s="23"/>
      <c r="H43" s="23"/>
      <c r="I43" s="23"/>
      <c r="J43" s="23"/>
      <c r="K43" s="23"/>
      <c r="L43" s="23"/>
      <c r="M43" s="23"/>
      <c r="N43" s="23">
        <v>3</v>
      </c>
      <c r="O43" s="23"/>
      <c r="P43" s="23"/>
      <c r="Q43" s="23"/>
      <c r="R43" s="22">
        <f t="shared" si="1"/>
        <v>3</v>
      </c>
      <c r="S43" s="56">
        <v>15121</v>
      </c>
      <c r="T43" s="11">
        <f t="shared" si="0"/>
        <v>45363</v>
      </c>
      <c r="U43" s="14"/>
      <c r="V43" s="14"/>
      <c r="W43" s="14"/>
      <c r="X43" s="15"/>
      <c r="Y43" s="14"/>
      <c r="Z43" s="14"/>
      <c r="AA43" s="14"/>
      <c r="AB43" s="14"/>
    </row>
    <row r="44" spans="1:28" s="30" customFormat="1" ht="30">
      <c r="A44" s="31">
        <v>36</v>
      </c>
      <c r="B44" s="32" t="s">
        <v>94</v>
      </c>
      <c r="C44" s="47" t="s">
        <v>95</v>
      </c>
      <c r="D44" s="24" t="s">
        <v>37</v>
      </c>
      <c r="E44" s="23">
        <v>5</v>
      </c>
      <c r="F44" s="23"/>
      <c r="G44" s="23"/>
      <c r="H44" s="23"/>
      <c r="I44" s="23"/>
      <c r="J44" s="23"/>
      <c r="K44" s="23"/>
      <c r="L44" s="23"/>
      <c r="M44" s="23"/>
      <c r="N44" s="23">
        <v>2</v>
      </c>
      <c r="O44" s="23"/>
      <c r="P44" s="23"/>
      <c r="Q44" s="23"/>
      <c r="R44" s="22">
        <f t="shared" si="1"/>
        <v>2</v>
      </c>
      <c r="S44" s="56">
        <v>5302.9</v>
      </c>
      <c r="T44" s="11">
        <f t="shared" si="0"/>
        <v>10605.8</v>
      </c>
      <c r="U44" s="14"/>
      <c r="V44" s="14"/>
      <c r="W44" s="14"/>
      <c r="X44" s="15"/>
      <c r="Y44" s="14"/>
      <c r="Z44" s="14"/>
      <c r="AA44" s="14"/>
      <c r="AB44" s="14"/>
    </row>
    <row r="45" spans="1:28" s="30" customFormat="1" ht="15.75">
      <c r="A45" s="33">
        <v>37</v>
      </c>
      <c r="B45" s="32" t="s">
        <v>96</v>
      </c>
      <c r="C45" s="48" t="s">
        <v>97</v>
      </c>
      <c r="D45" s="24" t="s">
        <v>77</v>
      </c>
      <c r="E45" s="23">
        <v>5</v>
      </c>
      <c r="F45" s="23"/>
      <c r="G45" s="23"/>
      <c r="H45" s="23"/>
      <c r="I45" s="23"/>
      <c r="J45" s="23"/>
      <c r="K45" s="23"/>
      <c r="L45" s="23"/>
      <c r="M45" s="23">
        <v>1</v>
      </c>
      <c r="N45" s="23"/>
      <c r="O45" s="23"/>
      <c r="P45" s="23"/>
      <c r="Q45" s="23"/>
      <c r="R45" s="22">
        <f t="shared" si="1"/>
        <v>1</v>
      </c>
      <c r="S45" s="56">
        <v>399</v>
      </c>
      <c r="T45" s="11">
        <f t="shared" si="0"/>
        <v>399</v>
      </c>
      <c r="U45" s="14"/>
      <c r="V45" s="14"/>
      <c r="W45" s="14"/>
      <c r="X45" s="15"/>
      <c r="Y45" s="14"/>
      <c r="Z45" s="14"/>
      <c r="AA45" s="14"/>
      <c r="AB45" s="14"/>
    </row>
    <row r="46" spans="1:28" s="30" customFormat="1" ht="48.75" customHeight="1">
      <c r="A46" s="31">
        <v>38</v>
      </c>
      <c r="B46" s="32" t="s">
        <v>98</v>
      </c>
      <c r="C46" s="32"/>
      <c r="D46" s="24" t="s">
        <v>28</v>
      </c>
      <c r="E46" s="23" t="s">
        <v>99</v>
      </c>
      <c r="F46" s="23"/>
      <c r="G46" s="23"/>
      <c r="H46" s="23"/>
      <c r="I46" s="23"/>
      <c r="J46" s="23"/>
      <c r="K46" s="23"/>
      <c r="L46" s="23"/>
      <c r="M46" s="23">
        <v>1</v>
      </c>
      <c r="N46" s="23"/>
      <c r="O46" s="23"/>
      <c r="P46" s="23"/>
      <c r="Q46" s="23"/>
      <c r="R46" s="22">
        <f t="shared" si="1"/>
        <v>1</v>
      </c>
      <c r="S46" s="56">
        <v>3665</v>
      </c>
      <c r="T46" s="11">
        <f t="shared" si="0"/>
        <v>3665</v>
      </c>
      <c r="U46" s="14"/>
      <c r="V46" s="14"/>
      <c r="W46" s="14"/>
      <c r="X46" s="15"/>
      <c r="Y46" s="14"/>
      <c r="Z46" s="14"/>
      <c r="AA46" s="14"/>
      <c r="AB46" s="14"/>
    </row>
    <row r="47" spans="1:28" s="30" customFormat="1" ht="15.75">
      <c r="A47" s="31">
        <v>39</v>
      </c>
      <c r="B47" s="32" t="s">
        <v>101</v>
      </c>
      <c r="C47" s="32"/>
      <c r="D47" s="24" t="s">
        <v>72</v>
      </c>
      <c r="E47" s="23">
        <v>1</v>
      </c>
      <c r="F47" s="23"/>
      <c r="G47" s="23"/>
      <c r="H47" s="23"/>
      <c r="I47" s="23"/>
      <c r="J47" s="23"/>
      <c r="K47" s="23">
        <v>1</v>
      </c>
      <c r="L47" s="23"/>
      <c r="M47" s="23"/>
      <c r="N47" s="23"/>
      <c r="O47" s="23"/>
      <c r="P47" s="23"/>
      <c r="Q47" s="23"/>
      <c r="R47" s="22">
        <f t="shared" si="1"/>
        <v>1</v>
      </c>
      <c r="S47" s="56">
        <v>22250</v>
      </c>
      <c r="T47" s="11">
        <f t="shared" si="0"/>
        <v>22250</v>
      </c>
      <c r="U47" s="14"/>
      <c r="V47" s="14"/>
      <c r="W47" s="14"/>
      <c r="X47" s="15"/>
      <c r="Y47" s="14"/>
      <c r="Z47" s="14"/>
      <c r="AA47" s="14"/>
      <c r="AB47" s="14"/>
    </row>
    <row r="48" spans="1:28" s="30" customFormat="1" ht="27" customHeight="1">
      <c r="A48" s="33">
        <v>40</v>
      </c>
      <c r="B48" s="32" t="s">
        <v>102</v>
      </c>
      <c r="C48" s="32"/>
      <c r="D48" s="24" t="s">
        <v>72</v>
      </c>
      <c r="E48" s="23">
        <v>1</v>
      </c>
      <c r="F48" s="23"/>
      <c r="G48" s="23"/>
      <c r="H48" s="23"/>
      <c r="I48" s="23"/>
      <c r="J48" s="23">
        <v>1</v>
      </c>
      <c r="K48" s="23"/>
      <c r="L48" s="23"/>
      <c r="M48" s="23"/>
      <c r="N48" s="23"/>
      <c r="O48" s="23"/>
      <c r="P48" s="23"/>
      <c r="Q48" s="23"/>
      <c r="R48" s="22">
        <f t="shared" si="1"/>
        <v>1</v>
      </c>
      <c r="S48" s="56">
        <v>18530</v>
      </c>
      <c r="T48" s="11">
        <f t="shared" si="0"/>
        <v>18530</v>
      </c>
      <c r="U48" s="14"/>
      <c r="V48" s="14"/>
      <c r="W48" s="14"/>
      <c r="X48" s="15"/>
      <c r="Y48" s="14"/>
      <c r="Z48" s="14"/>
      <c r="AA48" s="14"/>
      <c r="AB48" s="14"/>
    </row>
    <row r="49" spans="1:28" s="30" customFormat="1" ht="28.5" customHeight="1">
      <c r="A49" s="31">
        <v>41</v>
      </c>
      <c r="B49" s="32" t="s">
        <v>103</v>
      </c>
      <c r="C49" s="32"/>
      <c r="D49" s="24" t="s">
        <v>72</v>
      </c>
      <c r="E49" s="23">
        <v>1</v>
      </c>
      <c r="F49" s="23"/>
      <c r="G49" s="23"/>
      <c r="H49" s="23"/>
      <c r="I49" s="23"/>
      <c r="J49" s="23">
        <v>1</v>
      </c>
      <c r="K49" s="23"/>
      <c r="L49" s="23"/>
      <c r="M49" s="23"/>
      <c r="N49" s="23"/>
      <c r="O49" s="23"/>
      <c r="P49" s="23"/>
      <c r="Q49" s="23"/>
      <c r="R49" s="22">
        <f t="shared" si="1"/>
        <v>1</v>
      </c>
      <c r="S49" s="56">
        <v>18410</v>
      </c>
      <c r="T49" s="11">
        <f t="shared" si="0"/>
        <v>18410</v>
      </c>
      <c r="U49" s="14"/>
      <c r="V49" s="14"/>
      <c r="W49" s="14"/>
      <c r="X49" s="15"/>
      <c r="Y49" s="14"/>
      <c r="Z49" s="14"/>
      <c r="AA49" s="14"/>
      <c r="AB49" s="14"/>
    </row>
    <row r="50" spans="1:28" s="30" customFormat="1" ht="15.75">
      <c r="A50" s="33">
        <v>42</v>
      </c>
      <c r="B50" s="32" t="s">
        <v>104</v>
      </c>
      <c r="C50" s="32"/>
      <c r="D50" s="24" t="s">
        <v>72</v>
      </c>
      <c r="E50" s="23">
        <v>1</v>
      </c>
      <c r="F50" s="23"/>
      <c r="G50" s="23"/>
      <c r="H50" s="23"/>
      <c r="I50" s="23"/>
      <c r="J50" s="23">
        <v>1</v>
      </c>
      <c r="K50" s="23"/>
      <c r="L50" s="23"/>
      <c r="M50" s="23"/>
      <c r="N50" s="23"/>
      <c r="O50" s="23"/>
      <c r="P50" s="23"/>
      <c r="Q50" s="23"/>
      <c r="R50" s="22">
        <f t="shared" si="1"/>
        <v>1</v>
      </c>
      <c r="S50" s="56">
        <v>13150</v>
      </c>
      <c r="T50" s="11">
        <f t="shared" si="0"/>
        <v>13150</v>
      </c>
      <c r="U50" s="14"/>
      <c r="V50" s="14"/>
      <c r="W50" s="14"/>
      <c r="X50" s="15"/>
      <c r="Y50" s="14"/>
      <c r="Z50" s="14"/>
      <c r="AA50" s="14"/>
      <c r="AB50" s="14"/>
    </row>
    <row r="51" spans="1:28" s="30" customFormat="1" ht="15.75">
      <c r="A51" s="31">
        <v>43</v>
      </c>
      <c r="B51" s="32" t="s">
        <v>105</v>
      </c>
      <c r="C51" s="32"/>
      <c r="D51" s="49" t="s">
        <v>106</v>
      </c>
      <c r="E51" s="23">
        <v>100</v>
      </c>
      <c r="F51" s="23"/>
      <c r="G51" s="23"/>
      <c r="H51" s="23"/>
      <c r="I51" s="23"/>
      <c r="J51" s="23">
        <v>1</v>
      </c>
      <c r="K51" s="23"/>
      <c r="L51" s="23"/>
      <c r="M51" s="23"/>
      <c r="N51" s="23"/>
      <c r="O51" s="23"/>
      <c r="P51" s="23"/>
      <c r="Q51" s="23"/>
      <c r="R51" s="22">
        <f t="shared" si="1"/>
        <v>1</v>
      </c>
      <c r="S51" s="56">
        <v>9070</v>
      </c>
      <c r="T51" s="11">
        <f t="shared" si="0"/>
        <v>9070</v>
      </c>
      <c r="U51" s="14"/>
      <c r="V51" s="14"/>
      <c r="W51" s="14"/>
      <c r="X51" s="15"/>
      <c r="Y51" s="14"/>
      <c r="Z51" s="14"/>
      <c r="AA51" s="14"/>
      <c r="AB51" s="14"/>
    </row>
    <row r="52" spans="1:28" s="30" customFormat="1" ht="15.75">
      <c r="A52" s="33">
        <v>44</v>
      </c>
      <c r="B52" s="32" t="s">
        <v>107</v>
      </c>
      <c r="C52" s="32"/>
      <c r="D52" s="49" t="s">
        <v>106</v>
      </c>
      <c r="E52" s="23">
        <v>50</v>
      </c>
      <c r="F52" s="23"/>
      <c r="G52" s="23"/>
      <c r="H52" s="23"/>
      <c r="I52" s="23"/>
      <c r="J52" s="23">
        <v>1</v>
      </c>
      <c r="K52" s="23"/>
      <c r="L52" s="23"/>
      <c r="M52" s="23"/>
      <c r="N52" s="23"/>
      <c r="O52" s="23"/>
      <c r="P52" s="23"/>
      <c r="Q52" s="23"/>
      <c r="R52" s="22">
        <f t="shared" si="1"/>
        <v>1</v>
      </c>
      <c r="S52" s="56">
        <v>10400</v>
      </c>
      <c r="T52" s="11">
        <f t="shared" si="0"/>
        <v>10400</v>
      </c>
      <c r="U52" s="14"/>
      <c r="V52" s="14"/>
      <c r="W52" s="14"/>
      <c r="X52" s="15"/>
      <c r="Y52" s="14"/>
      <c r="Z52" s="14"/>
      <c r="AA52" s="14"/>
      <c r="AB52" s="14"/>
    </row>
    <row r="53" spans="1:28" s="30" customFormat="1" ht="15.75">
      <c r="A53" s="31">
        <v>45</v>
      </c>
      <c r="B53" s="32" t="s">
        <v>108</v>
      </c>
      <c r="C53" s="32"/>
      <c r="D53" s="49" t="s">
        <v>106</v>
      </c>
      <c r="E53" s="23">
        <v>100</v>
      </c>
      <c r="F53" s="23"/>
      <c r="G53" s="23"/>
      <c r="H53" s="23"/>
      <c r="I53" s="23"/>
      <c r="J53" s="23">
        <v>1</v>
      </c>
      <c r="K53" s="23"/>
      <c r="L53" s="23"/>
      <c r="M53" s="23"/>
      <c r="N53" s="23"/>
      <c r="O53" s="23"/>
      <c r="P53" s="23"/>
      <c r="Q53" s="23"/>
      <c r="R53" s="22">
        <f t="shared" si="1"/>
        <v>1</v>
      </c>
      <c r="S53" s="56">
        <v>6666.6</v>
      </c>
      <c r="T53" s="11">
        <f t="shared" si="0"/>
        <v>6666.6</v>
      </c>
      <c r="U53" s="14"/>
      <c r="V53" s="14"/>
      <c r="W53" s="14"/>
      <c r="X53" s="15"/>
      <c r="Y53" s="14"/>
      <c r="Z53" s="14"/>
      <c r="AA53" s="14"/>
      <c r="AB53" s="14"/>
    </row>
    <row r="54" spans="1:28" s="30" customFormat="1" ht="15.75">
      <c r="A54" s="42">
        <v>46</v>
      </c>
      <c r="B54" s="41" t="s">
        <v>109</v>
      </c>
      <c r="C54" s="41"/>
      <c r="D54" s="50" t="s">
        <v>37</v>
      </c>
      <c r="E54" s="51">
        <v>1</v>
      </c>
      <c r="F54" s="51"/>
      <c r="G54" s="51"/>
      <c r="H54" s="51"/>
      <c r="I54" s="51"/>
      <c r="J54" s="51">
        <v>1</v>
      </c>
      <c r="K54" s="51"/>
      <c r="L54" s="51"/>
      <c r="M54" s="51"/>
      <c r="N54" s="51"/>
      <c r="O54" s="51"/>
      <c r="P54" s="51"/>
      <c r="Q54" s="51"/>
      <c r="R54" s="52">
        <f t="shared" si="1"/>
        <v>1</v>
      </c>
      <c r="S54" s="56">
        <v>6012</v>
      </c>
      <c r="T54" s="11">
        <f t="shared" si="0"/>
        <v>6012</v>
      </c>
      <c r="U54" s="14"/>
      <c r="V54" s="14"/>
      <c r="W54" s="14"/>
      <c r="X54" s="15"/>
      <c r="Y54" s="14"/>
      <c r="Z54" s="14"/>
      <c r="AA54" s="14"/>
      <c r="AB54" s="14"/>
    </row>
    <row r="55" spans="1:28" s="30" customFormat="1" ht="15.75">
      <c r="A55" s="31">
        <v>47</v>
      </c>
      <c r="B55" s="32" t="s">
        <v>112</v>
      </c>
      <c r="C55" s="39" t="s">
        <v>110</v>
      </c>
      <c r="D55" s="24" t="s">
        <v>29</v>
      </c>
      <c r="E55" s="35">
        <v>7.5</v>
      </c>
      <c r="F55" s="23"/>
      <c r="G55" s="23"/>
      <c r="H55" s="23"/>
      <c r="I55" s="23"/>
      <c r="J55" s="23"/>
      <c r="K55" s="23"/>
      <c r="L55" s="23"/>
      <c r="M55" s="23"/>
      <c r="N55" s="23"/>
      <c r="O55" s="23">
        <v>100</v>
      </c>
      <c r="P55" s="23"/>
      <c r="Q55" s="23"/>
      <c r="R55" s="22">
        <f t="shared" si="1"/>
        <v>100</v>
      </c>
      <c r="S55" s="56">
        <v>640</v>
      </c>
      <c r="T55" s="11">
        <f t="shared" si="0"/>
        <v>64000</v>
      </c>
      <c r="U55" s="14"/>
      <c r="V55" s="14"/>
      <c r="W55" s="14"/>
      <c r="X55" s="15"/>
      <c r="Y55" s="14"/>
      <c r="Z55" s="14"/>
      <c r="AA55" s="14"/>
      <c r="AB55" s="14"/>
    </row>
    <row r="56" spans="1:28" s="30" customFormat="1" ht="15.75">
      <c r="A56" s="33">
        <v>48</v>
      </c>
      <c r="B56" s="32" t="s">
        <v>111</v>
      </c>
      <c r="C56" s="39" t="s">
        <v>113</v>
      </c>
      <c r="D56" s="24" t="s">
        <v>11</v>
      </c>
      <c r="E56" s="23">
        <v>5</v>
      </c>
      <c r="F56" s="23"/>
      <c r="G56" s="23"/>
      <c r="H56" s="23"/>
      <c r="I56" s="23"/>
      <c r="J56" s="23"/>
      <c r="K56" s="23"/>
      <c r="L56" s="23"/>
      <c r="M56" s="23"/>
      <c r="N56" s="23"/>
      <c r="O56" s="23">
        <v>5</v>
      </c>
      <c r="P56" s="23"/>
      <c r="Q56" s="23"/>
      <c r="R56" s="22">
        <f t="shared" si="1"/>
        <v>5</v>
      </c>
      <c r="S56" s="56">
        <v>2523.5</v>
      </c>
      <c r="T56" s="11">
        <f t="shared" si="0"/>
        <v>12617.5</v>
      </c>
      <c r="U56" s="14"/>
      <c r="V56" s="14"/>
      <c r="W56" s="14"/>
      <c r="X56" s="15"/>
      <c r="Y56" s="14"/>
      <c r="Z56" s="14"/>
      <c r="AA56" s="14"/>
      <c r="AB56" s="14"/>
    </row>
    <row r="57" spans="1:28" s="30" customFormat="1" ht="15.75">
      <c r="A57" s="31">
        <v>49</v>
      </c>
      <c r="B57" s="32" t="s">
        <v>114</v>
      </c>
      <c r="C57" s="32" t="s">
        <v>115</v>
      </c>
      <c r="D57" s="24" t="s">
        <v>77</v>
      </c>
      <c r="E57" s="23">
        <v>5</v>
      </c>
      <c r="F57" s="23"/>
      <c r="G57" s="23"/>
      <c r="H57" s="23"/>
      <c r="I57" s="23"/>
      <c r="J57" s="23"/>
      <c r="K57" s="23"/>
      <c r="L57" s="23"/>
      <c r="M57" s="23"/>
      <c r="N57" s="23"/>
      <c r="O57" s="23">
        <v>10</v>
      </c>
      <c r="P57" s="23"/>
      <c r="Q57" s="23"/>
      <c r="R57" s="22">
        <f t="shared" si="1"/>
        <v>10</v>
      </c>
      <c r="S57" s="56">
        <v>249</v>
      </c>
      <c r="T57" s="11">
        <f t="shared" si="0"/>
        <v>2490</v>
      </c>
      <c r="U57" s="14"/>
      <c r="V57" s="14"/>
      <c r="W57" s="14"/>
      <c r="X57" s="15"/>
      <c r="Y57" s="14"/>
      <c r="Z57" s="14"/>
      <c r="AA57" s="14"/>
      <c r="AB57" s="14"/>
    </row>
    <row r="58" spans="1:28" s="30" customFormat="1" ht="15.75">
      <c r="A58" s="33">
        <v>50</v>
      </c>
      <c r="B58" s="32" t="s">
        <v>116</v>
      </c>
      <c r="C58" s="32" t="s">
        <v>117</v>
      </c>
      <c r="D58" s="24" t="s">
        <v>77</v>
      </c>
      <c r="E58" s="23">
        <v>25</v>
      </c>
      <c r="F58" s="23"/>
      <c r="G58" s="23"/>
      <c r="H58" s="23"/>
      <c r="I58" s="23"/>
      <c r="J58" s="23"/>
      <c r="K58" s="23"/>
      <c r="L58" s="23"/>
      <c r="M58" s="23"/>
      <c r="N58" s="23"/>
      <c r="O58" s="23">
        <v>3</v>
      </c>
      <c r="P58" s="23"/>
      <c r="Q58" s="23"/>
      <c r="R58" s="22">
        <f t="shared" si="1"/>
        <v>3</v>
      </c>
      <c r="S58" s="56">
        <v>6725</v>
      </c>
      <c r="T58" s="11">
        <f t="shared" si="0"/>
        <v>20175</v>
      </c>
      <c r="U58" s="14"/>
      <c r="V58" s="14"/>
      <c r="W58" s="14"/>
      <c r="X58" s="15"/>
      <c r="Y58" s="14"/>
      <c r="Z58" s="14"/>
      <c r="AA58" s="14"/>
      <c r="AB58" s="14"/>
    </row>
    <row r="59" spans="1:28" s="30" customFormat="1" ht="15.75">
      <c r="A59" s="31">
        <v>51</v>
      </c>
      <c r="B59" s="34" t="s">
        <v>118</v>
      </c>
      <c r="C59" s="32" t="s">
        <v>119</v>
      </c>
      <c r="D59" s="24" t="s">
        <v>77</v>
      </c>
      <c r="E59" s="23">
        <v>10</v>
      </c>
      <c r="F59" s="23"/>
      <c r="G59" s="23"/>
      <c r="H59" s="23"/>
      <c r="I59" s="23"/>
      <c r="J59" s="23"/>
      <c r="K59" s="23"/>
      <c r="L59" s="23"/>
      <c r="M59" s="23"/>
      <c r="N59" s="23"/>
      <c r="O59" s="23">
        <v>5</v>
      </c>
      <c r="P59" s="23"/>
      <c r="Q59" s="23"/>
      <c r="R59" s="22">
        <f t="shared" si="1"/>
        <v>5</v>
      </c>
      <c r="S59" s="56">
        <v>2690</v>
      </c>
      <c r="T59" s="11">
        <f t="shared" si="0"/>
        <v>13450</v>
      </c>
      <c r="U59" s="14"/>
      <c r="V59" s="14"/>
      <c r="W59" s="14"/>
      <c r="X59" s="15"/>
      <c r="Y59" s="14"/>
      <c r="Z59" s="14"/>
      <c r="AA59" s="14"/>
      <c r="AB59" s="14"/>
    </row>
    <row r="60" spans="1:28" s="30" customFormat="1" ht="15.75">
      <c r="A60" s="33">
        <v>52</v>
      </c>
      <c r="B60" s="32" t="s">
        <v>120</v>
      </c>
      <c r="C60" s="38" t="s">
        <v>121</v>
      </c>
      <c r="D60" s="24" t="s">
        <v>77</v>
      </c>
      <c r="E60" s="23">
        <v>5</v>
      </c>
      <c r="F60" s="23"/>
      <c r="G60" s="23"/>
      <c r="H60" s="23"/>
      <c r="I60" s="23"/>
      <c r="J60" s="23"/>
      <c r="K60" s="23"/>
      <c r="L60" s="23"/>
      <c r="M60" s="23"/>
      <c r="N60" s="23"/>
      <c r="O60" s="23">
        <v>5</v>
      </c>
      <c r="P60" s="23"/>
      <c r="Q60" s="23"/>
      <c r="R60" s="22">
        <f t="shared" si="1"/>
        <v>5</v>
      </c>
      <c r="S60" s="56">
        <v>855</v>
      </c>
      <c r="T60" s="11">
        <f t="shared" si="0"/>
        <v>4275</v>
      </c>
      <c r="U60" s="14"/>
      <c r="V60" s="14"/>
      <c r="W60" s="14"/>
      <c r="X60" s="15"/>
      <c r="Y60" s="14"/>
      <c r="Z60" s="14"/>
      <c r="AA60" s="14"/>
      <c r="AB60" s="14"/>
    </row>
    <row r="61" spans="1:28" s="30" customFormat="1" ht="27.75" customHeight="1">
      <c r="A61" s="40">
        <v>53</v>
      </c>
      <c r="B61" s="41" t="s">
        <v>125</v>
      </c>
      <c r="C61" s="54" t="s">
        <v>122</v>
      </c>
      <c r="D61" s="50" t="s">
        <v>27</v>
      </c>
      <c r="E61" s="51">
        <v>1</v>
      </c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>
        <v>5</v>
      </c>
      <c r="R61" s="52">
        <f t="shared" si="1"/>
        <v>5</v>
      </c>
      <c r="S61" s="56">
        <v>249</v>
      </c>
      <c r="T61" s="11">
        <f t="shared" si="0"/>
        <v>1245</v>
      </c>
      <c r="U61" s="14"/>
      <c r="V61" s="14"/>
      <c r="W61" s="14"/>
      <c r="X61" s="15"/>
      <c r="Y61" s="14"/>
      <c r="Z61" s="14"/>
      <c r="AA61" s="14"/>
      <c r="AB61" s="14"/>
    </row>
    <row r="62" spans="1:28" s="30" customFormat="1" ht="15.75">
      <c r="A62" s="42">
        <v>54</v>
      </c>
      <c r="B62" s="41" t="s">
        <v>123</v>
      </c>
      <c r="C62" s="55" t="s">
        <v>124</v>
      </c>
      <c r="D62" s="50" t="s">
        <v>27</v>
      </c>
      <c r="E62" s="51">
        <v>1</v>
      </c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>
        <v>5</v>
      </c>
      <c r="R62" s="52">
        <f t="shared" si="1"/>
        <v>5</v>
      </c>
      <c r="S62" s="56">
        <v>160</v>
      </c>
      <c r="T62" s="11">
        <f t="shared" si="0"/>
        <v>800</v>
      </c>
      <c r="U62" s="14"/>
      <c r="V62" s="14"/>
      <c r="W62" s="14"/>
      <c r="X62" s="15"/>
      <c r="Y62" s="14"/>
      <c r="Z62" s="14"/>
      <c r="AA62" s="14"/>
      <c r="AB62" s="14"/>
    </row>
    <row r="63" spans="1:28" ht="15">
      <c r="A63" s="31">
        <v>55</v>
      </c>
      <c r="B63" s="8"/>
      <c r="C63" s="8"/>
      <c r="D63" s="24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2">
        <f t="shared" si="1"/>
        <v>0</v>
      </c>
      <c r="S63" s="7"/>
      <c r="T63" s="11">
        <f t="shared" si="0"/>
        <v>0</v>
      </c>
      <c r="U63" s="14"/>
      <c r="V63" s="14"/>
      <c r="W63" s="14"/>
      <c r="X63" s="14"/>
      <c r="Y63" s="14"/>
      <c r="Z63" s="14"/>
      <c r="AA63" s="14"/>
      <c r="AB63" s="14"/>
    </row>
    <row r="64" spans="1:28" ht="16.5" thickBot="1">
      <c r="A64" s="57" t="s">
        <v>10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25">
        <f>SUM(T9:T63)</f>
        <v>453757</v>
      </c>
      <c r="U64" s="16"/>
      <c r="V64" s="14"/>
      <c r="W64" s="14"/>
      <c r="X64" s="14"/>
      <c r="Y64" s="14"/>
      <c r="Z64" s="14"/>
      <c r="AA64" s="14"/>
      <c r="AB64" s="14"/>
    </row>
    <row r="66" spans="1:21" ht="15">
      <c r="A66" s="26"/>
      <c r="B66" s="27"/>
      <c r="C66" s="28"/>
      <c r="D66" s="26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3"/>
      <c r="U66" s="12"/>
    </row>
    <row r="67" spans="1:21" s="30" customFormat="1" ht="15">
      <c r="A67" s="26"/>
      <c r="B67" s="27"/>
      <c r="C67" s="28"/>
      <c r="D67" s="26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3"/>
      <c r="U67" s="12"/>
    </row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</sheetData>
  <mergeCells count="12">
    <mergeCell ref="A64:S64"/>
    <mergeCell ref="A1:T1"/>
    <mergeCell ref="B4:B7"/>
    <mergeCell ref="D4:R5"/>
    <mergeCell ref="S4:T5"/>
    <mergeCell ref="C4:C7"/>
    <mergeCell ref="A4:A7"/>
    <mergeCell ref="D6:D7"/>
    <mergeCell ref="E6:E7"/>
    <mergeCell ref="F6:R6"/>
    <mergeCell ref="S6:S7"/>
    <mergeCell ref="T6:T7"/>
  </mergeCells>
  <hyperlinks>
    <hyperlink ref="C16" r:id="rId1" display="https://cz.vwr.com/store/catalog/product.jsp?product_id=826106"/>
    <hyperlink ref="C34" r:id="rId2" display="https://www.sigmaaldrich.com/catalog/product/roche/11243217001?lang=en&amp;region=US"/>
    <hyperlink ref="C35" r:id="rId3" display="https://www.pentachemicals.eu/ciste-laboratorni-chemikalie.php?id=2043&amp;subcat=5"/>
    <hyperlink ref="C40" r:id="rId4" display="https://www.mecomm.cz/catalog/Search.jsp?cmd=Details&amp;ProdCode=109033&amp;Keyword=109033&amp;Brand=null&amp;Screen=null&amp;hdnMerckRef=null&amp;ParentWindow=null&amp;Criteria=PC&amp;IsCompleteDelivery=null&amp;IsAttestCOA=null&amp;IsUrgent=null&amp;hdnOfferID=null&amp;OfferType=null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6"/>
  <ignoredErrors>
    <ignoredError sqref="R9:R29 R44:R45 R47:R62 R30:R33 R34:R42" formulaRange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Kotyková Gabriela</cp:lastModifiedBy>
  <cp:lastPrinted>2018-08-06T12:11:20Z</cp:lastPrinted>
  <dcterms:created xsi:type="dcterms:W3CDTF">2017-02-09T08:34:34Z</dcterms:created>
  <dcterms:modified xsi:type="dcterms:W3CDTF">2018-09-07T04:59:06Z</dcterms:modified>
  <cp:category/>
  <cp:version/>
  <cp:contentType/>
  <cp:contentStatus/>
</cp:coreProperties>
</file>