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1200" windowWidth="28800" windowHeight="11700" activeTab="3"/>
  </bookViews>
  <sheets>
    <sheet name="Cast 1 (HW)" sheetId="16" r:id="rId1"/>
    <sheet name="Cast 2 (SW)" sheetId="21" r:id="rId2"/>
    <sheet name="Cast 3 (TV)" sheetId="19" r:id="rId3"/>
    <sheet name="Cast 4 (Audio)" sheetId="17" r:id="rId4"/>
  </sheets>
  <definedNames/>
  <calcPr calcId="162913"/>
</workbook>
</file>

<file path=xl/sharedStrings.xml><?xml version="1.0" encoding="utf-8"?>
<sst xmlns="http://schemas.openxmlformats.org/spreadsheetml/2006/main" count="86" uniqueCount="58">
  <si>
    <t>Číslo položky</t>
  </si>
  <si>
    <t>Název položky</t>
  </si>
  <si>
    <t>Minimální parametry</t>
  </si>
  <si>
    <t>Podrobnosti předmětu plnění (specifikace a položkový výkaz) - část 1 veřejné zakázky - Hardware</t>
  </si>
  <si>
    <t>Předpokládaný počet</t>
  </si>
  <si>
    <t>Celkem za všechny položky:</t>
  </si>
  <si>
    <t>Celková cena bez DPH
(Kč)</t>
  </si>
  <si>
    <t>Jednotková cena bez DPH
(Kč)</t>
  </si>
  <si>
    <t>1.1</t>
  </si>
  <si>
    <t>Tablet</t>
  </si>
  <si>
    <t>1.2</t>
  </si>
  <si>
    <t>Tablet s klávesnicí</t>
  </si>
  <si>
    <t>1.3</t>
  </si>
  <si>
    <t>Blesk</t>
  </si>
  <si>
    <t>patice blesku Canon
vysokorychlostní synchronizace
směrné číslo 43
rozsah zoomu hlavy blesku 24 mm
výklopná a otočná hlava
možnost bezdrátového odpalování</t>
  </si>
  <si>
    <t>1.4</t>
  </si>
  <si>
    <t>Stativ pro kameru</t>
  </si>
  <si>
    <t>stativ určený svou konstrukcí výhradně pro kameru, tedy robustní provedení s maximálním počtem sekcí 3 a pákovým zamykáním nohou
odnímatelná fluidní hlava včetně prvků umožňující její nastavování, třecí plochy po olejové vrstvě
možnost panoramaticky snímat v rozsahu 360 stupňů
posun středového sloupce standardně kličkou a hřebenového mechanismu
středová vzpěra má možnost aretace v různých polohách
transportní výška do 80 cm, pracovní výška min. 160 cm
nosnost min. 5 kg
hmotnost celková do 4 kg</t>
  </si>
  <si>
    <t>1.5</t>
  </si>
  <si>
    <t>Stativ pro digitální zrcadlovku</t>
  </si>
  <si>
    <t>stativ určený studiovou i exteriovou práci s digitální zrcadlovkou
pro použití se základním, ale i dlouhým objektivem
demontovatelná jedna noha pro využití jako opora teleobjektivu - monopod
pracovní výška min. 140 cm, transportní výška do 40 cm
počet sekcí 5
nosnost min. 8 kg
hmotnost celková do 2 kg
možnost zavěšení závaží na středový sloupek</t>
  </si>
  <si>
    <t>1.6</t>
  </si>
  <si>
    <t>1.7</t>
  </si>
  <si>
    <t>1.8</t>
  </si>
  <si>
    <t>Externí zvuková karta pro záznam přednášek</t>
  </si>
  <si>
    <t>univerzální externí zvuková karta pro připojení k PC pomocí rozhraní USB min. verze 2.0
4-bit/48kHz audio rozhraní pro iOS, Android (OTG Micro-B), Windows 10; kompatibilní s USB 2.0
fantomové napájení (12v &amp; ndash; iOS / 48v USB) mikrofonního vstupu
dotykové ovládání na čelním panelu pro výběr režimu, hlasitost sluchátek, mikrofonu a ztlumení
vestavěný sluchátkový výstup pro sledování v reálném čase
kombinovaný XLR/TRS Jack (1x) pro připojení mikrofonů nebo nástrojů
napájení USB konektorem nebo konektorem Lightning
kovová konstrukce, max. rozměry (v x š x h): 50 mm x 90 mm x 80 mm</t>
  </si>
  <si>
    <t>Externí zvuková karta pro AV</t>
  </si>
  <si>
    <t>Grafická karta pro záznam přednášek</t>
  </si>
  <si>
    <t>externí přenosné záznamové zařízení, kompatibilní s min. Windows 10
zařízení musí být schopné zachytit obrazový signál z PC, poslat jej dál (např. do dataprojektoru) a přes USB rozhraní připojit do počítače jako zdroj digitálního obrazového signálu, který může být v PC zaznamenán nebo on-line streamován; kompatibilní s Open Broadcaster Software 21.1.2 a vyšší
max. rozlišení záznamu 4K
vstupy: 1x HDMI, 1 x 3,5 mm audio jack
výstupy: USB (kompatibilita USB 2.0), 1x HDMI, 1x 3,5 mm audio jack
napájení USB konektorem
max. rozměry (v x š x h): 60 mm x 150 mm x 60 mm</t>
  </si>
  <si>
    <t>ultrabook + tablet 2 v 1
dotykový display LED min. 10.1" - max. 14" IPS lesklý
rozlišení min. 1 920 x 1 200 bodů
procesor o výkonu PassMark CPU Mark minimálně 7600 ke dni 14. 8. 2018 (TDP max. 15 W)
min. 8 GB RAM
SSD disk min. 256 GB
Bluetooth 4.1, HDMI, USB 3.1
WiFi 802.11ac
operační systém Windows
baterie s kapacitou alespoň 55 Wh
výška (tloušťka) max. 14 mm
hmotnost max. 1 500  g
neutrální a nevýrazné barevné provedení (černé nebo šedé), preferováno šedé provedení</t>
  </si>
  <si>
    <t>tablet 2 v 1 s klávesnicí Halo na podložce Create Pad a stylusem s opravdovým inkoustem
dotykový 10.1" IPS displej s rozlišením 1 920 x 1 200 bodů
procesor o výkonu PassMark CPU Mark minimálně 1800 ke dni 14. 8. 2018 (TDP max. 4 W)
WiFi 802.11a/b/g/n/ac
4GB RAM DDR3
min. 64GB eMMC disk
baterie s kapacitou alespoň 8 500 mAh
Bluetooth 4.0, micro HDMI, micro USB
operační systém Windows 10 Pro
výška (tloušťka) max. 10 mm
neutrální a nevýrazné barevné provedení (černé nebo šedé), preferováno černé provedení</t>
  </si>
  <si>
    <t>univerzální externí zvuková karta pro připojení k PC pomocí rozhraní USB min. verze 2.0 v provedení konektoru typ B a s indikací správně navázané komunikace s PC (např. LED kontrolkou)
min. 2x  vstup mikrofonní/line digitální, Class-A, konektor LRX, s předzesilovačem, podporujícími +48 V fantomové napájení s možností vypnutí a indikací stavu (např. LED kontrolkou); dále s možností zatlumení jednoho nebo druhého nebo obou vstupů pomocí ovládacího tlačítka/tlačítek přímo na ovládacím panelu zařízení
min. 2x analogový mikrofonní vstup s konektorem 
min. 1x vstup a 1x výstup MIDI
min. 2x linkový stereo vstup  
samostatné nastavování úrovně/hlasitosti pro jednotlivé vstupy a výstupy pomocí otočného potenciometru a to minimálně pro digitální vstup 1, digitální vstup 2, sluchátka a výstup
v případě externího napájení možnost zapnutí/vypnutí zařízení pomocí přepínače nebo tlačítka
požadované vzorkovací frekvence min. 44,1 kHz, 48 kHz, 88,2 kHz, 96 kHz, 176,4 kHz, 192 kHz
zvuk ve kvalitě min. 24-bit/192kHz, monitoring pro zajištění nulové latence
kompatibilní se systémy min. Windows 7 a 10, Mac OSX a iPad
součástí dodávky bude požadované zařízení, USB kabel, napájecí adaptér (pokud je podporován), manuál, obslužný software s možností ovládání funkcí a konfigurace zařízení pomocí PC
kovové provedení odolné proti poškození běžnou manipulací, velikost max. 200 x 50 x 160 mm</t>
  </si>
  <si>
    <t>3.1</t>
  </si>
  <si>
    <t>Velkoformátový televizor</t>
  </si>
  <si>
    <t>Podrobnosti předmětu plnění (specifikace a položkový výkaz) - část 3 veřejné zakázky - Televizor</t>
  </si>
  <si>
    <t>Zesilovač</t>
  </si>
  <si>
    <t xml:space="preserve">Bezdrátová mikrofonní UHV </t>
  </si>
  <si>
    <t>Reprosoustava</t>
  </si>
  <si>
    <t>Přípojné místo</t>
  </si>
  <si>
    <t xml:space="preserve">Montážní a instalační  práce
</t>
  </si>
  <si>
    <t>Instalační materiál a kabeláž</t>
  </si>
  <si>
    <t>velkoformátový Public display o úhlopříčce minimálně 50“
display svým provedením a funkcí musí být vhodný do vzdělávacího prostředí k zobrazování prezentací s provozní dobou minimálně 10 hodin denně
požadována S-PVA technologie zobrazování, LED podsvícení
požadován nezkreslený a jasově stálý obraz i z horších pozorovacích úhlů
požadováno samostatně použitelné provedení - reproduktory min. 20 W, multimediální USB přehrávač, 24 hodinový timer
rozlišení min. 1 920 x 1 080
konektivita: RS-232C, HDMI 2.0 - min. 2 x, D-SUB, kompozitní, komponentní, min. USB 2.0
TV bude vzdáleně řízená pomocí systému CUE pomocí sériové komunikace (musí podporovat)
neutrální a nevýrazné barevné provedení (černé nebo šedé), preferováno černé provedení
záruka minimálně 36 měsíců</t>
  </si>
  <si>
    <t>Podrobnosti předmětu plnění (specifikace a položkový výkaz) - část 4 veřejné zakázky - Audio</t>
  </si>
  <si>
    <t>sada musí obsahovat přijímač, vysílače v sadě, která má jak ruční mikrofon, tak mikroport; frekvenční rozsah alespoň 50 - 18 kHz, citlivost alespoň 96 dB/mW; sada musí být kompatibilní s poptávaným zesilovačem</t>
  </si>
  <si>
    <t>pasivní, alespoň dvoupásmové reprosoustavy s montáží na zeď - pár, kompatibilní s poptávaným zesilovačem, reproduktorové dvoulinky s min. průřezem 2 x 1,5 mm</t>
  </si>
  <si>
    <t>zápustné přípojné místo na katedře pro připojení externího zdroje signálu - JACK 3,5</t>
  </si>
  <si>
    <t>2.1</t>
  </si>
  <si>
    <t>Aplikace pro práce s dokumenty formátu PDF</t>
  </si>
  <si>
    <t>2.2</t>
  </si>
  <si>
    <t>SW pro vizualizaci dat, tvorbu grafů a datovou analýzu</t>
  </si>
  <si>
    <t>Software pro analýzu dat a tvorbu profesionálních grafů
požadovány nástroje pro komplexní datovou analýzu, a to včetně peak analýzy, aproximace křivek, statistiky (včetně neparametrických testů, multivariační analýzy) a zpracování signálů
požadována podpora grafů typu vrstevnicových 2D a 3D včetně větrné růžice, akciových (OHLC), ternárních (včetně ternárně-vrstevnicového), 2D a 3D vektorových a některých statistických (No Box, Box, I-Shaped Box, Diamond Box, Notched Box, …)
požadována možňost načtení dat ze souborů CSV, TXT, XLS, XLSX, MAT, JNB a případně i dalších
požadována možnost automatizace analýzy dat a tvorby grafů v programovacím jazyce kompatibilním s jazykem stávající aplikace zadavatele
požadována plná kompatibilita se stávajícími aplikacemi zadavatele
požadována časově neomezená akademická licence pro jednoho uživatele (nejnovější verze nebo s bezplatným přechodem na ni)
požadována elektronická distribuce a/nebo sada instalačních médií</t>
  </si>
  <si>
    <t>software na tvorbu PDF souborů a jejich export do aplikací Word, Excel nebo PowerPoint
umožňuje úpravy textu a obrázků přímo v PDF souboru, vytvoření, vyplnění, podepsání a odeslání formulářů
převod naskenovaných dokumentů na upravitelné PDF soubory s možností vyhledávání a anonymizací dokumentů
ověření a oprava souborů PDF, aby splňovaly normy ISO a standardy pro usnadnění přístupu plně kompatibilní se stávajícími aplikacemi zadavatele
časově neomezená akademická licence (nejnovější verze nebo s bezplatným přechodem na ni)</t>
  </si>
  <si>
    <t>Podrobnosti předmětu plnění (specifikace a položkový výkaz) - část 2 veřejné zakázky - Software</t>
  </si>
  <si>
    <t>Doprava</t>
  </si>
  <si>
    <t>SW nástroj pro analýzu dat</t>
  </si>
  <si>
    <t>Software pro zpracování a analýzu vědeckých dat
požadováno snadné vytváření různých typů grafů pro zpracování širokého spektra vědeckých dat
požadovány nástroje pro prokládání křivek pro lineární i nelineární regresi včetně interpolace; a to jak pomocí předdefinovaných matematických vzorců pro modelování biologických a fyziologických procesů (např. enzymatické nebo farmakodynamické děje), tak s umožněním pokročilého manuálního nastavení parametrů složitější regresní analýzy
požadovány zabudované nástroje pro základní statistickou analýzu dat běžně používanou v biomedicínských oborech (jedno-, dvou- a třífaktorová ANOVA, t-test, neparametrické testy, kontingenční tabulky a analýza přežití) včetně propracované nápovědy
požadována možnost zpětného sledování jednotlivých kroků v průběhu konkrétních analýz, a možnost uplatnit jednou optimalizovaný postup na analýzu stejného typu dat opakovaně 
zpracovaná data musí být exportovatelná do formátů použitelných pro publikace
požadována plná kompatibilita se stávajícími aplikacemi zadavatele
časově neomezená akademická licence (nejnovější verze nebo s bezplatným přechodem na ni)
elektronická distribuce a/nebo sada instalačních médií</t>
  </si>
  <si>
    <t>2.3</t>
  </si>
  <si>
    <t>výstupní výkon min. 2 x 50 W, šroubové nebo pérové svorky pro reproduktorové dvoulinky; zesilovač obecně kompatibilní s požadovanou bezdrátovou sadou; snadné přepínaní vstupů včetně indikace aktivního vstupu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</si>
</sst>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č&quot;* #,##0.00_);_(&quot;Kč&quot;* \(#,##0.00\);_(&quot;Kč&quot;* &quot;-&quot;??_);_(@_)"/>
    <numFmt numFmtId="165" formatCode="_(* #,##0.00_);_(* \(#,##0.00\);_(* &quot;-&quot;??_);_(@_)"/>
    <numFmt numFmtId="166" formatCode="_-* #,##0\ _K_č_-;\-* #,##0\ _K_č_-;_-* &quot;-&quot;??\ _K_č_-;_-@_-"/>
  </numFmts>
  <fonts count="14">
    <font>
      <sz val="11"/>
      <color theme="1"/>
      <name val="Calibri"/>
      <family val="2"/>
      <scheme val="minor"/>
    </font>
    <font>
      <sz val="10"/>
      <name val="Arial"/>
      <family val="2"/>
    </font>
    <font>
      <sz val="11"/>
      <color indexed="8"/>
      <name val="Calibri"/>
      <family val="2"/>
    </font>
    <font>
      <sz val="8"/>
      <name val="Calibri"/>
      <family val="2"/>
    </font>
    <font>
      <b/>
      <sz val="12"/>
      <color indexed="8"/>
      <name val="Verdana"/>
      <family val="2"/>
    </font>
    <font>
      <sz val="7"/>
      <color indexed="8"/>
      <name val="Tahoma"/>
      <family val="2"/>
    </font>
    <font>
      <b/>
      <sz val="11"/>
      <name val="Calibri"/>
      <family val="2"/>
    </font>
    <font>
      <sz val="11"/>
      <name val="Calibri"/>
      <family val="2"/>
      <scheme val="minor"/>
    </font>
    <font>
      <sz val="11"/>
      <name val="Calibri"/>
      <family val="2"/>
    </font>
    <font>
      <b/>
      <sz val="20"/>
      <name val="Calibri"/>
      <family val="2"/>
    </font>
    <font>
      <sz val="11"/>
      <color rgb="FF0070C0"/>
      <name val="Calibri"/>
      <family val="2"/>
    </font>
    <font>
      <b/>
      <sz val="11"/>
      <color rgb="FFFF0000"/>
      <name val="Calibri"/>
      <family val="2"/>
    </font>
    <font>
      <sz val="11"/>
      <color theme="4"/>
      <name val="Calibri"/>
      <family val="2"/>
    </font>
    <font>
      <sz val="11"/>
      <color rgb="FFFF0000"/>
      <name val="Calibri"/>
      <family val="2"/>
      <scheme val="minor"/>
    </font>
  </fonts>
  <fills count="6">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22">
    <border>
      <left/>
      <right/>
      <top/>
      <bottom/>
      <diagonal/>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bottom style="medium"/>
    </border>
    <border>
      <left style="medium"/>
      <right style="thin"/>
      <top/>
      <bottom/>
    </border>
    <border>
      <left style="thin"/>
      <right style="thin"/>
      <top/>
      <bottom/>
    </border>
    <border>
      <left style="thin"/>
      <right style="medium"/>
      <top/>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5" fillId="2" borderId="0">
      <alignment horizontal="right" vertical="center"/>
      <protection/>
    </xf>
    <xf numFmtId="164" fontId="2" fillId="0" borderId="0" applyFont="0" applyFill="0" applyBorder="0" applyAlignment="0" applyProtection="0"/>
    <xf numFmtId="165" fontId="0" fillId="0" borderId="0" applyFont="0" applyFill="0" applyBorder="0" applyAlignment="0" applyProtection="0"/>
  </cellStyleXfs>
  <cellXfs count="69">
    <xf numFmtId="0" fontId="0" fillId="0" borderId="0" xfId="0"/>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left" vertical="top" wrapText="1"/>
    </xf>
    <xf numFmtId="0" fontId="0" fillId="0" borderId="0" xfId="0" applyAlignment="1">
      <alignment horizontal="left" vertical="center"/>
    </xf>
    <xf numFmtId="0" fontId="6" fillId="0" borderId="0" xfId="0" applyFont="1" applyAlignment="1">
      <alignment horizontal="left" vertical="center"/>
    </xf>
    <xf numFmtId="0" fontId="0" fillId="0" borderId="0" xfId="0" applyFill="1" applyAlignment="1">
      <alignment horizontal="left" vertical="center"/>
    </xf>
    <xf numFmtId="0" fontId="0" fillId="0" borderId="0" xfId="0" applyFill="1" applyBorder="1" applyAlignment="1">
      <alignment vertical="center"/>
    </xf>
    <xf numFmtId="4" fontId="8" fillId="0" borderId="0" xfId="0" applyNumberFormat="1" applyFont="1" applyFill="1" applyBorder="1" applyAlignment="1">
      <alignment horizontal="right" vertical="center" wrapText="1" indent="1"/>
    </xf>
    <xf numFmtId="0" fontId="9" fillId="0" borderId="0" xfId="0" applyFont="1" applyFill="1" applyBorder="1" applyAlignment="1">
      <alignment vertical="center"/>
    </xf>
    <xf numFmtId="0" fontId="6" fillId="0" borderId="0" xfId="0" applyFont="1" applyFill="1" applyBorder="1" applyAlignment="1">
      <alignment horizontal="center" vertical="center" wrapText="1"/>
    </xf>
    <xf numFmtId="4" fontId="8" fillId="3" borderId="1" xfId="0" applyNumberFormat="1" applyFont="1" applyFill="1" applyBorder="1" applyAlignment="1">
      <alignment horizontal="right" vertical="center" wrapText="1" indent="1"/>
    </xf>
    <xf numFmtId="0" fontId="6" fillId="0" borderId="0" xfId="0" applyFont="1" applyAlignment="1">
      <alignment horizontal="right" vertical="center" indent="1"/>
    </xf>
    <xf numFmtId="0" fontId="7" fillId="0" borderId="2" xfId="0" applyFont="1" applyFill="1" applyBorder="1" applyAlignment="1">
      <alignment horizontal="center" vertical="center"/>
    </xf>
    <xf numFmtId="49" fontId="6" fillId="0" borderId="3" xfId="0" applyNumberFormat="1" applyFont="1" applyFill="1" applyBorder="1" applyAlignment="1">
      <alignment horizontal="center" vertical="center"/>
    </xf>
    <xf numFmtId="49" fontId="8"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166" fontId="6" fillId="4" borderId="5" xfId="26"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4" fontId="6" fillId="3" borderId="7" xfId="0" applyNumberFormat="1" applyFont="1" applyFill="1" applyBorder="1" applyAlignment="1">
      <alignment horizontal="right" vertical="center" indent="1"/>
    </xf>
    <xf numFmtId="4" fontId="10" fillId="3" borderId="2" xfId="26" applyNumberFormat="1" applyFont="1" applyFill="1" applyBorder="1" applyAlignment="1">
      <alignment horizontal="right" vertical="center" inden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166" fontId="6" fillId="4" borderId="9" xfId="26"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left" vertical="top" wrapText="1"/>
    </xf>
    <xf numFmtId="0" fontId="11" fillId="0" borderId="0" xfId="0" applyFont="1" applyAlignment="1">
      <alignment horizontal="center" vertical="center"/>
    </xf>
    <xf numFmtId="49" fontId="6"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0" fontId="7" fillId="0" borderId="11" xfId="0" applyFont="1" applyFill="1" applyBorder="1" applyAlignment="1">
      <alignment horizontal="center" vertical="center"/>
    </xf>
    <xf numFmtId="4" fontId="10" fillId="3" borderId="11" xfId="26" applyNumberFormat="1" applyFont="1" applyFill="1" applyBorder="1" applyAlignment="1">
      <alignment horizontal="right" vertical="center" indent="1"/>
    </xf>
    <xf numFmtId="49" fontId="8"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center" vertical="center"/>
    </xf>
    <xf numFmtId="4" fontId="8" fillId="3" borderId="13" xfId="0" applyNumberFormat="1" applyFont="1" applyFill="1" applyBorder="1" applyAlignment="1">
      <alignment horizontal="right" vertical="center" wrapText="1" indent="1"/>
    </xf>
    <xf numFmtId="49"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wrapText="1"/>
    </xf>
    <xf numFmtId="49" fontId="8" fillId="0" borderId="15" xfId="0" applyNumberFormat="1" applyFont="1" applyFill="1" applyBorder="1" applyAlignment="1">
      <alignment horizontal="left" vertical="center" wrapText="1"/>
    </xf>
    <xf numFmtId="0" fontId="7" fillId="0" borderId="15" xfId="0" applyFont="1" applyFill="1" applyBorder="1" applyAlignment="1">
      <alignment horizontal="center" vertical="center"/>
    </xf>
    <xf numFmtId="4" fontId="10" fillId="3" borderId="15" xfId="26" applyNumberFormat="1" applyFont="1" applyFill="1" applyBorder="1" applyAlignment="1">
      <alignment horizontal="right" vertical="center" indent="1"/>
    </xf>
    <xf numFmtId="4" fontId="8" fillId="3" borderId="16" xfId="0" applyNumberFormat="1" applyFont="1" applyFill="1" applyBorder="1" applyAlignment="1">
      <alignment horizontal="right" vertical="center" wrapText="1" indent="1"/>
    </xf>
    <xf numFmtId="4" fontId="12" fillId="3" borderId="15" xfId="26" applyNumberFormat="1" applyFont="1" applyFill="1" applyBorder="1" applyAlignment="1">
      <alignment horizontal="right" vertical="center" indent="1"/>
    </xf>
    <xf numFmtId="49" fontId="6" fillId="0" borderId="15" xfId="0" applyNumberFormat="1" applyFont="1" applyFill="1" applyBorder="1" applyAlignment="1">
      <alignment horizontal="left" vertical="center" wrapText="1"/>
    </xf>
    <xf numFmtId="0" fontId="8" fillId="0" borderId="15" xfId="0" applyFont="1" applyBorder="1" applyAlignment="1">
      <alignment horizontal="center" vertical="center"/>
    </xf>
    <xf numFmtId="49" fontId="6" fillId="0" borderId="2" xfId="0" applyNumberFormat="1" applyFont="1" applyFill="1" applyBorder="1" applyAlignment="1">
      <alignment horizontal="left" vertical="center" wrapText="1"/>
    </xf>
    <xf numFmtId="0" fontId="8" fillId="0" borderId="2" xfId="0" applyFont="1" applyBorder="1" applyAlignment="1">
      <alignment horizontal="center" vertical="center"/>
    </xf>
    <xf numFmtId="4" fontId="12" fillId="3" borderId="2" xfId="26" applyNumberFormat="1" applyFont="1" applyFill="1" applyBorder="1" applyAlignment="1">
      <alignment horizontal="right" vertical="center" indent="1"/>
    </xf>
    <xf numFmtId="4" fontId="10" fillId="3" borderId="2" xfId="26" applyNumberFormat="1" applyFont="1" applyFill="1" applyBorder="1" applyAlignment="1">
      <alignment horizontal="right" vertical="center"/>
    </xf>
    <xf numFmtId="4" fontId="8" fillId="3" borderId="1" xfId="0" applyNumberFormat="1" applyFont="1" applyFill="1" applyBorder="1" applyAlignment="1">
      <alignment horizontal="right" vertical="center" wrapText="1"/>
    </xf>
    <xf numFmtId="4" fontId="10" fillId="3" borderId="11" xfId="26" applyNumberFormat="1" applyFont="1" applyFill="1" applyBorder="1" applyAlignment="1">
      <alignment horizontal="right" vertical="center"/>
    </xf>
    <xf numFmtId="4" fontId="8" fillId="3" borderId="13" xfId="0" applyNumberFormat="1" applyFont="1" applyFill="1" applyBorder="1" applyAlignment="1">
      <alignment horizontal="right" vertical="center" wrapText="1"/>
    </xf>
    <xf numFmtId="4" fontId="10" fillId="3" borderId="15" xfId="26" applyNumberFormat="1" applyFont="1" applyFill="1" applyBorder="1" applyAlignment="1">
      <alignment horizontal="right" vertical="center"/>
    </xf>
    <xf numFmtId="4" fontId="8" fillId="3" borderId="16" xfId="0" applyNumberFormat="1" applyFont="1" applyFill="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right" vertical="center"/>
    </xf>
    <xf numFmtId="4" fontId="6" fillId="3" borderId="7" xfId="0" applyNumberFormat="1" applyFont="1" applyFill="1" applyBorder="1" applyAlignment="1">
      <alignment horizontal="right" vertical="center"/>
    </xf>
    <xf numFmtId="0" fontId="13" fillId="0" borderId="0" xfId="0" applyFont="1" applyAlignment="1">
      <alignment horizontal="left" vertical="center" wrapText="1"/>
    </xf>
    <xf numFmtId="49" fontId="6" fillId="0" borderId="11" xfId="0" applyNumberFormat="1" applyFont="1" applyFill="1" applyBorder="1" applyAlignment="1">
      <alignment horizontal="left" vertical="center" wrapText="1"/>
    </xf>
    <xf numFmtId="0" fontId="6" fillId="0" borderId="11" xfId="0" applyFont="1" applyBorder="1" applyAlignment="1">
      <alignment horizontal="center" vertical="center"/>
    </xf>
    <xf numFmtId="4" fontId="8" fillId="3" borderId="11" xfId="26" applyNumberFormat="1" applyFont="1" applyFill="1" applyBorder="1" applyAlignment="1">
      <alignment horizontal="right" vertical="center" indent="1"/>
    </xf>
    <xf numFmtId="4" fontId="8" fillId="3" borderId="15" xfId="26" applyNumberFormat="1" applyFont="1" applyFill="1" applyBorder="1" applyAlignment="1">
      <alignment horizontal="right" vertical="center" indent="1"/>
    </xf>
    <xf numFmtId="0" fontId="9" fillId="5" borderId="17" xfId="0" applyFont="1" applyFill="1" applyBorder="1" applyAlignment="1">
      <alignment horizontal="left" vertical="center"/>
    </xf>
    <xf numFmtId="0" fontId="9" fillId="5" borderId="18" xfId="0" applyFont="1" applyFill="1" applyBorder="1" applyAlignment="1">
      <alignment horizontal="left" vertical="center"/>
    </xf>
    <xf numFmtId="0" fontId="9" fillId="5" borderId="19" xfId="0" applyFont="1" applyFill="1" applyBorder="1" applyAlignment="1">
      <alignment horizontal="left" vertical="center"/>
    </xf>
    <xf numFmtId="0" fontId="9" fillId="5" borderId="20" xfId="0" applyFont="1" applyFill="1" applyBorder="1" applyAlignment="1">
      <alignment horizontal="left" vertical="center"/>
    </xf>
    <xf numFmtId="0" fontId="9" fillId="5" borderId="21" xfId="0" applyFont="1" applyFill="1" applyBorder="1" applyAlignment="1">
      <alignment horizontal="left" vertical="center"/>
    </xf>
  </cellXfs>
  <cellStyles count="13">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S5M1" xfId="24"/>
    <cellStyle name="Měna 2 2" xfId="25"/>
    <cellStyle name="Čárk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I11"/>
  <sheetViews>
    <sheetView zoomScale="85" zoomScaleNormal="85" workbookViewId="0" topLeftCell="A1">
      <pane xSplit="1" ySplit="2" topLeftCell="B7" activePane="bottomRight" state="frozen"/>
      <selection pane="topRight" activeCell="B1" sqref="B1"/>
      <selection pane="bottomLeft" activeCell="A3" sqref="A3"/>
      <selection pane="bottomRight" activeCell="C12" sqref="C12"/>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6"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64" t="s">
        <v>3</v>
      </c>
      <c r="B1" s="65"/>
      <c r="C1" s="65"/>
      <c r="D1" s="65"/>
      <c r="E1" s="65"/>
      <c r="F1" s="66"/>
      <c r="G1" s="10"/>
      <c r="H1" s="10"/>
      <c r="I1" s="5"/>
    </row>
    <row r="2" spans="1:9" ht="30.75" thickBot="1">
      <c r="A2" s="18" t="s">
        <v>0</v>
      </c>
      <c r="B2" s="19" t="s">
        <v>1</v>
      </c>
      <c r="C2" s="19" t="s">
        <v>2</v>
      </c>
      <c r="D2" s="19" t="s">
        <v>4</v>
      </c>
      <c r="E2" s="20" t="s">
        <v>7</v>
      </c>
      <c r="F2" s="21" t="s">
        <v>6</v>
      </c>
      <c r="G2" s="11"/>
      <c r="H2" s="11"/>
      <c r="I2" s="5"/>
    </row>
    <row r="3" spans="1:9" ht="195">
      <c r="A3" s="15" t="s">
        <v>8</v>
      </c>
      <c r="B3" s="17" t="s">
        <v>9</v>
      </c>
      <c r="C3" s="16" t="s">
        <v>29</v>
      </c>
      <c r="D3" s="14">
        <v>1</v>
      </c>
      <c r="E3" s="23"/>
      <c r="F3" s="12">
        <f>D3*E3</f>
        <v>0</v>
      </c>
      <c r="G3" s="8"/>
      <c r="H3" s="9"/>
      <c r="I3" s="7"/>
    </row>
    <row r="4" spans="1:9" ht="165">
      <c r="A4" s="36" t="s">
        <v>10</v>
      </c>
      <c r="B4" s="31" t="s">
        <v>11</v>
      </c>
      <c r="C4" s="32" t="s">
        <v>30</v>
      </c>
      <c r="D4" s="33">
        <v>1</v>
      </c>
      <c r="E4" s="34"/>
      <c r="F4" s="37">
        <f aca="true" t="shared" si="0" ref="F4:F9">D4*E4</f>
        <v>0</v>
      </c>
      <c r="G4" s="8"/>
      <c r="H4" s="9"/>
      <c r="I4" s="7"/>
    </row>
    <row r="5" spans="1:9" ht="90">
      <c r="A5" s="36" t="s">
        <v>12</v>
      </c>
      <c r="B5" s="31" t="s">
        <v>13</v>
      </c>
      <c r="C5" s="32" t="s">
        <v>14</v>
      </c>
      <c r="D5" s="33">
        <v>1</v>
      </c>
      <c r="E5" s="34"/>
      <c r="F5" s="37">
        <f t="shared" si="0"/>
        <v>0</v>
      </c>
      <c r="G5" s="8"/>
      <c r="H5" s="9"/>
      <c r="I5" s="7"/>
    </row>
    <row r="6" spans="1:9" ht="135">
      <c r="A6" s="36" t="s">
        <v>15</v>
      </c>
      <c r="B6" s="31" t="s">
        <v>16</v>
      </c>
      <c r="C6" s="32" t="s">
        <v>17</v>
      </c>
      <c r="D6" s="33">
        <v>1</v>
      </c>
      <c r="E6" s="34"/>
      <c r="F6" s="37">
        <f t="shared" si="0"/>
        <v>0</v>
      </c>
      <c r="G6" s="8"/>
      <c r="H6" s="9"/>
      <c r="I6" s="7"/>
    </row>
    <row r="7" spans="1:9" ht="120">
      <c r="A7" s="36" t="s">
        <v>18</v>
      </c>
      <c r="B7" s="31" t="s">
        <v>19</v>
      </c>
      <c r="C7" s="35" t="s">
        <v>20</v>
      </c>
      <c r="D7" s="33">
        <v>1</v>
      </c>
      <c r="E7" s="34"/>
      <c r="F7" s="37">
        <f t="shared" si="0"/>
        <v>0</v>
      </c>
      <c r="G7" s="8"/>
      <c r="H7" s="9"/>
      <c r="I7" s="7"/>
    </row>
    <row r="8" spans="1:9" ht="120">
      <c r="A8" s="36" t="s">
        <v>21</v>
      </c>
      <c r="B8" s="31" t="s">
        <v>24</v>
      </c>
      <c r="C8" s="32" t="s">
        <v>25</v>
      </c>
      <c r="D8" s="33">
        <v>5</v>
      </c>
      <c r="E8" s="34"/>
      <c r="F8" s="37">
        <f t="shared" si="0"/>
        <v>0</v>
      </c>
      <c r="G8" s="8"/>
      <c r="H8" s="9"/>
      <c r="I8" s="7"/>
    </row>
    <row r="9" spans="1:9" ht="255">
      <c r="A9" s="36" t="s">
        <v>22</v>
      </c>
      <c r="B9" s="31" t="s">
        <v>26</v>
      </c>
      <c r="C9" s="32" t="s">
        <v>31</v>
      </c>
      <c r="D9" s="33">
        <v>1</v>
      </c>
      <c r="E9" s="34"/>
      <c r="F9" s="37">
        <f t="shared" si="0"/>
        <v>0</v>
      </c>
      <c r="G9" s="8"/>
      <c r="H9" s="9"/>
      <c r="I9" s="7"/>
    </row>
    <row r="10" spans="1:9" ht="135.75" thickBot="1">
      <c r="A10" s="38" t="s">
        <v>23</v>
      </c>
      <c r="B10" s="39" t="s">
        <v>27</v>
      </c>
      <c r="C10" s="40" t="s">
        <v>28</v>
      </c>
      <c r="D10" s="41">
        <v>5</v>
      </c>
      <c r="E10" s="42"/>
      <c r="F10" s="43">
        <f aca="true" t="shared" si="1" ref="F10">D10*E10</f>
        <v>0</v>
      </c>
      <c r="G10" s="8"/>
      <c r="H10" s="9"/>
      <c r="I10" s="7"/>
    </row>
    <row r="11" spans="5:6" ht="15.75" thickBot="1">
      <c r="E11" s="13" t="s">
        <v>5</v>
      </c>
      <c r="F11" s="22">
        <f>SUM(F3:F10)</f>
        <v>0</v>
      </c>
    </row>
  </sheetData>
  <mergeCells count="1">
    <mergeCell ref="A1:F1"/>
  </mergeCells>
  <printOptions/>
  <pageMargins left="0.7" right="0.7" top="0.75" bottom="0.75" header="0.3" footer="0.3"/>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G6"/>
  <sheetViews>
    <sheetView showGridLines="0" zoomScale="85" zoomScaleNormal="85" zoomScalePageLayoutView="80" workbookViewId="0" topLeftCell="A1">
      <selection activeCell="A5" sqref="A5"/>
    </sheetView>
  </sheetViews>
  <sheetFormatPr defaultColWidth="9.140625" defaultRowHeight="15"/>
  <cols>
    <col min="1" max="1" width="8.7109375" style="2" customWidth="1"/>
    <col min="2" max="2" width="28.7109375" style="4" customWidth="1"/>
    <col min="3" max="3" width="115.28125" style="2" customWidth="1"/>
    <col min="4" max="4" width="14.421875" style="1" customWidth="1"/>
    <col min="5" max="6" width="14.140625" style="1" customWidth="1"/>
    <col min="7" max="7" width="32.28125" style="6" customWidth="1"/>
    <col min="8" max="8" width="2.28125" style="3" customWidth="1"/>
    <col min="9" max="9" width="114.57421875" style="3" bestFit="1" customWidth="1"/>
    <col min="10" max="11" width="9.140625" style="3" customWidth="1"/>
    <col min="12" max="12" width="9.8515625" style="3" bestFit="1" customWidth="1"/>
    <col min="13" max="16384" width="9.140625" style="3" customWidth="1"/>
  </cols>
  <sheetData>
    <row r="1" spans="1:7" ht="27" thickBot="1">
      <c r="A1" s="67" t="s">
        <v>52</v>
      </c>
      <c r="B1" s="68"/>
      <c r="C1" s="68"/>
      <c r="D1" s="68"/>
      <c r="E1" s="68"/>
      <c r="F1" s="68"/>
      <c r="G1" s="5"/>
    </row>
    <row r="2" spans="1:7" ht="45.75" thickBot="1">
      <c r="A2" s="24" t="s">
        <v>0</v>
      </c>
      <c r="B2" s="25" t="s">
        <v>1</v>
      </c>
      <c r="C2" s="25" t="s">
        <v>2</v>
      </c>
      <c r="D2" s="25" t="s">
        <v>4</v>
      </c>
      <c r="E2" s="26" t="s">
        <v>7</v>
      </c>
      <c r="F2" s="27" t="s">
        <v>6</v>
      </c>
      <c r="G2" s="5"/>
    </row>
    <row r="3" spans="1:7" ht="90">
      <c r="A3" s="15" t="s">
        <v>46</v>
      </c>
      <c r="B3" s="47" t="s">
        <v>47</v>
      </c>
      <c r="C3" s="16" t="s">
        <v>51</v>
      </c>
      <c r="D3" s="48">
        <v>1</v>
      </c>
      <c r="E3" s="49"/>
      <c r="F3" s="12">
        <f>D3*E3</f>
        <v>0</v>
      </c>
      <c r="G3" s="5"/>
    </row>
    <row r="4" spans="1:7" ht="180">
      <c r="A4" s="36" t="s">
        <v>48</v>
      </c>
      <c r="B4" s="60" t="s">
        <v>49</v>
      </c>
      <c r="C4" s="32" t="s">
        <v>50</v>
      </c>
      <c r="D4" s="61">
        <v>11</v>
      </c>
      <c r="E4" s="62"/>
      <c r="F4" s="37">
        <f aca="true" t="shared" si="0" ref="F4:F5">D4*E4</f>
        <v>0</v>
      </c>
      <c r="G4" s="59"/>
    </row>
    <row r="5" spans="1:7" ht="210.75" thickBot="1">
      <c r="A5" s="38" t="s">
        <v>56</v>
      </c>
      <c r="B5" s="45" t="s">
        <v>54</v>
      </c>
      <c r="C5" s="40" t="s">
        <v>55</v>
      </c>
      <c r="D5" s="46">
        <v>1</v>
      </c>
      <c r="E5" s="63"/>
      <c r="F5" s="43">
        <f t="shared" si="0"/>
        <v>0</v>
      </c>
      <c r="G5" s="59"/>
    </row>
    <row r="6" spans="5:6" ht="15.75" thickBot="1">
      <c r="E6" s="13" t="s">
        <v>5</v>
      </c>
      <c r="F6" s="22">
        <f>SUM(F3:F5)</f>
        <v>0</v>
      </c>
    </row>
  </sheetData>
  <mergeCells count="1">
    <mergeCell ref="A1:F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1"/>
  <headerFooter alignWithMargins="0">
    <oddHeader>&amp;R&amp;P/&amp;N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I4"/>
  <sheetViews>
    <sheetView zoomScale="85" zoomScaleNormal="85" workbookViewId="0" topLeftCell="A1">
      <selection activeCell="F4" sqref="F4"/>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6"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64" t="s">
        <v>34</v>
      </c>
      <c r="B1" s="65"/>
      <c r="C1" s="65"/>
      <c r="D1" s="65"/>
      <c r="E1" s="65"/>
      <c r="F1" s="66"/>
      <c r="G1" s="10"/>
      <c r="H1" s="10"/>
      <c r="I1" s="5"/>
    </row>
    <row r="2" spans="1:9" ht="30">
      <c r="A2" s="24" t="s">
        <v>0</v>
      </c>
      <c r="B2" s="25" t="s">
        <v>1</v>
      </c>
      <c r="C2" s="25" t="s">
        <v>2</v>
      </c>
      <c r="D2" s="25" t="s">
        <v>4</v>
      </c>
      <c r="E2" s="26" t="s">
        <v>7</v>
      </c>
      <c r="F2" s="27" t="s">
        <v>6</v>
      </c>
      <c r="G2" s="11"/>
      <c r="H2" s="11"/>
      <c r="I2" s="5"/>
    </row>
    <row r="3" spans="1:9" ht="165.75" thickBot="1">
      <c r="A3" s="38" t="s">
        <v>32</v>
      </c>
      <c r="B3" s="45" t="s">
        <v>33</v>
      </c>
      <c r="C3" s="40" t="s">
        <v>41</v>
      </c>
      <c r="D3" s="46">
        <v>1</v>
      </c>
      <c r="E3" s="44"/>
      <c r="F3" s="43">
        <f aca="true" t="shared" si="0" ref="F3">D3*E3</f>
        <v>0</v>
      </c>
      <c r="G3" s="8"/>
      <c r="H3" s="9"/>
      <c r="I3" s="5"/>
    </row>
    <row r="4" spans="1:8" ht="15.75" thickBot="1">
      <c r="A4" s="28"/>
      <c r="B4" s="29"/>
      <c r="C4" s="28"/>
      <c r="D4" s="30"/>
      <c r="E4" s="13" t="s">
        <v>5</v>
      </c>
      <c r="F4" s="22">
        <f>SUM(F3:F3)</f>
        <v>0</v>
      </c>
      <c r="H4" s="3"/>
    </row>
  </sheetData>
  <mergeCells count="1">
    <mergeCell ref="A1:F1"/>
  </mergeCells>
  <printOptions/>
  <pageMargins left="0.7" right="0.7" top="0.75" bottom="0.75" header="0.3" footer="0.3"/>
  <pageSetup fitToHeight="0"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zoomScale="85" zoomScaleNormal="85" workbookViewId="0" topLeftCell="A1">
      <selection activeCell="C6" sqref="C6"/>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6"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64" t="s">
        <v>42</v>
      </c>
      <c r="B1" s="65"/>
      <c r="C1" s="65"/>
      <c r="D1" s="65"/>
      <c r="E1" s="65"/>
      <c r="F1" s="66"/>
      <c r="G1" s="10"/>
      <c r="H1" s="10"/>
      <c r="I1" s="5"/>
    </row>
    <row r="2" spans="1:9" ht="30.75" thickBot="1">
      <c r="A2" s="18" t="s">
        <v>0</v>
      </c>
      <c r="B2" s="19" t="s">
        <v>1</v>
      </c>
      <c r="C2" s="19" t="s">
        <v>2</v>
      </c>
      <c r="D2" s="19" t="s">
        <v>4</v>
      </c>
      <c r="E2" s="20" t="s">
        <v>7</v>
      </c>
      <c r="F2" s="21" t="s">
        <v>6</v>
      </c>
      <c r="G2" s="11"/>
      <c r="H2" s="11"/>
      <c r="I2" s="5"/>
    </row>
    <row r="3" spans="1:9" ht="41.25" customHeight="1">
      <c r="A3" s="15" t="s">
        <v>8</v>
      </c>
      <c r="B3" s="17" t="s">
        <v>35</v>
      </c>
      <c r="C3" s="16" t="s">
        <v>57</v>
      </c>
      <c r="D3" s="14">
        <v>1</v>
      </c>
      <c r="E3" s="50"/>
      <c r="F3" s="51">
        <f>D3*E3</f>
        <v>0</v>
      </c>
      <c r="G3" s="8"/>
      <c r="H3" s="9"/>
      <c r="I3" s="7"/>
    </row>
    <row r="4" spans="1:9" ht="41.25" customHeight="1">
      <c r="A4" s="36" t="s">
        <v>10</v>
      </c>
      <c r="B4" s="31" t="s">
        <v>36</v>
      </c>
      <c r="C4" s="32" t="s">
        <v>43</v>
      </c>
      <c r="D4" s="33">
        <v>1</v>
      </c>
      <c r="E4" s="52"/>
      <c r="F4" s="53">
        <f aca="true" t="shared" si="0" ref="F4:F9">D4*E4</f>
        <v>0</v>
      </c>
      <c r="G4" s="8"/>
      <c r="H4" s="9"/>
      <c r="I4" s="7"/>
    </row>
    <row r="5" spans="1:9" ht="41.25" customHeight="1">
      <c r="A5" s="36" t="s">
        <v>12</v>
      </c>
      <c r="B5" s="31" t="s">
        <v>37</v>
      </c>
      <c r="C5" s="32" t="s">
        <v>44</v>
      </c>
      <c r="D5" s="33">
        <v>1</v>
      </c>
      <c r="E5" s="52"/>
      <c r="F5" s="53">
        <f t="shared" si="0"/>
        <v>0</v>
      </c>
      <c r="G5" s="8"/>
      <c r="H5" s="9"/>
      <c r="I5" s="7"/>
    </row>
    <row r="6" spans="1:9" ht="41.25" customHeight="1">
      <c r="A6" s="36" t="s">
        <v>15</v>
      </c>
      <c r="B6" s="31" t="s">
        <v>38</v>
      </c>
      <c r="C6" s="32" t="s">
        <v>45</v>
      </c>
      <c r="D6" s="33">
        <v>1</v>
      </c>
      <c r="E6" s="52"/>
      <c r="F6" s="53">
        <f t="shared" si="0"/>
        <v>0</v>
      </c>
      <c r="G6" s="8"/>
      <c r="H6" s="9"/>
      <c r="I6" s="7"/>
    </row>
    <row r="7" spans="1:9" ht="41.25" customHeight="1">
      <c r="A7" s="36" t="s">
        <v>18</v>
      </c>
      <c r="B7" s="31" t="s">
        <v>40</v>
      </c>
      <c r="C7" s="32"/>
      <c r="D7" s="33">
        <v>1</v>
      </c>
      <c r="E7" s="52"/>
      <c r="F7" s="53">
        <f t="shared" si="0"/>
        <v>0</v>
      </c>
      <c r="G7" s="8"/>
      <c r="H7" s="9"/>
      <c r="I7" s="7"/>
    </row>
    <row r="8" spans="1:9" ht="32.25" customHeight="1">
      <c r="A8" s="36" t="s">
        <v>21</v>
      </c>
      <c r="B8" s="31" t="s">
        <v>39</v>
      </c>
      <c r="C8" s="32"/>
      <c r="D8" s="33">
        <v>1</v>
      </c>
      <c r="E8" s="52"/>
      <c r="F8" s="53">
        <f t="shared" si="0"/>
        <v>0</v>
      </c>
      <c r="G8" s="8"/>
      <c r="H8" s="9"/>
      <c r="I8" s="7"/>
    </row>
    <row r="9" spans="1:9" ht="32.25" customHeight="1" thickBot="1">
      <c r="A9" s="38" t="s">
        <v>22</v>
      </c>
      <c r="B9" s="39" t="s">
        <v>53</v>
      </c>
      <c r="C9" s="40"/>
      <c r="D9" s="41">
        <v>1</v>
      </c>
      <c r="E9" s="54"/>
      <c r="F9" s="55">
        <f t="shared" si="0"/>
        <v>0</v>
      </c>
      <c r="G9" s="8"/>
      <c r="H9" s="9"/>
      <c r="I9" s="7"/>
    </row>
    <row r="10" spans="2:6" ht="15.75" thickBot="1">
      <c r="B10" s="56"/>
      <c r="E10" s="57" t="s">
        <v>5</v>
      </c>
      <c r="F10" s="58">
        <f>SUM(F3:F9)</f>
        <v>0</v>
      </c>
    </row>
  </sheetData>
  <mergeCells count="1">
    <mergeCell ref="A1:F1"/>
  </mergeCells>
  <printOptions/>
  <pageMargins left="0.7" right="0.7" top="0.75" bottom="0.75" header="0.3" footer="0.3"/>
  <pageSetup fitToHeight="0" fitToWidth="1" horizontalDpi="1200" verticalDpi="12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2018-02-20T16:47:55Z</dcterms:created>
  <dcterms:modified xsi:type="dcterms:W3CDTF">2018-10-26T11:30:12Z</dcterms:modified>
  <cp:category/>
  <cp:version/>
  <cp:contentType/>
  <cp:contentStatus/>
</cp:coreProperties>
</file>