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300" windowWidth="15600" windowHeight="9372"/>
  </bookViews>
  <sheets>
    <sheet name="spotřební materiál" sheetId="1" r:id="rId1"/>
  </sheets>
  <definedNames>
    <definedName name="_xlnm._FilterDatabase" localSheetId="0" hidden="1">'spotřební materiál'!$A$5:$K$223</definedName>
  </definedNames>
  <calcPr calcId="145621"/>
</workbook>
</file>

<file path=xl/calcChain.xml><?xml version="1.0" encoding="utf-8"?>
<calcChain xmlns="http://schemas.openxmlformats.org/spreadsheetml/2006/main">
  <c r="J22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I157" i="1"/>
  <c r="I158" i="1"/>
  <c r="I159" i="1"/>
  <c r="L159" i="1" s="1"/>
  <c r="M159" i="1" s="1"/>
  <c r="I160" i="1"/>
  <c r="I161" i="1"/>
  <c r="I162" i="1"/>
  <c r="I163" i="1"/>
  <c r="L163" i="1" s="1"/>
  <c r="M163" i="1" s="1"/>
  <c r="I164" i="1"/>
  <c r="I165" i="1"/>
  <c r="I166" i="1"/>
  <c r="I167" i="1"/>
  <c r="L167" i="1" s="1"/>
  <c r="M167" i="1" s="1"/>
  <c r="I168" i="1"/>
  <c r="I169" i="1"/>
  <c r="I170" i="1"/>
  <c r="I171" i="1"/>
  <c r="L171" i="1" s="1"/>
  <c r="M171" i="1" s="1"/>
  <c r="I172" i="1"/>
  <c r="I173" i="1"/>
  <c r="I174" i="1"/>
  <c r="I175" i="1"/>
  <c r="L175" i="1" s="1"/>
  <c r="M175" i="1" s="1"/>
  <c r="I176" i="1"/>
  <c r="I177" i="1"/>
  <c r="I178" i="1"/>
  <c r="I179" i="1"/>
  <c r="L179" i="1" s="1"/>
  <c r="M179" i="1" s="1"/>
  <c r="I180" i="1"/>
  <c r="I181" i="1"/>
  <c r="I182" i="1"/>
  <c r="I183" i="1"/>
  <c r="L183" i="1" s="1"/>
  <c r="M183" i="1" s="1"/>
  <c r="I184" i="1"/>
  <c r="I185" i="1"/>
  <c r="I186" i="1"/>
  <c r="I187" i="1"/>
  <c r="L187" i="1" s="1"/>
  <c r="M187" i="1" s="1"/>
  <c r="I188" i="1"/>
  <c r="I189" i="1"/>
  <c r="I190" i="1"/>
  <c r="I191" i="1"/>
  <c r="L191" i="1" s="1"/>
  <c r="M191" i="1" s="1"/>
  <c r="I192" i="1"/>
  <c r="I193" i="1"/>
  <c r="I194" i="1"/>
  <c r="I195" i="1"/>
  <c r="L195" i="1" s="1"/>
  <c r="M195" i="1" s="1"/>
  <c r="I196" i="1"/>
  <c r="I197" i="1"/>
  <c r="I198" i="1"/>
  <c r="I199" i="1"/>
  <c r="L199" i="1" s="1"/>
  <c r="M199" i="1" s="1"/>
  <c r="I200" i="1"/>
  <c r="I201" i="1"/>
  <c r="I202" i="1"/>
  <c r="I203" i="1"/>
  <c r="L203" i="1" s="1"/>
  <c r="M203" i="1" s="1"/>
  <c r="I204" i="1"/>
  <c r="I205" i="1"/>
  <c r="I206" i="1"/>
  <c r="I207" i="1"/>
  <c r="L207" i="1" s="1"/>
  <c r="M207" i="1" s="1"/>
  <c r="I208" i="1"/>
  <c r="I209" i="1"/>
  <c r="I210" i="1"/>
  <c r="I211" i="1"/>
  <c r="L211" i="1" s="1"/>
  <c r="M211" i="1" s="1"/>
  <c r="I212" i="1"/>
  <c r="I213" i="1"/>
  <c r="L213" i="1" s="1"/>
  <c r="M213" i="1" s="1"/>
  <c r="I214" i="1"/>
  <c r="I215" i="1"/>
  <c r="I216" i="1"/>
  <c r="I217" i="1"/>
  <c r="L217" i="1" s="1"/>
  <c r="M217" i="1" s="1"/>
  <c r="I218" i="1"/>
  <c r="I219" i="1"/>
  <c r="I220" i="1"/>
  <c r="I221" i="1"/>
  <c r="L221" i="1" s="1"/>
  <c r="M221" i="1" s="1"/>
  <c r="I222" i="1"/>
  <c r="I223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L32" i="1" s="1"/>
  <c r="M32" i="1" s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L48" i="1" s="1"/>
  <c r="M48" i="1" s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L64" i="1" s="1"/>
  <c r="M64" i="1" s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L84" i="1" s="1"/>
  <c r="M84" i="1" s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L111" i="1" s="1"/>
  <c r="M111" i="1" s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K6" i="1"/>
  <c r="I6" i="1"/>
  <c r="L222" i="1" l="1"/>
  <c r="M222" i="1" s="1"/>
  <c r="L218" i="1"/>
  <c r="M218" i="1" s="1"/>
  <c r="L214" i="1"/>
  <c r="M214" i="1" s="1"/>
  <c r="L210" i="1"/>
  <c r="M210" i="1" s="1"/>
  <c r="L206" i="1"/>
  <c r="M206" i="1" s="1"/>
  <c r="L202" i="1"/>
  <c r="M202" i="1" s="1"/>
  <c r="L198" i="1"/>
  <c r="M198" i="1" s="1"/>
  <c r="L194" i="1"/>
  <c r="M194" i="1" s="1"/>
  <c r="L190" i="1"/>
  <c r="M190" i="1" s="1"/>
  <c r="L186" i="1"/>
  <c r="M186" i="1" s="1"/>
  <c r="L182" i="1"/>
  <c r="M182" i="1" s="1"/>
  <c r="L178" i="1"/>
  <c r="M178" i="1" s="1"/>
  <c r="L174" i="1"/>
  <c r="M174" i="1" s="1"/>
  <c r="L170" i="1"/>
  <c r="M170" i="1" s="1"/>
  <c r="L166" i="1"/>
  <c r="M166" i="1" s="1"/>
  <c r="L162" i="1"/>
  <c r="M162" i="1" s="1"/>
  <c r="L158" i="1"/>
  <c r="M158" i="1" s="1"/>
  <c r="L220" i="1"/>
  <c r="M220" i="1" s="1"/>
  <c r="L216" i="1"/>
  <c r="M216" i="1" s="1"/>
  <c r="L208" i="1"/>
  <c r="M208" i="1" s="1"/>
  <c r="L204" i="1"/>
  <c r="M204" i="1" s="1"/>
  <c r="L200" i="1"/>
  <c r="M200" i="1" s="1"/>
  <c r="L196" i="1"/>
  <c r="M196" i="1" s="1"/>
  <c r="L192" i="1"/>
  <c r="M192" i="1" s="1"/>
  <c r="L188" i="1"/>
  <c r="M188" i="1" s="1"/>
  <c r="L184" i="1"/>
  <c r="M184" i="1" s="1"/>
  <c r="L180" i="1"/>
  <c r="M180" i="1" s="1"/>
  <c r="L176" i="1"/>
  <c r="M176" i="1" s="1"/>
  <c r="L172" i="1"/>
  <c r="M172" i="1" s="1"/>
  <c r="L168" i="1"/>
  <c r="M168" i="1" s="1"/>
  <c r="L164" i="1"/>
  <c r="M164" i="1" s="1"/>
  <c r="L160" i="1"/>
  <c r="M160" i="1" s="1"/>
  <c r="L9" i="1"/>
  <c r="M9" i="1" s="1"/>
  <c r="L156" i="1"/>
  <c r="M156" i="1" s="1"/>
  <c r="L152" i="1"/>
  <c r="M152" i="1" s="1"/>
  <c r="L148" i="1"/>
  <c r="M148" i="1" s="1"/>
  <c r="L140" i="1"/>
  <c r="M140" i="1" s="1"/>
  <c r="L136" i="1"/>
  <c r="M136" i="1" s="1"/>
  <c r="L132" i="1"/>
  <c r="M132" i="1" s="1"/>
  <c r="L124" i="1"/>
  <c r="M124" i="1" s="1"/>
  <c r="L120" i="1"/>
  <c r="M120" i="1" s="1"/>
  <c r="L116" i="1"/>
  <c r="M116" i="1" s="1"/>
  <c r="L100" i="1"/>
  <c r="M100" i="1" s="1"/>
  <c r="L92" i="1"/>
  <c r="M92" i="1" s="1"/>
  <c r="L146" i="1"/>
  <c r="M146" i="1" s="1"/>
  <c r="L138" i="1"/>
  <c r="M138" i="1" s="1"/>
  <c r="L130" i="1"/>
  <c r="M130" i="1" s="1"/>
  <c r="L126" i="1"/>
  <c r="M126" i="1" s="1"/>
  <c r="L118" i="1"/>
  <c r="M118" i="1" s="1"/>
  <c r="L110" i="1"/>
  <c r="M110" i="1" s="1"/>
  <c r="L102" i="1"/>
  <c r="M102" i="1" s="1"/>
  <c r="L90" i="1"/>
  <c r="M90" i="1" s="1"/>
  <c r="L82" i="1"/>
  <c r="M82" i="1" s="1"/>
  <c r="L74" i="1"/>
  <c r="M74" i="1" s="1"/>
  <c r="L66" i="1"/>
  <c r="M66" i="1" s="1"/>
  <c r="L58" i="1"/>
  <c r="M58" i="1" s="1"/>
  <c r="L54" i="1"/>
  <c r="M54" i="1" s="1"/>
  <c r="L46" i="1"/>
  <c r="M46" i="1" s="1"/>
  <c r="L38" i="1"/>
  <c r="M38" i="1" s="1"/>
  <c r="L26" i="1"/>
  <c r="M26" i="1" s="1"/>
  <c r="L18" i="1"/>
  <c r="M18" i="1" s="1"/>
  <c r="L14" i="1"/>
  <c r="M14" i="1" s="1"/>
  <c r="L154" i="1"/>
  <c r="M154" i="1" s="1"/>
  <c r="L150" i="1"/>
  <c r="M150" i="1" s="1"/>
  <c r="L142" i="1"/>
  <c r="M142" i="1" s="1"/>
  <c r="L134" i="1"/>
  <c r="M134" i="1" s="1"/>
  <c r="L122" i="1"/>
  <c r="M122" i="1" s="1"/>
  <c r="L114" i="1"/>
  <c r="M114" i="1" s="1"/>
  <c r="L106" i="1"/>
  <c r="M106" i="1" s="1"/>
  <c r="L98" i="1"/>
  <c r="M98" i="1" s="1"/>
  <c r="L94" i="1"/>
  <c r="M94" i="1" s="1"/>
  <c r="L86" i="1"/>
  <c r="M86" i="1" s="1"/>
  <c r="L78" i="1"/>
  <c r="M78" i="1" s="1"/>
  <c r="L70" i="1"/>
  <c r="M70" i="1" s="1"/>
  <c r="L62" i="1"/>
  <c r="M62" i="1" s="1"/>
  <c r="L50" i="1"/>
  <c r="M50" i="1" s="1"/>
  <c r="L42" i="1"/>
  <c r="M42" i="1" s="1"/>
  <c r="L34" i="1"/>
  <c r="M34" i="1" s="1"/>
  <c r="L30" i="1"/>
  <c r="M30" i="1" s="1"/>
  <c r="L22" i="1"/>
  <c r="M22" i="1" s="1"/>
  <c r="L155" i="1"/>
  <c r="M155" i="1" s="1"/>
  <c r="L151" i="1"/>
  <c r="M151" i="1" s="1"/>
  <c r="L147" i="1"/>
  <c r="M147" i="1" s="1"/>
  <c r="L143" i="1"/>
  <c r="M143" i="1" s="1"/>
  <c r="L139" i="1"/>
  <c r="M139" i="1" s="1"/>
  <c r="L135" i="1"/>
  <c r="M135" i="1" s="1"/>
  <c r="L131" i="1"/>
  <c r="M131" i="1" s="1"/>
  <c r="L127" i="1"/>
  <c r="M127" i="1" s="1"/>
  <c r="L123" i="1"/>
  <c r="M123" i="1" s="1"/>
  <c r="L119" i="1"/>
  <c r="M119" i="1" s="1"/>
  <c r="L115" i="1"/>
  <c r="M115" i="1" s="1"/>
  <c r="L107" i="1"/>
  <c r="M107" i="1" s="1"/>
  <c r="L103" i="1"/>
  <c r="M103" i="1" s="1"/>
  <c r="L99" i="1"/>
  <c r="M99" i="1" s="1"/>
  <c r="L95" i="1"/>
  <c r="M95" i="1" s="1"/>
  <c r="L91" i="1"/>
  <c r="M91" i="1" s="1"/>
  <c r="L87" i="1"/>
  <c r="M87" i="1" s="1"/>
  <c r="L83" i="1"/>
  <c r="M83" i="1" s="1"/>
  <c r="L79" i="1"/>
  <c r="M79" i="1" s="1"/>
  <c r="L75" i="1"/>
  <c r="M75" i="1" s="1"/>
  <c r="L71" i="1"/>
  <c r="M71" i="1" s="1"/>
  <c r="L67" i="1"/>
  <c r="M67" i="1" s="1"/>
  <c r="L63" i="1"/>
  <c r="M63" i="1" s="1"/>
  <c r="L59" i="1"/>
  <c r="M59" i="1" s="1"/>
  <c r="L55" i="1"/>
  <c r="M55" i="1" s="1"/>
  <c r="L51" i="1"/>
  <c r="M51" i="1" s="1"/>
  <c r="L47" i="1"/>
  <c r="M47" i="1" s="1"/>
  <c r="L43" i="1"/>
  <c r="M43" i="1" s="1"/>
  <c r="L39" i="1"/>
  <c r="M39" i="1" s="1"/>
  <c r="L35" i="1"/>
  <c r="M35" i="1" s="1"/>
  <c r="L31" i="1"/>
  <c r="M31" i="1" s="1"/>
  <c r="L27" i="1"/>
  <c r="M27" i="1" s="1"/>
  <c r="L23" i="1"/>
  <c r="M23" i="1" s="1"/>
  <c r="L19" i="1"/>
  <c r="M19" i="1" s="1"/>
  <c r="L15" i="1"/>
  <c r="M15" i="1" s="1"/>
  <c r="L11" i="1"/>
  <c r="M11" i="1" s="1"/>
  <c r="L144" i="1"/>
  <c r="M144" i="1" s="1"/>
  <c r="L128" i="1"/>
  <c r="M128" i="1" s="1"/>
  <c r="L76" i="1"/>
  <c r="M76" i="1" s="1"/>
  <c r="L16" i="1"/>
  <c r="M16" i="1" s="1"/>
  <c r="L153" i="1"/>
  <c r="M153" i="1" s="1"/>
  <c r="L145" i="1"/>
  <c r="M145" i="1" s="1"/>
  <c r="L137" i="1"/>
  <c r="M137" i="1" s="1"/>
  <c r="L129" i="1"/>
  <c r="M129" i="1" s="1"/>
  <c r="L121" i="1"/>
  <c r="M121" i="1" s="1"/>
  <c r="L113" i="1"/>
  <c r="M113" i="1" s="1"/>
  <c r="L105" i="1"/>
  <c r="M105" i="1" s="1"/>
  <c r="L97" i="1"/>
  <c r="M97" i="1" s="1"/>
  <c r="L89" i="1"/>
  <c r="M89" i="1" s="1"/>
  <c r="L81" i="1"/>
  <c r="M81" i="1" s="1"/>
  <c r="L73" i="1"/>
  <c r="M73" i="1" s="1"/>
  <c r="L65" i="1"/>
  <c r="M65" i="1" s="1"/>
  <c r="L57" i="1"/>
  <c r="M57" i="1" s="1"/>
  <c r="L49" i="1"/>
  <c r="M49" i="1" s="1"/>
  <c r="L41" i="1"/>
  <c r="M41" i="1" s="1"/>
  <c r="L33" i="1"/>
  <c r="M33" i="1" s="1"/>
  <c r="L25" i="1"/>
  <c r="M25" i="1" s="1"/>
  <c r="L17" i="1"/>
  <c r="M17" i="1" s="1"/>
  <c r="L10" i="1"/>
  <c r="M10" i="1" s="1"/>
  <c r="L8" i="1"/>
  <c r="M8" i="1" s="1"/>
  <c r="L223" i="1"/>
  <c r="M223" i="1" s="1"/>
  <c r="L219" i="1"/>
  <c r="M219" i="1" s="1"/>
  <c r="L215" i="1"/>
  <c r="M215" i="1" s="1"/>
  <c r="L212" i="1"/>
  <c r="M212" i="1" s="1"/>
  <c r="L209" i="1"/>
  <c r="M209" i="1" s="1"/>
  <c r="L205" i="1"/>
  <c r="M205" i="1" s="1"/>
  <c r="L201" i="1"/>
  <c r="M201" i="1" s="1"/>
  <c r="L197" i="1"/>
  <c r="M197" i="1" s="1"/>
  <c r="L193" i="1"/>
  <c r="M193" i="1" s="1"/>
  <c r="L189" i="1"/>
  <c r="M189" i="1" s="1"/>
  <c r="L185" i="1"/>
  <c r="M185" i="1" s="1"/>
  <c r="L181" i="1"/>
  <c r="M181" i="1" s="1"/>
  <c r="L177" i="1"/>
  <c r="M177" i="1" s="1"/>
  <c r="L173" i="1"/>
  <c r="M173" i="1" s="1"/>
  <c r="L169" i="1"/>
  <c r="M169" i="1" s="1"/>
  <c r="L165" i="1"/>
  <c r="M165" i="1" s="1"/>
  <c r="L161" i="1"/>
  <c r="M161" i="1" s="1"/>
  <c r="L157" i="1"/>
  <c r="M157" i="1" s="1"/>
  <c r="L149" i="1"/>
  <c r="M149" i="1" s="1"/>
  <c r="L141" i="1"/>
  <c r="M141" i="1" s="1"/>
  <c r="L133" i="1"/>
  <c r="M133" i="1" s="1"/>
  <c r="L125" i="1"/>
  <c r="M125" i="1" s="1"/>
  <c r="L117" i="1"/>
  <c r="M117" i="1" s="1"/>
  <c r="L109" i="1"/>
  <c r="M109" i="1" s="1"/>
  <c r="L101" i="1"/>
  <c r="M101" i="1" s="1"/>
  <c r="L93" i="1"/>
  <c r="M93" i="1" s="1"/>
  <c r="L85" i="1"/>
  <c r="M85" i="1" s="1"/>
  <c r="L77" i="1"/>
  <c r="M77" i="1" s="1"/>
  <c r="L69" i="1"/>
  <c r="M69" i="1" s="1"/>
  <c r="L61" i="1"/>
  <c r="M61" i="1" s="1"/>
  <c r="L53" i="1"/>
  <c r="M53" i="1" s="1"/>
  <c r="L45" i="1"/>
  <c r="M45" i="1" s="1"/>
  <c r="L37" i="1"/>
  <c r="M37" i="1" s="1"/>
  <c r="L29" i="1"/>
  <c r="M29" i="1" s="1"/>
  <c r="L21" i="1"/>
  <c r="M21" i="1" s="1"/>
  <c r="L13" i="1"/>
  <c r="M13" i="1" s="1"/>
  <c r="L112" i="1"/>
  <c r="M112" i="1" s="1"/>
  <c r="L108" i="1"/>
  <c r="M108" i="1" s="1"/>
  <c r="L104" i="1"/>
  <c r="M104" i="1" s="1"/>
  <c r="L96" i="1"/>
  <c r="M96" i="1" s="1"/>
  <c r="L88" i="1"/>
  <c r="M88" i="1" s="1"/>
  <c r="L80" i="1"/>
  <c r="M80" i="1" s="1"/>
  <c r="L72" i="1"/>
  <c r="M72" i="1" s="1"/>
  <c r="L68" i="1"/>
  <c r="M68" i="1" s="1"/>
  <c r="L60" i="1"/>
  <c r="M60" i="1" s="1"/>
  <c r="L56" i="1"/>
  <c r="M56" i="1" s="1"/>
  <c r="L52" i="1"/>
  <c r="M52" i="1" s="1"/>
  <c r="L44" i="1"/>
  <c r="M44" i="1" s="1"/>
  <c r="L40" i="1"/>
  <c r="M40" i="1" s="1"/>
  <c r="L36" i="1"/>
  <c r="M36" i="1" s="1"/>
  <c r="L28" i="1"/>
  <c r="M28" i="1" s="1"/>
  <c r="L24" i="1"/>
  <c r="M24" i="1" s="1"/>
  <c r="L20" i="1"/>
  <c r="M20" i="1" s="1"/>
  <c r="L12" i="1"/>
  <c r="M12" i="1" s="1"/>
  <c r="L7" i="1"/>
  <c r="M7" i="1" s="1"/>
  <c r="L6" i="1"/>
  <c r="M6" i="1" s="1"/>
</calcChain>
</file>

<file path=xl/sharedStrings.xml><?xml version="1.0" encoding="utf-8"?>
<sst xmlns="http://schemas.openxmlformats.org/spreadsheetml/2006/main" count="1108" uniqueCount="405">
  <si>
    <t>Položka</t>
  </si>
  <si>
    <t>Specifikace</t>
  </si>
  <si>
    <t>Jednotka</t>
  </si>
  <si>
    <t>Cena za jednotku bez DPH</t>
  </si>
  <si>
    <t>Celková cena s DPH</t>
  </si>
  <si>
    <t>Označení skupiny</t>
  </si>
  <si>
    <t>Číslo položky</t>
  </si>
  <si>
    <t>balení</t>
  </si>
  <si>
    <t>Označení mentrora</t>
  </si>
  <si>
    <t>II/B</t>
  </si>
  <si>
    <t xml:space="preserve">purifikační kolona </t>
  </si>
  <si>
    <t>purifikační kolona HisTrap FF, technologie Ni-IMAC, 40 mg/ml vazebná kapacita, průměrná velikost částic 90 µm, vysoce rozvětvená agarosa, objem kolony 1 ml, 5 kusů v balení, kompatibilní se systémem ÄktaPurifier</t>
  </si>
  <si>
    <t>ks</t>
  </si>
  <si>
    <t xml:space="preserve">purifikační kolona Superdex 75 10/300 GL, náplň Superdex 75, separace molekul 3000 - 70 000 Da, délka 300 mm, průměr 10 mm, materiál sklo, objem 24 ml, kompatibilní se systémem ÄktaPurifier </t>
  </si>
  <si>
    <t>samospádové purifikační kolonky pro oligonukleotidy a malé DNA fragmenty, odsolování a výměnu pufru; jedno balení po 20 kolonkách</t>
  </si>
  <si>
    <t>rezervoar pro multikanálovou pipetu, sterilní, bez víčka, kapacita jednoho rezervoaru je 175 ml; 1 balení po 100 kusech</t>
  </si>
  <si>
    <t>špičky nano-cap</t>
  </si>
  <si>
    <t>II</t>
  </si>
  <si>
    <t>mikrozkumavky</t>
  </si>
  <si>
    <t>objem 0,5 ml, s kónickým dnem a plochým víčkem</t>
  </si>
  <si>
    <t>objem 2 ml,  s kónickým zaobleným dnem a plochým víčkem se zámkovým uzávěrem</t>
  </si>
  <si>
    <t>špičky</t>
  </si>
  <si>
    <t>0,1 - 10 μl S špičky s dvojitým filtrem z hydrofobního polyethylenu bez přísad ve stojáncích po 96 ks, sterilní a PCR čisté, délka 34 mm, antracitová"</t>
  </si>
  <si>
    <t>kus</t>
  </si>
  <si>
    <t>2 - 200 μl  špičky s dvojitým filtrem z hydrofobního polyethylenu bez přísad ve stojáncích po 96 ks, sterilní a PCR čisté, délka 55 mm , "oranžová"</t>
  </si>
  <si>
    <t>50 - 1 000 μl  špičky s dvojitým filtrem z hydrofobního polyethylenu bez přísad ve stojáncích po 96 ks, sterilní a PCR čisté, délka 71 mm, "modrá"</t>
  </si>
  <si>
    <t>Nylonová membrána</t>
  </si>
  <si>
    <t>positivně nabitá, k blotování DNA z polyakrylamidových gelů, vhodná pro biotinylované próby</t>
  </si>
  <si>
    <t>role (30 x 200 cm)</t>
  </si>
  <si>
    <t>I/B</t>
  </si>
  <si>
    <t>PCR mikrozkumavky</t>
  </si>
  <si>
    <t>objem 0,2 ml, materiál polypropylen, tenkostěnné, čirá barva, ploché víčko, nesterilní, RNAse,DNAse čistéé, PCR kompatabilní, balení po 1000 ks</t>
  </si>
  <si>
    <t>stojan na pipety</t>
  </si>
  <si>
    <t>otočný stojan na 6ks pipet, Eppendorf kompatabilní</t>
  </si>
  <si>
    <t xml:space="preserve">PP krabičky </t>
  </si>
  <si>
    <t>polypropylenove krabičky na skladování vzorků, na 12x12 PCR zkumavek (0,2 ml), výška 32 mm, různé barvy</t>
  </si>
  <si>
    <t>polypropylenove krabičky na skladování vzorků, na 10x10 mikrozkumavek (0,5 ml), výška 37 mm, různé barvy</t>
  </si>
  <si>
    <t xml:space="preserve">předkolona monolitická </t>
  </si>
  <si>
    <t>ferule HPLC ventil</t>
  </si>
  <si>
    <t>1/16", nerezová ocel (sada 10 ks)</t>
  </si>
  <si>
    <t>1/16", PEEK (sada 10 ks)</t>
  </si>
  <si>
    <t>šroubky HPLC ventil</t>
  </si>
  <si>
    <t>1/16", nerezová ocel (sada 10 ks), délka 13 mm</t>
  </si>
  <si>
    <t>1/16", PEEK (sada 10 ks), délka 13 mm</t>
  </si>
  <si>
    <t xml:space="preserve">skleněná stříkačka pro pístovou pumpu ovládanou krokovým motorem </t>
  </si>
  <si>
    <t>objem 2,5 ml, délka3,6 cm</t>
  </si>
  <si>
    <t>skleněná stříkačka pro pístovou pumpu ovládanou krokovým motorem</t>
  </si>
  <si>
    <t>objem 5 ml, délka gradace 6 cm</t>
  </si>
  <si>
    <t>selekční ventil HPLC</t>
  </si>
  <si>
    <t>regulátor zpětného tlaku pro průtokové systémy (HPLC) včetně držáku</t>
  </si>
  <si>
    <t>konektory 1/4-28, tlakový limit 20 PSI</t>
  </si>
  <si>
    <t>konektory 1/4-28, tlakový limit 750 PSI</t>
  </si>
  <si>
    <t>hadička pro peristaltickou pumpu</t>
  </si>
  <si>
    <t>vnitřní průměr 1.02 mm, material Tygon ST, délka 400 mm,  2 zarážky (sada 12 ks)</t>
  </si>
  <si>
    <t>vnitřní průměr 1.30 mm, material Tygon ST, délka 400 mm,  2 zarážky (sada 12 ks)</t>
  </si>
  <si>
    <t>cartridge pro tvorbu mikrokolony s fritami</t>
  </si>
  <si>
    <t>závit 1/16", chemicky odolné, délka 20 mm, pruměr 1 mm</t>
  </si>
  <si>
    <t>Lahev s GL45</t>
  </si>
  <si>
    <t>objem 100 ml, bílé sklo, s víčkem</t>
  </si>
  <si>
    <t>objem 250 ml, bílé sklo, s víčkem</t>
  </si>
  <si>
    <t>objem 500 ml, bílé sklo, s víčkem</t>
  </si>
  <si>
    <t>objem 1000 ml, bílé sklo, s víčkem</t>
  </si>
  <si>
    <t>stříkačky</t>
  </si>
  <si>
    <t>2 ml objem, Luer Lock (balení 100 ks), plast</t>
  </si>
  <si>
    <t>3 ml objem, Luer Lock (balení 100 ks),plast</t>
  </si>
  <si>
    <t>5 ml objem, Luer Lock (balení 100 ks), plast</t>
  </si>
  <si>
    <t>10 ml objem, Luer Lock (balení 100 ks), plast</t>
  </si>
  <si>
    <t>spektrofotometrická kyveta</t>
  </si>
  <si>
    <t>průtoková, připojení optických vláken konektory SMA, optická dráha 100 mm</t>
  </si>
  <si>
    <t>průtoková, připojení optických vláken konektory SMA, optická dráha 50 mm</t>
  </si>
  <si>
    <t>chromatografická kolona</t>
  </si>
  <si>
    <t>sorbent s pevným jádrem, C-18, do rozměrů 10x4.6 cm</t>
  </si>
  <si>
    <t>sorbent s pevným jádrem, CN, do rozměrů 10x4.6 cm</t>
  </si>
  <si>
    <t>sorbent s pevným jádrem, F5, do rozměrů 10x4.6 cm</t>
  </si>
  <si>
    <t>sorbent s pevným jádrem, Phenyl-hexyl, do rozměrů 10x4.6 cm</t>
  </si>
  <si>
    <t>sorbent s pevným jádrem, RP-amide, do rozměrů 10x4.6 cm</t>
  </si>
  <si>
    <t>monolitní sorbent reverzní fáze, do rozměrů 10x4.6 cm</t>
  </si>
  <si>
    <t>vialky šroubovací s víčkem - 20 ml</t>
  </si>
  <si>
    <t>tmavé, rozměr 57 x 27,5 mm, uzávěr plastový neperforovaný</t>
  </si>
  <si>
    <t>bal./100ks</t>
  </si>
  <si>
    <t>vialky šroubovací s víčkem -4 ml</t>
  </si>
  <si>
    <t>tmavé, uzávěr plastový neperforovaný</t>
  </si>
  <si>
    <t>vialky šroubovací s víčkem -8 ml</t>
  </si>
  <si>
    <t>zkumavka centrifugační PP - 50 ml</t>
  </si>
  <si>
    <t>čirá, se šroubovacím uzávěrem, nesterilní, se základnou</t>
  </si>
  <si>
    <t>bal./50ks</t>
  </si>
  <si>
    <t>zkumavka centrifugační PP - 15 ml</t>
  </si>
  <si>
    <t>čirá, se šroubovacím uzávěrem, nesterilní</t>
  </si>
  <si>
    <t>bal./150ks</t>
  </si>
  <si>
    <t>BEH - nemodifikovaný,  3,0 x 100 mm, 1,7 mikrom, BEH - hybridní částice</t>
  </si>
  <si>
    <t xml:space="preserve">BEH 2-EP,  3,0 x 100 mm, 1,7 mikrom, BEH 2-EP - hybridní částice modifikovaná 2-ethylpiridinem </t>
  </si>
  <si>
    <t>CSH - Fluoro-Phenyl,  3,0 x 100 mm, 1,7 mikrom, CSH - hybridní částice</t>
  </si>
  <si>
    <t xml:space="preserve">HSS C18 SB,  3,0 x 100 mm, 1,8 mikrom, HSS - vysoce čistý silikagel </t>
  </si>
  <si>
    <t>UHPLC kolona</t>
  </si>
  <si>
    <t>C18, 2,1 x 100 mm, 1,7 mikrom, stabilita pH 1-12, CSH sorbent - hybridní částice</t>
  </si>
  <si>
    <t>C18, 2,1 x 50 mm, 1,7 mikrom, stabilita pH 1-12, CSH sorbent - hybridní částice</t>
  </si>
  <si>
    <t>PHENYL, 2,1 x 100 mm, 1,7 mikrom, stabilita pH 1-12, BEH sorbent - hybridní částice</t>
  </si>
  <si>
    <t>stříkačkové filtry</t>
  </si>
  <si>
    <t>průměr 13 mm, 0,22 µm, PTFE</t>
  </si>
  <si>
    <t>Eppendorfky</t>
  </si>
  <si>
    <t>2,0 ml, s víčkem (safe lock)</t>
  </si>
  <si>
    <t>bal./1000ks</t>
  </si>
  <si>
    <t>zkumavky, PP</t>
  </si>
  <si>
    <t>5 ml, 12x 75 mm</t>
  </si>
  <si>
    <t>víčka, PP</t>
  </si>
  <si>
    <t>víčka ke zkumavce 5 ml, k položce</t>
  </si>
  <si>
    <t xml:space="preserve">SPE sorbent </t>
  </si>
  <si>
    <t>MCX - mixed mode vhodný pro bazické látky, polymerní sorbent, stabilita pH 0 - 14, 1 ml, 30 mg sorbentu</t>
  </si>
  <si>
    <t>MCX - mixed mode vhodný pro bazické látky, polymerní sorbent, stabilita pH 0 - 14, 3 ml, 60 mg sorbentu</t>
  </si>
  <si>
    <t>MCX - mixed mode vhodný pro bazické látky, polymerní sorbent, stabilita pH 0 - 14, 6 ml, 150 mg sorbentu</t>
  </si>
  <si>
    <t>bal./30ks</t>
  </si>
  <si>
    <t>WCX - mixed mode vhodný pro slabě bazické látky, polymerní sorbent, stabilita pH 0 - 14, 1 ml, 30 mg sorbentu</t>
  </si>
  <si>
    <t>WCX - mixed mode vhodný pro slabě bazické látky, polymerní sorbent, stabilita pH 0 - 14, 6 ml, 150 mg sorbentu</t>
  </si>
  <si>
    <t>WCX - mixed mode vhodný pro slabě bazické látky, polymerní sorbent, stabilita pH 0 - 14, 3 ml, 60 mg sorbentu</t>
  </si>
  <si>
    <t>MAX - mixed mode vhodný pro kyselé látky, polymerní sorbent, stabilita pH 0 - 14, 1 ml, 30 mg sorbentu</t>
  </si>
  <si>
    <t>MAX - mixed mode vhodný pro kyselé látky, polymerní sorbent, stabilita pH 0 - 14, 3 ml, 60 mg sorbentu</t>
  </si>
  <si>
    <t>MAX - mixed mode vhodný pro kyselé látky, polymerní sorbent, stabilita pH 0 - 14, 6 ml, 150 mg sorbentu</t>
  </si>
  <si>
    <t>WAX - mixed mode vhodný pro slabě kyselé látky, polymerní sorbent, stabilita pH 0 - 14, 1 ml, 30 mg sorbentu</t>
  </si>
  <si>
    <t>WAX - mixed mode vhodný pro slabě kyselé látky, polymerní sorbent, stabilita pH 0 - 14, 6 ml, 150 mg sorbentu</t>
  </si>
  <si>
    <t>WAX - mixed mode vhodný pro slabě kyselé látky, polymerní sorbent, stabilita pH 0 - 14, 3 ml, 60 mg sorbentu</t>
  </si>
  <si>
    <t>C18 (18% C), polymerně vázána, endkapovaná, 100 mg, 1 ml</t>
  </si>
  <si>
    <t>bal./108 ks</t>
  </si>
  <si>
    <t>C18 (18% C), polymerně vázána, endkapovaná, 500 mg, 3 ml</t>
  </si>
  <si>
    <t>bal./54 ks</t>
  </si>
  <si>
    <t>C8 (9% C), monomerně vázána, endkapovaná, 100 mg, 1 ml</t>
  </si>
  <si>
    <t>C8 (9%), monomerně vázána, endkapovaná, 500 mg, 3 ml</t>
  </si>
  <si>
    <t xml:space="preserve">Příslušenství k hmotnostnímu spektrometru Quattro micro </t>
  </si>
  <si>
    <t>bal.</t>
  </si>
  <si>
    <t>MEPS jehly</t>
  </si>
  <si>
    <t>C8+SCX bins, 22GA, ID 0,72, pro LC, komp. s CTC analyzátorem</t>
  </si>
  <si>
    <t>C2 bins, 22GA, ID 0,72, pro LC, komp. s CTC analyzátorem</t>
  </si>
  <si>
    <t>verify-AX  bins, 22GA, ID 0,72, pro LC, komp. s CTC analyzátorem</t>
  </si>
  <si>
    <t>verify-CX , 22GA, ID 0,72, pro LC, komp. s CTC analyzátorem</t>
  </si>
  <si>
    <t>retain-AX , 22GA, ID 0,72, pro LC, komp. s CTC analyzátorem</t>
  </si>
  <si>
    <t>retain-CX , 22GA, ID 0,72, pro LC, komp. s CTC analyzátorem</t>
  </si>
  <si>
    <t>Plastové mikrozkumavky</t>
  </si>
  <si>
    <t xml:space="preserve">Typ Eppendorf, s uzávěrem, sterilní, čiré, objem 2 ml, balení 1000ks </t>
  </si>
  <si>
    <t>Centrifugační zkumavky</t>
  </si>
  <si>
    <t>Plastové šroubovací s uzávěrem se silikonovým těsněním, PP, bez základny, sterilní, 17x120 mm, objem 15 ml, v balení 150 ks</t>
  </si>
  <si>
    <t>Plastové šroubovací s uzávěrem se silikonovým těsněním, PP, se základnou, sterilní, 30x116 mm, objem 50 ml, v balení 50 ks</t>
  </si>
  <si>
    <t>Stojan na mikrozkumavky</t>
  </si>
  <si>
    <t>PP, barevný, rozměry (d x š x v): 265 x 126 x 38 mm, počet míst 8x16, pro zkumavky do průměru 13 mm</t>
  </si>
  <si>
    <t>Filtry stříkačkové</t>
  </si>
  <si>
    <t>Filtry stříkačkové pro HPLC, plocha 30 mm, póry 0,2um, v balení 100 ks</t>
  </si>
  <si>
    <t>Vialky</t>
  </si>
  <si>
    <t xml:space="preserve">Šroubovací vialky standardní, úzkohrdlé, hnědé, 1,8 ml, v balení 100 ks </t>
  </si>
  <si>
    <t>Těsnění</t>
  </si>
  <si>
    <t>8 mm těsnění PTFE/Red Rubber pro vialky, v balení 100 ks</t>
  </si>
  <si>
    <t>Víčka</t>
  </si>
  <si>
    <t>Šroubovací víčka pro vialky, černý PP, s otvorem, v balení 100 ks</t>
  </si>
  <si>
    <t>UHPLC předkolona</t>
  </si>
  <si>
    <t>C18, 2.1 x 5 mm, 1.7 µm, 130Å, stabilita pH 1-12, BEH sorbent - hybridní částice, v balení 3 ks</t>
  </si>
  <si>
    <t>Amid, 2.1 x 5 mm, 1.7 µm, 130Å, stabilita pH 1-12, BEH sorbent - hybridní částice, v balení 3 ks</t>
  </si>
  <si>
    <t>třecí miska s tloučkem</t>
  </si>
  <si>
    <t>Hladka, porcelan, min 100 ml</t>
  </si>
  <si>
    <t>Hladka, porcelan, min 200 ml</t>
  </si>
  <si>
    <t>Hladka, porcelan, min 300 ml</t>
  </si>
  <si>
    <t>HPLC kolona</t>
  </si>
  <si>
    <t>kovový blok</t>
  </si>
  <si>
    <t>Kompatibilní s koncentrátorem vzorků Techne FSC400D, rozměr 95 x 76 x 51 mm (délka x šířka x výška), kapacita 20 zkumavek o průměru 10 mm</t>
  </si>
  <si>
    <t>exsikátor</t>
  </si>
  <si>
    <t>s tubusem, kohoutem NZ 24/29 a porcelánovou deskou; d1= 151 mm, d2 = 90 mm</t>
  </si>
  <si>
    <t>náplň do exsikátoru</t>
  </si>
  <si>
    <t>silikagel; s indikátorem</t>
  </si>
  <si>
    <t>centrufugační zkumavka</t>
  </si>
  <si>
    <t>kulaté dno, rovný okraj; borosilikátové sklo, odolné proti prudkým teplotním změnám; průměr 16 mm; výška 100 mm</t>
  </si>
  <si>
    <t xml:space="preserve">balení </t>
  </si>
  <si>
    <t>kónické dno, rovný okraj; borosilikátové sklo, odolné proti prudkým teplotním změnám; průměr 16 mm; výška 100 mm; balení 50 ks</t>
  </si>
  <si>
    <t>septa na vialky</t>
  </si>
  <si>
    <t>pro použití v kapilární elektroforéze, pro 2 ml CE vialky; zacvakávací; polyuretanové; vhodné výcenásobné injekce, balení 500 ks</t>
  </si>
  <si>
    <t>kit pro uchycení Z-celly (Agilent)</t>
  </si>
  <si>
    <t>min. 3 těsnící šrouby a min. 2 těsnění</t>
  </si>
  <si>
    <t>křemenná kapilára</t>
  </si>
  <si>
    <t>polyimidový potah 375 o.d; celková délka 64.5 cm; 50um id.; rozšířená optická dráha 150 um, balení 2 ks</t>
  </si>
  <si>
    <t>polyimidový potah 375 o.d; celková délka 64.5 cm; 75um id.; rozšířená optická dráha 200 um; balení 2 ks</t>
  </si>
  <si>
    <t>nálevka</t>
  </si>
  <si>
    <t xml:space="preserve">sklo; průměr nálevky 30 mm; průměr stonku 5 mm; délka stonku 30 mm; balení 10 ks </t>
  </si>
  <si>
    <t>balení (10 ks)</t>
  </si>
  <si>
    <t>sklo; průměr nálevky 55 mm; průměr stonku 8 mm; délka stonku 55 mm; balení 10 ks</t>
  </si>
  <si>
    <t>sklo; průměr nálevky 100 mm; průměr stonku 12 mm; délka stonku 100 mm; balení 10 ks</t>
  </si>
  <si>
    <t>kádinka</t>
  </si>
  <si>
    <t>křemenné sklo, výška 70 mm, průměr 38 mm; objem 50 ml; balení 10ks</t>
  </si>
  <si>
    <t>křemenné sklo, výška 80 mm, průměr 48 mm; objem 100 ml; balení 10 ks</t>
  </si>
  <si>
    <t>stojánek na mikrozkumavky</t>
  </si>
  <si>
    <t>pro mikrozkumavky 1.5 ml, (průměr 11 mm) počet míst 128; rozměry 265x126x38 mm (dxšxv)</t>
  </si>
  <si>
    <t>stojánek na zkumavky</t>
  </si>
  <si>
    <t>PP; pro zkumavky o průměru 16 mm) počet míst 5x12; rozměry 246x105x72 mm (dxšxv)</t>
  </si>
  <si>
    <t>injekční stříkačka</t>
  </si>
  <si>
    <t>objem 10 ml; jednorázová, balení 100 ks</t>
  </si>
  <si>
    <t>objem 20 ml; jednorázová; balení 100 ks</t>
  </si>
  <si>
    <t>injekční stříkačky bez jehel, jednotlivě balené, hladký chod pístu bez dostřiku; balení 200 ks</t>
  </si>
  <si>
    <t>kalibrační pufr</t>
  </si>
  <si>
    <t>certifikovaný, TPL 4; 250 ml;  pH 4.01</t>
  </si>
  <si>
    <t>certifikovaný, TPL 7; 250 ml;  pH 7.00</t>
  </si>
  <si>
    <t>certifikovaný, TPL 10; 250 ml;  pH 10.00</t>
  </si>
  <si>
    <t xml:space="preserve">500 ml, pH 4.00; vhodný pro tranzistorovou pH mikroelektrodu </t>
  </si>
  <si>
    <t xml:space="preserve">500 ml, pH 7.00; vhodný pro tranzistorovou pH mikroelektrodu </t>
  </si>
  <si>
    <t xml:space="preserve">500 ml, pH 10.00; vhodný pro tranzistorovou pH elektrodu </t>
  </si>
  <si>
    <t xml:space="preserve">nástavce na pístovou pipetu </t>
  </si>
  <si>
    <t>Nástavce PP 0.2-1.0ml, k Transferpettoru; balení 10 ks</t>
  </si>
  <si>
    <t>jednorázové vodící nástavce</t>
  </si>
  <si>
    <t>pro manifold; PTFE; balení 100 ks</t>
  </si>
  <si>
    <t>SPE kolonky</t>
  </si>
  <si>
    <t>kombinovaný sorbent 0.5g grafitický uhlík; 0.5g silný měnič aniontů; 0.5g polymerně vázaná fáze na bázi ethylenediamine-N-propylu; objem kolonky 12 ml; balení 20 ks</t>
  </si>
  <si>
    <t>kombinovaný sorbent 0.25g silný měnič aniontů na bázi kvarterního aminu; 0.25g polymerně vázaná fáze na bázi ethylenediamine-N-propylu; objem kolonky 6 ml; balení 30 ks</t>
  </si>
  <si>
    <t>SPE kolonky - reverzní fáze</t>
  </si>
  <si>
    <t>sorbent - 100 mg; phenyl, endcapovaný; objem kolonky 1 ml; balení 108 ks</t>
  </si>
  <si>
    <t>sorbent - 100 mg; kyanopropyl, endcapovaný; objem kolonky 1 ml; balení 108 ks</t>
  </si>
  <si>
    <t>SPE kolonky - normální fáze</t>
  </si>
  <si>
    <t>sorbent - 100 mg; polymerně vázaný diol; objem kolonky 1 ml; balení 108 ks</t>
  </si>
  <si>
    <t>sorbent - 100 mg; polymerně vázaný aminopropyl; objem kolonky 1 ml; balení 108 ks</t>
  </si>
  <si>
    <t>SPE kolonky -iontovýměnné</t>
  </si>
  <si>
    <t>sorbent - 100 mg; polymerně vázaný kvarterní amin  (SAX); stálý v celé škále pH; objem kolonky 1 ml; balení 108 ks</t>
  </si>
  <si>
    <t>SPE kolonky - iontovýměnné</t>
  </si>
  <si>
    <t>sorbent - 100 mg; polymerně vázaný karboxypropyl  (WAX); objem kolonky 1 ml; balení 108 ks</t>
  </si>
  <si>
    <t>sorbent - 100 mg; polymerně vázaná benzensulfonová kyselina  (SCX); objem kolonky 1 ml; balení 108 ks</t>
  </si>
  <si>
    <t>injekční ventil</t>
  </si>
  <si>
    <t>2-polohový injekční ventil s dávkovacími smyčkami s objemem 20 mikrol a 1 ml, polohy LOAD a INJECT, nerezová ocel, do 7000 psi, MBB technologie, široký úhel mezi porty, dávkování přes septum Hamiltonovou stříkačkou, možnost ručního ovládání</t>
  </si>
  <si>
    <t>SPE sorbent</t>
  </si>
  <si>
    <t>specifický pro beta-blokátory, 25 mg, 3 ml</t>
  </si>
  <si>
    <t>rukavice latexové</t>
  </si>
  <si>
    <t>velikost XS</t>
  </si>
  <si>
    <t xml:space="preserve">Texan reagent reservoir for multichannel pipettes </t>
  </si>
  <si>
    <t>silikonizované mikrocentrifugační eppendorfky</t>
  </si>
  <si>
    <t>mikrocentrifugační silikonizované polypropylenové eppendrofky o objemu 2.0 ml; 200 kusů na balení</t>
  </si>
  <si>
    <t>Petriho misky pro tkáňové kultury</t>
  </si>
  <si>
    <t>Certifikovaný NUNCLON™ ∆ povrch, uniformní a opticky čisté, vhodné k mikroskopování, sterilní; rozměr 92x17 mm, kultivační plocha 56,7 cm2; pracovní objem 12,5 ml; s airventem; balení po 150 kusech</t>
  </si>
  <si>
    <t>Eppendorf® epTIPS Standard</t>
  </si>
  <si>
    <t>filtrační kolonky (NAP-5 Columns)</t>
  </si>
  <si>
    <t>jednorázová inzulínová stříkačka s integrovanou jehlou</t>
  </si>
  <si>
    <t>insulinová stříkačka s integrovanou jehlou o objemu 1 ml/100 I.U.; jednotlivě sterilně balené s ochrannou krytkou; pro jedno použití; 100 kusů v balení</t>
  </si>
  <si>
    <t>tampon stáčený z gázy</t>
  </si>
  <si>
    <t>stáčený tampon z gázy, nesterilní, 19x20; 100 kusů/balení</t>
  </si>
  <si>
    <t>vata buničitá - přířezy</t>
  </si>
  <si>
    <t>přířezy z buničité vaty 19x28cm/500g</t>
  </si>
  <si>
    <t>kusů</t>
  </si>
  <si>
    <t>vata buničitá vinutá</t>
  </si>
  <si>
    <t>vinutá buničitá vata 500g/36cm</t>
  </si>
  <si>
    <t>gáza hydr. role</t>
  </si>
  <si>
    <t>gáza hydr. role 10m x 90 cm</t>
  </si>
  <si>
    <t xml:space="preserve">PC krabičky 2" na 10 x 10 ks </t>
  </si>
  <si>
    <t>PC krabičky 2" na 10 x 10 ks kryozkumavek (NALGENE), Krabičky 133 x 133 x 51 mm s numerickým kódováním, pro uskladnění 100 ks kryozkumavek objemu 1,0/2,0 ml</t>
  </si>
  <si>
    <t>PP krabičky 2" na 9 x 9 ks</t>
  </si>
  <si>
    <t xml:space="preserve">PP krabičky 2" na 9 x 9 ks kryozkumavek (BIOLOGIX), Krabičky 133 x 133 x 51 mm s AN kódováním, pro uskladnění 81 ks kryozkumavek objemu 1,0/2,0 ml,teplotní rozsah použitelnosti -90 až +121 °C, 5 krabiček v barvách žlutá, modrá, zelená, červená a bezbarvá
</t>
  </si>
  <si>
    <t>Scintilační lahvičky</t>
  </si>
  <si>
    <t>Scintilační lahvičky, 4 ml objem,vnější šroubovací uzávěr,materiál HDPE, rozměry 13,8 x 52,4, balení po 2000 ks</t>
  </si>
  <si>
    <t>Scintilační lahvičky, Objem (ml) 20, Typ víčka vnější šroubovací,Materiál HDPE, víčko PP,Rozměry (průměr x výška, mm)26,5x58,5, balení po 1000 ks</t>
  </si>
  <si>
    <t>Mr. Frosty</t>
  </si>
  <si>
    <t>Mr. Frosty - zmrazovací kontejner -1 °C/min (NALGENE), Zmrazování vzorků rychlostí cca -1 °C/min v isopropanolu, kapacita 18 kryozkumavek 1-2 ml</t>
  </si>
  <si>
    <t>vinylové jednorázové rukavice</t>
  </si>
  <si>
    <t>Rukavice jednorázové vinylové nesterilní, bez pudru, velikost M, po 100 ks</t>
  </si>
  <si>
    <t>latexové jednorázové rukavice</t>
  </si>
  <si>
    <t>Rukavice jednorázové latexové nesterilní, bez pudru, velikost M, po 100 ks</t>
  </si>
  <si>
    <t>nitrilove rukavice SAFE long</t>
  </si>
  <si>
    <t>Rukavice nitrilové SAFE long: prodloužené 30cm, nepudrované, bílé M; ktn(10x100)1000ks</t>
  </si>
  <si>
    <t>Eppendorf Tubes® 5 ml,</t>
  </si>
  <si>
    <t>Eppendorf Tubes® 5 ml,
200 ks celkem, balené 2 x 100 ks
Zkumavky z čistého polypropylenu, připojené víčko, kónické dno ( identické s kónickými zkumavkami 15 ml ), pro centri-fugaci do 25 000 x g, autoklávovatelné, odolné pro práci a skladování v teplotách - 86°C až 80 °C (pro inkubace nad 80 °C</t>
  </si>
  <si>
    <t>12mm Transwell® with 0.4µm Pore Polyester Membrane Insert, Sterile</t>
  </si>
  <si>
    <t>12mm Transwell® with 0.4µm Pore Polyester Membrane Insert, Sterile • 10µm thick transparent polyester membrane 
• Treated for optimal cell attachment
• Packaged 12 inserts in a 12 well plate, 4 plates per case
• Excellent visibility under phase contrast microscopy
• Sterilized by gamma radiation</t>
  </si>
  <si>
    <t>polypropylenove krabičky na skladování vzorků, na 9x9 mikrozkumavek (1,5 ml), výška 45 mm, různé barvy</t>
  </si>
  <si>
    <t>polypropylenove krabičky na skladování vzorků, na 9x9 mikrozkumavek (1,5 ml), výška 50 mm, různé barvy</t>
  </si>
  <si>
    <t>držák na rukavice</t>
  </si>
  <si>
    <t>drátěný držák na 3 krabice</t>
  </si>
  <si>
    <t>špičky s filtrem</t>
  </si>
  <si>
    <t>II/C</t>
  </si>
  <si>
    <t>stříkačka skleněná pro Linomat 5</t>
  </si>
  <si>
    <t>0.1 ml s pevnou jehlou (POUZE KOMPATIBILNÍ S LINOMATEM 5 (CAMAG), ne klasickou TLC stříkačku)</t>
  </si>
  <si>
    <t xml:space="preserve">krycí sklíčka </t>
  </si>
  <si>
    <t>22 mm x 22 mm, tloušťka 0.13-0.16 mm. Rozměry nutno absolutně dodržet!</t>
  </si>
  <si>
    <t>balení á 10 krabiček po 1 oz (cca 10 krát 155 ks)</t>
  </si>
  <si>
    <t xml:space="preserve">HPTLC desky </t>
  </si>
  <si>
    <t>balení á 50 ks</t>
  </si>
  <si>
    <t>HPLC kolona chirální</t>
  </si>
  <si>
    <t>konektor hadice-jehla, s Luer lockem</t>
  </si>
  <si>
    <t>Luer-to-Tubing Connector, male Luer lock to hose end, for tubing i.d., 1/4 ‑ 5/16 in., nickel plated</t>
  </si>
  <si>
    <t>balení á 4 ks</t>
  </si>
  <si>
    <t xml:space="preserve">absorbční kyvety </t>
  </si>
  <si>
    <t>fluorescenční kyvety</t>
  </si>
  <si>
    <t xml:space="preserve">Pipety s pístem s přímým dotykem s médiem, nastavitelný objem 2,5-10 uL. </t>
  </si>
  <si>
    <t>Pipety s pístem s přímým dotykem s médiem, nastavitelný objem 5-25 uL.</t>
  </si>
  <si>
    <t>Pipety s pístem s přímým dotykem s médiem, nastavitelný objem 10-50 uL</t>
  </si>
  <si>
    <t>Pipety s pístem s přímým dotykem s médiem, nastavitelný objem 20-100 uL</t>
  </si>
  <si>
    <t>Stojánek na 4 ks pipet</t>
  </si>
  <si>
    <t>Topné hnízdo pro baňky o objemu 1L</t>
  </si>
  <si>
    <t>elektrický ohřev obsahu skleněných baňek. Teplota ohřevu regulována termostatem.</t>
  </si>
  <si>
    <t>FaF10 (1) FaF06 (1)</t>
  </si>
  <si>
    <t>Topné hnízdo pro baňky o objemu 2L</t>
  </si>
  <si>
    <t xml:space="preserve">Baňka kuželová podle Erlenmeyera, se zábrusem NZ 14/23 </t>
  </si>
  <si>
    <t>50 ml</t>
  </si>
  <si>
    <t>Baňka kuželová podle Erlenmeyera, se zábrusem 14/23</t>
  </si>
  <si>
    <t>100 ml</t>
  </si>
  <si>
    <t>Baňka s kulatým dnem a zábrusem NZ 29/32</t>
  </si>
  <si>
    <t xml:space="preserve">NMR kyvety </t>
  </si>
  <si>
    <t>typ 5 UP (Ultra Precision), 203x5 mm, 500 MHz, 5ks</t>
  </si>
  <si>
    <t>bal</t>
  </si>
  <si>
    <t>Hadice silikonová</t>
  </si>
  <si>
    <t>netransparentní, 12 mm ext. prům., 6 mm int.,</t>
  </si>
  <si>
    <t>m</t>
  </si>
  <si>
    <t>netransparentní, 13 mm ext. prům., 7 mm int.,</t>
  </si>
  <si>
    <t>netransparentní, 16 mm ext. prům., 8 mm int.,</t>
  </si>
  <si>
    <t>Hadice Tygon</t>
  </si>
  <si>
    <t>transparentní, 9,6 mm ext. prům., 6,4 mm int.,</t>
  </si>
  <si>
    <t>Topné hnízdo pro baňky o objemu 4 l</t>
  </si>
  <si>
    <t>Elektrický ohřev obsahu skleněných baňek. Teplota ohřevu regulována termostatem.</t>
  </si>
  <si>
    <t>I/C</t>
  </si>
  <si>
    <t>Izolační kuličky na lázeň</t>
  </si>
  <si>
    <t>polypropylenové kuličky plovoucí na hladině lázně, omezující výpar, do 100°C, sada na 1 lázeň</t>
  </si>
  <si>
    <t>Kapiláry s ryskou</t>
  </si>
  <si>
    <t>objem 50 µl</t>
  </si>
  <si>
    <t>Kapilárypro určení bodu tání</t>
  </si>
  <si>
    <t>délka 10 cm, na jednom konci zatavené, vnitřní průměr asi 1,3 mm, vnější průměr asi 1,9 mm, kompatibilní s přístrojem SMP30</t>
  </si>
  <si>
    <t>Nitrilové rukavice</t>
  </si>
  <si>
    <t>s ochranou proti chemickým rozpouštědlům a tukům, nesterilní, velikost L</t>
  </si>
  <si>
    <t>FaF 15</t>
  </si>
  <si>
    <t xml:space="preserve">promývačka </t>
  </si>
  <si>
    <t>promývačka s GL 45 s nástavcem dle Drechlslera, objem 500 ml, s fritou</t>
  </si>
  <si>
    <t>exsikátor skříňový EKS 12, vnitřní rozměr š x h x v = 350 x 400 x 560 mm</t>
  </si>
  <si>
    <t>rukavice</t>
  </si>
  <si>
    <t>rukavice jednorázové nitrilové nesterilní, bez pudru vel XL</t>
  </si>
  <si>
    <t>rukavice jednorázové nitrilové nesterilní, bez pudru vel M</t>
  </si>
  <si>
    <t>rukavice jednorázové nitrilové nesterilní, bez pudru vel S</t>
  </si>
  <si>
    <t>utěrky</t>
  </si>
  <si>
    <t xml:space="preserve">utěrky advanced Tork 430 v roli, 500 útržků (170 m), 2 role v balení </t>
  </si>
  <si>
    <t>filtrační zařízení</t>
  </si>
  <si>
    <t>zařízení filtrační dle Witta, průměr 70 mm, výška 110 mm</t>
  </si>
  <si>
    <t xml:space="preserve">filtrační zařízení dle Mortona, objem 250 ml, porovitost 40-100 </t>
  </si>
  <si>
    <t>nálevka filtrační</t>
  </si>
  <si>
    <t>nálevka filtrační s vyměnitelnou fritou 30 ml, průměr 24 mm</t>
  </si>
  <si>
    <t xml:space="preserve">frita </t>
  </si>
  <si>
    <t>frita vyměnitelná pro nálevku filtrační, průměr 24 mm, porovitost P 100</t>
  </si>
  <si>
    <t>frita vyměnitelná pro nálevku filtrační, průměr 24 mm, porovitost P 40</t>
  </si>
  <si>
    <t>těsnění</t>
  </si>
  <si>
    <t>Těsnění Viton k nálevce filtrační, 24 mm</t>
  </si>
  <si>
    <t>illustra NAP-5 Columns</t>
  </si>
  <si>
    <r>
      <t>špičky s dvojitým filtrem, balené v krabičkách, materiál polypropylen, 0,1-10</t>
    </r>
    <r>
      <rPr>
        <sz val="10"/>
        <rFont val="Calibri"/>
        <family val="2"/>
        <charset val="238"/>
      </rPr>
      <t>µ</t>
    </r>
    <r>
      <rPr>
        <sz val="10"/>
        <rFont val="Times New Roman"/>
        <family val="1"/>
        <charset val="238"/>
      </rPr>
      <t>l, balení 10x96ks</t>
    </r>
  </si>
  <si>
    <r>
      <t>špičky s dvojitým filtrem, balené v krabičkách, materiál polypropylen, 0,1-10</t>
    </r>
    <r>
      <rPr>
        <sz val="10"/>
        <rFont val="Calibri"/>
        <family val="2"/>
        <charset val="238"/>
      </rPr>
      <t>µ</t>
    </r>
    <r>
      <rPr>
        <sz val="10"/>
        <rFont val="Times New Roman"/>
        <family val="1"/>
        <charset val="238"/>
      </rPr>
      <t>l,prodloužené, balení 10x96ks</t>
    </r>
  </si>
  <si>
    <r>
      <t xml:space="preserve">20 x 10 cm, Silikagel 60 v HPTLC kvalitě, velikost částic 5 </t>
    </r>
    <r>
      <rPr>
        <sz val="10"/>
        <rFont val="Calibri"/>
        <family val="2"/>
        <charset val="238"/>
      </rPr>
      <t>μ</t>
    </r>
    <r>
      <rPr>
        <sz val="10"/>
        <rFont val="Times New Roman"/>
        <family val="1"/>
        <charset val="238"/>
      </rPr>
      <t>m (rozmezí 4-8  μm), bez indikátoru, na skleněných deskách</t>
    </r>
  </si>
  <si>
    <r>
      <t xml:space="preserve">sférické silikagelové částice s kovalentně vázaným beta-cyklodextrinem, velikost částic 5 </t>
    </r>
    <r>
      <rPr>
        <sz val="10"/>
        <rFont val="Calibri"/>
        <family val="2"/>
        <charset val="238"/>
      </rPr>
      <t>μ</t>
    </r>
    <r>
      <rPr>
        <sz val="10"/>
        <rFont val="Times New Roman"/>
        <family val="1"/>
        <charset val="238"/>
      </rPr>
      <t>m, vnitřní průměr 4 mm, délka 250 mm</t>
    </r>
  </si>
  <si>
    <r>
      <t xml:space="preserve">objem 25 </t>
    </r>
    <r>
      <rPr>
        <sz val="10"/>
        <rFont val="Calibri"/>
        <family val="2"/>
        <charset val="238"/>
      </rPr>
      <t>µ</t>
    </r>
    <r>
      <rPr>
        <sz val="10"/>
        <rFont val="Times New Roman"/>
        <family val="1"/>
        <charset val="238"/>
      </rPr>
      <t>l</t>
    </r>
  </si>
  <si>
    <r>
      <t xml:space="preserve">špičky na automatické pipety pro pipetování objemu 0.1 - 20 </t>
    </r>
    <r>
      <rPr>
        <sz val="10"/>
        <rFont val="Calibri"/>
        <family val="2"/>
        <charset val="238"/>
      </rPr>
      <t>µ</t>
    </r>
    <r>
      <rPr>
        <sz val="10"/>
        <rFont val="Times New Roman"/>
        <family val="1"/>
        <charset val="238"/>
      </rPr>
      <t>l; použitelné při zvýšených nárocích na přesnost pipetování; vhodné pro pipety Eppendorf; typ špičky nano-cap; balení po 1000 ks</t>
    </r>
  </si>
  <si>
    <r>
      <t xml:space="preserve">špičky na automatické pipety pro pipetování objemu 2- 200 </t>
    </r>
    <r>
      <rPr>
        <sz val="10"/>
        <rFont val="Calibri"/>
        <family val="2"/>
        <charset val="238"/>
      </rPr>
      <t>µ</t>
    </r>
    <r>
      <rPr>
        <sz val="10"/>
        <rFont val="Times New Roman"/>
        <family val="1"/>
        <charset val="238"/>
      </rPr>
      <t>l; použitelné při zvýšených nárocích na přesnost pipetování; vhodné pro pipety Eppendorf® epTIPS Standard; balení po 1000 ks</t>
    </r>
  </si>
  <si>
    <r>
      <t xml:space="preserve">špičky na automatické pipety pro pipetování objemu 50- 1000 </t>
    </r>
    <r>
      <rPr>
        <sz val="10"/>
        <rFont val="Calibri"/>
        <family val="2"/>
        <charset val="238"/>
      </rPr>
      <t>µ</t>
    </r>
    <r>
      <rPr>
        <sz val="10"/>
        <rFont val="Times New Roman"/>
        <family val="1"/>
        <charset val="238"/>
      </rPr>
      <t>l; použitelné při zvýšených nárocích na přesnost pipetování; vhodné pro pipety Eppendorf® epTIPS Standard; balení po 1000 ks</t>
    </r>
  </si>
  <si>
    <r>
      <t>reverzní fáze, průměr 2 m</t>
    </r>
    <r>
      <rPr>
        <sz val="10"/>
        <rFont val="Calibri"/>
        <family val="2"/>
        <charset val="238"/>
      </rPr>
      <t>m, délka 5 mm (sada 3ks)</t>
    </r>
  </si>
  <si>
    <r>
      <t>reverzní fáze, průměr 3 m</t>
    </r>
    <r>
      <rPr>
        <sz val="10"/>
        <rFont val="Calibri"/>
        <family val="2"/>
        <charset val="238"/>
      </rPr>
      <t>m, délka 5 mm (sada 3ks)</t>
    </r>
  </si>
  <si>
    <r>
      <t>UPC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kolona</t>
    </r>
  </si>
  <si>
    <r>
      <t xml:space="preserve">povrchově porézní částice, 100 x 3 mm x 2,7 </t>
    </r>
    <r>
      <rPr>
        <sz val="10"/>
        <rFont val="Calibri"/>
        <family val="2"/>
        <charset val="238"/>
      </rPr>
      <t>µm</t>
    </r>
  </si>
  <si>
    <r>
      <t xml:space="preserve">silikagel typ C, 2.1 x 100 mm, 4 </t>
    </r>
    <r>
      <rPr>
        <sz val="10"/>
        <rFont val="Calibri"/>
        <family val="2"/>
        <charset val="238"/>
      </rPr>
      <t>µ</t>
    </r>
    <r>
      <rPr>
        <sz val="10"/>
        <rFont val="Times New Roman"/>
        <family val="1"/>
        <charset val="238"/>
      </rPr>
      <t>m</t>
    </r>
  </si>
  <si>
    <t>FK</t>
  </si>
  <si>
    <t>box na převoz vzorků s biologickým materiálem</t>
  </si>
  <si>
    <t>pytle z polyetylenu na skladování použitých odběrových potřeb</t>
  </si>
  <si>
    <t>odběrové polyetylenové rukavice</t>
  </si>
  <si>
    <t>odběrové zkumavky na krev zvířat</t>
  </si>
  <si>
    <t>5 balení pro prasata, 10 balení pro skot</t>
  </si>
  <si>
    <t>univerzální</t>
  </si>
  <si>
    <t>velikost cca 50x80 cm</t>
  </si>
  <si>
    <t>termostabilní box, velikost: 40 cm šířka x 40 cm výška x 35 cm hloubka, udržení teploty 5-6 hodin, přenosný do terénu</t>
  </si>
  <si>
    <t>Orientační počet jednotek</t>
  </si>
  <si>
    <t>Celková cena bez DPH v Kč</t>
  </si>
  <si>
    <t>Sazba DPH v %</t>
  </si>
  <si>
    <t>Výše DPH za jednotku v Kč</t>
  </si>
  <si>
    <t>Cena za jednotku s DPH v Kč</t>
  </si>
  <si>
    <t>Název uchazeče:</t>
  </si>
  <si>
    <t>Nabídková cena - celková cena v Kč bez DPH pro účely hodnocení</t>
  </si>
  <si>
    <t>Sídlo:</t>
  </si>
  <si>
    <t>V:</t>
  </si>
  <si>
    <t>Dne:</t>
  </si>
  <si>
    <t>IČ:</t>
  </si>
  <si>
    <t>Poznámka:</t>
  </si>
  <si>
    <t>Příloha č. 3 - Krycí list nabídkové ceny a specifikace - Část 3 - Spotřební materiál</t>
  </si>
  <si>
    <t>Uchazeči vyplní pouze buňky označené zelenou barvou!</t>
  </si>
  <si>
    <t>Podpis osoby oprávněné jednat jménem či za uchazeče:</t>
  </si>
  <si>
    <t>FaF01</t>
  </si>
  <si>
    <t>FaF03</t>
  </si>
  <si>
    <t>FaF05</t>
  </si>
  <si>
    <t>FaF06</t>
  </si>
  <si>
    <t>FaF07</t>
  </si>
  <si>
    <t>FaF08</t>
  </si>
  <si>
    <t>FaF10</t>
  </si>
  <si>
    <t>FaF15</t>
  </si>
  <si>
    <t>FaF04</t>
  </si>
  <si>
    <t>I/A</t>
  </si>
  <si>
    <t>FaF02</t>
  </si>
  <si>
    <t>FaF09</t>
  </si>
  <si>
    <t>FaF11</t>
  </si>
  <si>
    <t>II/A</t>
  </si>
  <si>
    <t>FaF12</t>
  </si>
  <si>
    <t>optická dráha 10 mm, křemenné sklo, šroubovací uzávěr se závitem!, objem 3,5 ml,  vnější rozměry 12.5x12.5x56 mm.</t>
  </si>
  <si>
    <t>optická dráha 10x10 mm, křemenné sklo, šroubovací uzávěr se závitem!, objem 3,5 ml, vnější rozměry 12.5x12.5x56 mm.</t>
  </si>
  <si>
    <t>optická dráha 10 mm, křemenné sklo, šroubovací uzávěr se závitem!, objem 1,4 ml,  vnější rozměry 12.5x12.5x56 mm.</t>
  </si>
  <si>
    <t>optická dráha 10x4 mm, křemenné sklo, šroubovací uzávěr se závitem!, objem 1,4 ml,  vnější rozměry 12.5x12.5x56 mm.</t>
  </si>
  <si>
    <t>kompatibilní s výše uvedenými pipetami Položky 61-64.</t>
  </si>
  <si>
    <t>Píst pipety je přímo ve styku s médiem. Vhodný pro pipetování vysoce viskózních látek (např. oleje, tuky) až do viskozity 50 000 mm2/s, médií s vysokou hustotou až do 13,6 g/cm3 (např. glycerin, rtuť), médií s vysokým tlakem výparů až do 500 mbar i médií, které pění či mají vysoké povrchové napětí. Kontaktní píst teflonový, pipetovací špičky skleněné!</t>
  </si>
  <si>
    <t xml:space="preserve">mikroelektrický aktuátor, PEEK hlava ventilu </t>
  </si>
  <si>
    <t>Supelclean™ ENVI-Carb - neporézní grafitický uhlík, 100 mg, 1ml (Suspelco)</t>
  </si>
  <si>
    <t>HyperSep Hypercarb, 100mg, 1 ml  (Thermo)</t>
  </si>
  <si>
    <t>DSC-MCAX, mixed mode s kationtovou výměnou, pro bazické látky, 100 mg, 1 ml (Supelco)</t>
  </si>
  <si>
    <t>vstupního kužel - 1.část (Cone Gas Nozzle) - kompatibilita s hmotnostním spektrometrem Quattro micro (Waters)</t>
  </si>
  <si>
    <t>vstupního kužel - 2.část (Sample cone - ZQ) - kompatibilita s hmotnostním spektrometrem Quattro micro (Waters)</t>
  </si>
  <si>
    <t>kapilára (ESI Stainless Steel Capillary Tube ) - kompatibilita s hmotnostním spektrometrem Quattro micro (Waters)</t>
  </si>
  <si>
    <t>příslušenství k ESI probě (Probe Tip Assy)- kompatibilita s hmotnostním spektrometrem Quattro micro (Waters)</t>
  </si>
  <si>
    <t>příslušenství k ESI probě (Liner Tube (Inner))- kompatibilita s hmotnostním spektrometrem Quattro micro (Waters)</t>
  </si>
  <si>
    <t>příslušenství k ESI probě (Ferrule, 1/16" Graphitized Vespel)- kompatibilita s hmotnostním spektrometrem Quattro micro (Waters)</t>
  </si>
  <si>
    <t xml:space="preserve">Silica bins, 22GA, ID 0,72, pro LC, komp. s CTC analyzátorem </t>
  </si>
  <si>
    <t>Max. přípustná nabídková cena každé poptávané položky činí 40 tis. včetně DPH</t>
  </si>
  <si>
    <t>V případě, kde u specifikace je uveden konkrétní dodavatel, připouštíme i alternativní plnění stejného druhu.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</si>
</sst>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4" borderId="28" applyNumberFormat="0" applyFont="0" applyAlignment="0" applyProtection="0"/>
  </cellStyleXfs>
  <cellXfs count="67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164" fontId="12" fillId="3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4" fontId="12" fillId="3" borderId="10" xfId="0" applyNumberFormat="1" applyFont="1" applyFill="1" applyBorder="1" applyAlignment="1">
      <alignment horizontal="center" vertical="center" wrapText="1"/>
    </xf>
    <xf numFmtId="39" fontId="4" fillId="0" borderId="10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Fill="1" applyBorder="1" applyAlignment="1">
      <alignment horizontal="center" vertical="center" wrapText="1"/>
    </xf>
    <xf numFmtId="7" fontId="4" fillId="0" borderId="12" xfId="1" applyNumberFormat="1" applyFont="1" applyFill="1" applyBorder="1" applyAlignment="1">
      <alignment horizontal="right" vertical="center"/>
    </xf>
    <xf numFmtId="39" fontId="4" fillId="0" borderId="13" xfId="0" applyNumberFormat="1" applyFont="1" applyFill="1" applyBorder="1" applyAlignment="1">
      <alignment horizontal="center" vertical="center" wrapText="1"/>
    </xf>
    <xf numFmtId="164" fontId="12" fillId="0" borderId="14" xfId="0" applyNumberFormat="1" applyFont="1" applyFill="1" applyBorder="1" applyAlignment="1">
      <alignment horizontal="center" vertical="center" wrapText="1"/>
    </xf>
    <xf numFmtId="7" fontId="4" fillId="0" borderId="15" xfId="1" applyNumberFormat="1" applyFont="1" applyFill="1" applyBorder="1" applyAlignment="1">
      <alignment horizontal="right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164" fontId="12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164" fontId="12" fillId="3" borderId="13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center" vertical="center" wrapText="1"/>
    </xf>
    <xf numFmtId="39" fontId="4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7" fontId="4" fillId="0" borderId="2" xfId="1" applyNumberFormat="1" applyFont="1" applyFill="1" applyBorder="1" applyAlignment="1">
      <alignment horizontal="right" vertical="center"/>
    </xf>
    <xf numFmtId="0" fontId="4" fillId="4" borderId="28" xfId="2" applyFont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9" fontId="6" fillId="0" borderId="16" xfId="0" applyNumberFormat="1" applyFont="1" applyFill="1" applyBorder="1" applyAlignment="1">
      <alignment horizontal="center" vertical="center"/>
    </xf>
    <xf numFmtId="39" fontId="6" fillId="0" borderId="20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</cellXfs>
  <cellStyles count="3">
    <cellStyle name="Měna" xfId="1" builtinId="4"/>
    <cellStyle name="Normální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36"/>
  <sheetViews>
    <sheetView tabSelected="1" zoomScaleNormal="100" workbookViewId="0">
      <selection activeCell="M5" sqref="M5"/>
    </sheetView>
  </sheetViews>
  <sheetFormatPr defaultColWidth="9.109375" defaultRowHeight="13.8" x14ac:dyDescent="0.3"/>
  <cols>
    <col min="1" max="2" width="9.6640625" style="4" bestFit="1" customWidth="1"/>
    <col min="3" max="3" width="8.109375" style="4" bestFit="1" customWidth="1"/>
    <col min="4" max="4" width="32" style="4" customWidth="1"/>
    <col min="5" max="5" width="52.5546875" style="4" customWidth="1"/>
    <col min="6" max="6" width="11" style="6" bestFit="1" customWidth="1"/>
    <col min="7" max="7" width="9.88671875" style="4" customWidth="1"/>
    <col min="8" max="8" width="9.44140625" style="4" bestFit="1" customWidth="1"/>
    <col min="9" max="9" width="9.5546875" style="4" customWidth="1"/>
    <col min="10" max="10" width="15.33203125" style="4" bestFit="1" customWidth="1"/>
    <col min="11" max="16384" width="9.109375" style="5"/>
  </cols>
  <sheetData>
    <row r="2" spans="1:13" x14ac:dyDescent="0.3">
      <c r="A2" s="19" t="s">
        <v>368</v>
      </c>
    </row>
    <row r="3" spans="1:13" ht="14.4" thickBot="1" x14ac:dyDescent="0.35">
      <c r="A3" s="53" t="s">
        <v>403</v>
      </c>
      <c r="B3" s="53"/>
      <c r="C3" s="53"/>
      <c r="D3" s="53"/>
      <c r="E3" s="53"/>
    </row>
    <row r="4" spans="1:13" ht="14.4" thickBot="1" x14ac:dyDescent="0.35">
      <c r="A4" s="66" t="s">
        <v>404</v>
      </c>
      <c r="B4" s="66"/>
      <c r="C4" s="66"/>
      <c r="D4" s="66"/>
      <c r="E4" s="66"/>
    </row>
    <row r="5" spans="1:13" s="1" customFormat="1" ht="53.4" thickBot="1" x14ac:dyDescent="0.35">
      <c r="A5" s="41" t="s">
        <v>5</v>
      </c>
      <c r="B5" s="42" t="s">
        <v>8</v>
      </c>
      <c r="C5" s="42" t="s">
        <v>6</v>
      </c>
      <c r="D5" s="42" t="s">
        <v>0</v>
      </c>
      <c r="E5" s="42" t="s">
        <v>1</v>
      </c>
      <c r="F5" s="20" t="s">
        <v>356</v>
      </c>
      <c r="G5" s="20" t="s">
        <v>2</v>
      </c>
      <c r="H5" s="21" t="s">
        <v>3</v>
      </c>
      <c r="I5" s="20" t="s">
        <v>357</v>
      </c>
      <c r="J5" s="21" t="s">
        <v>358</v>
      </c>
      <c r="K5" s="20" t="s">
        <v>359</v>
      </c>
      <c r="L5" s="20" t="s">
        <v>360</v>
      </c>
      <c r="M5" s="22" t="s">
        <v>4</v>
      </c>
    </row>
    <row r="6" spans="1:13" s="2" customFormat="1" ht="52.8" x14ac:dyDescent="0.3">
      <c r="A6" s="8" t="s">
        <v>9</v>
      </c>
      <c r="B6" s="9" t="s">
        <v>371</v>
      </c>
      <c r="C6" s="9">
        <v>1</v>
      </c>
      <c r="D6" s="9" t="s">
        <v>10</v>
      </c>
      <c r="E6" s="9" t="s">
        <v>11</v>
      </c>
      <c r="F6" s="23">
        <v>5</v>
      </c>
      <c r="G6" s="23" t="s">
        <v>7</v>
      </c>
      <c r="H6" s="24"/>
      <c r="I6" s="25">
        <f>F6*H6</f>
        <v>0</v>
      </c>
      <c r="J6" s="24"/>
      <c r="K6" s="26">
        <f>H6*J6/100</f>
        <v>0</v>
      </c>
      <c r="L6" s="26">
        <f>I6+K6</f>
        <v>0</v>
      </c>
      <c r="M6" s="27">
        <f>F6*L6</f>
        <v>0</v>
      </c>
    </row>
    <row r="7" spans="1:13" s="2" customFormat="1" ht="52.8" x14ac:dyDescent="0.3">
      <c r="A7" s="10" t="s">
        <v>9</v>
      </c>
      <c r="B7" s="3" t="s">
        <v>371</v>
      </c>
      <c r="C7" s="3">
        <v>2</v>
      </c>
      <c r="D7" s="3" t="s">
        <v>10</v>
      </c>
      <c r="E7" s="3" t="s">
        <v>13</v>
      </c>
      <c r="F7" s="3">
        <v>1</v>
      </c>
      <c r="G7" s="3" t="s">
        <v>12</v>
      </c>
      <c r="H7" s="24"/>
      <c r="I7" s="25">
        <f t="shared" ref="I7:I67" si="0">F7*H7</f>
        <v>0</v>
      </c>
      <c r="J7" s="24"/>
      <c r="K7" s="26">
        <f t="shared" ref="K7:K67" si="1">H7*J7/100</f>
        <v>0</v>
      </c>
      <c r="L7" s="26">
        <f t="shared" ref="L7:L67" si="2">I7+K7</f>
        <v>0</v>
      </c>
      <c r="M7" s="27">
        <f t="shared" ref="M7:M67" si="3">F7*L7</f>
        <v>0</v>
      </c>
    </row>
    <row r="8" spans="1:13" ht="26.4" x14ac:dyDescent="0.3">
      <c r="A8" s="10" t="s">
        <v>9</v>
      </c>
      <c r="B8" s="3" t="s">
        <v>372</v>
      </c>
      <c r="C8" s="3">
        <v>3</v>
      </c>
      <c r="D8" s="3" t="s">
        <v>34</v>
      </c>
      <c r="E8" s="3" t="s">
        <v>259</v>
      </c>
      <c r="F8" s="3">
        <v>10</v>
      </c>
      <c r="G8" s="3" t="s">
        <v>12</v>
      </c>
      <c r="H8" s="24"/>
      <c r="I8" s="25">
        <f t="shared" si="0"/>
        <v>0</v>
      </c>
      <c r="J8" s="24"/>
      <c r="K8" s="26">
        <f t="shared" si="1"/>
        <v>0</v>
      </c>
      <c r="L8" s="26">
        <f t="shared" si="2"/>
        <v>0</v>
      </c>
      <c r="M8" s="27">
        <f t="shared" si="3"/>
        <v>0</v>
      </c>
    </row>
    <row r="9" spans="1:13" ht="26.4" x14ac:dyDescent="0.3">
      <c r="A9" s="10" t="s">
        <v>9</v>
      </c>
      <c r="B9" s="3" t="s">
        <v>372</v>
      </c>
      <c r="C9" s="3">
        <v>4</v>
      </c>
      <c r="D9" s="3" t="s">
        <v>34</v>
      </c>
      <c r="E9" s="3" t="s">
        <v>260</v>
      </c>
      <c r="F9" s="3">
        <v>5</v>
      </c>
      <c r="G9" s="3" t="s">
        <v>12</v>
      </c>
      <c r="H9" s="24"/>
      <c r="I9" s="25">
        <f t="shared" si="0"/>
        <v>0</v>
      </c>
      <c r="J9" s="24"/>
      <c r="K9" s="26">
        <f t="shared" si="1"/>
        <v>0</v>
      </c>
      <c r="L9" s="26">
        <f t="shared" si="2"/>
        <v>0</v>
      </c>
      <c r="M9" s="27">
        <f t="shared" si="3"/>
        <v>0</v>
      </c>
    </row>
    <row r="10" spans="1:13" x14ac:dyDescent="0.3">
      <c r="A10" s="10" t="s">
        <v>9</v>
      </c>
      <c r="B10" s="3" t="s">
        <v>372</v>
      </c>
      <c r="C10" s="3">
        <v>7</v>
      </c>
      <c r="D10" s="3" t="s">
        <v>261</v>
      </c>
      <c r="E10" s="3" t="s">
        <v>262</v>
      </c>
      <c r="F10" s="3">
        <v>1</v>
      </c>
      <c r="G10" s="3" t="s">
        <v>12</v>
      </c>
      <c r="H10" s="24"/>
      <c r="I10" s="25">
        <f t="shared" si="0"/>
        <v>0</v>
      </c>
      <c r="J10" s="24"/>
      <c r="K10" s="26">
        <f t="shared" si="1"/>
        <v>0</v>
      </c>
      <c r="L10" s="26">
        <f t="shared" si="2"/>
        <v>0</v>
      </c>
      <c r="M10" s="27">
        <f t="shared" si="3"/>
        <v>0</v>
      </c>
    </row>
    <row r="11" spans="1:13" ht="27" x14ac:dyDescent="0.3">
      <c r="A11" s="10" t="s">
        <v>9</v>
      </c>
      <c r="B11" s="3" t="s">
        <v>372</v>
      </c>
      <c r="C11" s="3">
        <v>9</v>
      </c>
      <c r="D11" s="3" t="s">
        <v>263</v>
      </c>
      <c r="E11" s="3" t="s">
        <v>334</v>
      </c>
      <c r="F11" s="3">
        <v>2</v>
      </c>
      <c r="G11" s="3" t="s">
        <v>7</v>
      </c>
      <c r="H11" s="24"/>
      <c r="I11" s="25">
        <f t="shared" si="0"/>
        <v>0</v>
      </c>
      <c r="J11" s="24"/>
      <c r="K11" s="26">
        <f t="shared" si="1"/>
        <v>0</v>
      </c>
      <c r="L11" s="26">
        <f t="shared" si="2"/>
        <v>0</v>
      </c>
      <c r="M11" s="27">
        <f t="shared" si="3"/>
        <v>0</v>
      </c>
    </row>
    <row r="12" spans="1:13" ht="27" x14ac:dyDescent="0.3">
      <c r="A12" s="10" t="s">
        <v>9</v>
      </c>
      <c r="B12" s="3" t="s">
        <v>372</v>
      </c>
      <c r="C12" s="3">
        <v>10</v>
      </c>
      <c r="D12" s="3" t="s">
        <v>263</v>
      </c>
      <c r="E12" s="3" t="s">
        <v>335</v>
      </c>
      <c r="F12" s="3">
        <v>1</v>
      </c>
      <c r="G12" s="3" t="s">
        <v>7</v>
      </c>
      <c r="H12" s="24"/>
      <c r="I12" s="25">
        <f t="shared" si="0"/>
        <v>0</v>
      </c>
      <c r="J12" s="24"/>
      <c r="K12" s="26">
        <f t="shared" si="1"/>
        <v>0</v>
      </c>
      <c r="L12" s="26">
        <f t="shared" si="2"/>
        <v>0</v>
      </c>
      <c r="M12" s="27">
        <f t="shared" si="3"/>
        <v>0</v>
      </c>
    </row>
    <row r="13" spans="1:13" ht="26.4" x14ac:dyDescent="0.3">
      <c r="A13" s="10" t="s">
        <v>264</v>
      </c>
      <c r="B13" s="11" t="s">
        <v>373</v>
      </c>
      <c r="C13" s="3">
        <v>11</v>
      </c>
      <c r="D13" s="3" t="s">
        <v>265</v>
      </c>
      <c r="E13" s="3" t="s">
        <v>266</v>
      </c>
      <c r="F13" s="3">
        <v>12</v>
      </c>
      <c r="G13" s="3" t="s">
        <v>12</v>
      </c>
      <c r="H13" s="24"/>
      <c r="I13" s="25">
        <f t="shared" si="0"/>
        <v>0</v>
      </c>
      <c r="J13" s="24"/>
      <c r="K13" s="26">
        <f t="shared" si="1"/>
        <v>0</v>
      </c>
      <c r="L13" s="26">
        <f t="shared" si="2"/>
        <v>0</v>
      </c>
      <c r="M13" s="27">
        <f t="shared" si="3"/>
        <v>0</v>
      </c>
    </row>
    <row r="14" spans="1:13" ht="66" x14ac:dyDescent="0.3">
      <c r="A14" s="10" t="s">
        <v>264</v>
      </c>
      <c r="B14" s="11" t="s">
        <v>373</v>
      </c>
      <c r="C14" s="3">
        <v>12</v>
      </c>
      <c r="D14" s="3" t="s">
        <v>267</v>
      </c>
      <c r="E14" s="3" t="s">
        <v>268</v>
      </c>
      <c r="F14" s="3">
        <v>1</v>
      </c>
      <c r="G14" s="3" t="s">
        <v>269</v>
      </c>
      <c r="H14" s="24"/>
      <c r="I14" s="25">
        <f t="shared" si="0"/>
        <v>0</v>
      </c>
      <c r="J14" s="24"/>
      <c r="K14" s="26">
        <f t="shared" si="1"/>
        <v>0</v>
      </c>
      <c r="L14" s="26">
        <f t="shared" si="2"/>
        <v>0</v>
      </c>
      <c r="M14" s="27">
        <f t="shared" si="3"/>
        <v>0</v>
      </c>
    </row>
    <row r="15" spans="1:13" ht="27" x14ac:dyDescent="0.3">
      <c r="A15" s="10" t="s">
        <v>264</v>
      </c>
      <c r="B15" s="11" t="s">
        <v>373</v>
      </c>
      <c r="C15" s="3">
        <v>13</v>
      </c>
      <c r="D15" s="3" t="s">
        <v>270</v>
      </c>
      <c r="E15" s="3" t="s">
        <v>336</v>
      </c>
      <c r="F15" s="3">
        <v>4</v>
      </c>
      <c r="G15" s="3" t="s">
        <v>271</v>
      </c>
      <c r="H15" s="24"/>
      <c r="I15" s="25">
        <f t="shared" si="0"/>
        <v>0</v>
      </c>
      <c r="J15" s="24"/>
      <c r="K15" s="26">
        <f t="shared" si="1"/>
        <v>0</v>
      </c>
      <c r="L15" s="26">
        <f t="shared" si="2"/>
        <v>0</v>
      </c>
      <c r="M15" s="27">
        <f t="shared" si="3"/>
        <v>0</v>
      </c>
    </row>
    <row r="16" spans="1:13" ht="40.200000000000003" x14ac:dyDescent="0.3">
      <c r="A16" s="10" t="s">
        <v>264</v>
      </c>
      <c r="B16" s="11" t="s">
        <v>373</v>
      </c>
      <c r="C16" s="3">
        <v>14</v>
      </c>
      <c r="D16" s="3" t="s">
        <v>272</v>
      </c>
      <c r="E16" s="3" t="s">
        <v>337</v>
      </c>
      <c r="F16" s="3">
        <v>1</v>
      </c>
      <c r="G16" s="3" t="s">
        <v>12</v>
      </c>
      <c r="H16" s="24"/>
      <c r="I16" s="25">
        <f t="shared" si="0"/>
        <v>0</v>
      </c>
      <c r="J16" s="24"/>
      <c r="K16" s="26">
        <f t="shared" si="1"/>
        <v>0</v>
      </c>
      <c r="L16" s="26">
        <f t="shared" si="2"/>
        <v>0</v>
      </c>
      <c r="M16" s="27">
        <f t="shared" si="3"/>
        <v>0</v>
      </c>
    </row>
    <row r="17" spans="1:13" ht="26.4" x14ac:dyDescent="0.3">
      <c r="A17" s="10" t="s">
        <v>264</v>
      </c>
      <c r="B17" s="11" t="s">
        <v>373</v>
      </c>
      <c r="C17" s="3">
        <v>15</v>
      </c>
      <c r="D17" s="3" t="s">
        <v>273</v>
      </c>
      <c r="E17" s="3" t="s">
        <v>274</v>
      </c>
      <c r="F17" s="3">
        <v>2</v>
      </c>
      <c r="G17" s="3" t="s">
        <v>275</v>
      </c>
      <c r="H17" s="24"/>
      <c r="I17" s="25">
        <f t="shared" si="0"/>
        <v>0</v>
      </c>
      <c r="J17" s="24"/>
      <c r="K17" s="26">
        <f t="shared" si="1"/>
        <v>0</v>
      </c>
      <c r="L17" s="26">
        <f t="shared" si="2"/>
        <v>0</v>
      </c>
      <c r="M17" s="27">
        <f t="shared" si="3"/>
        <v>0</v>
      </c>
    </row>
    <row r="18" spans="1:13" ht="41.4" x14ac:dyDescent="0.3">
      <c r="A18" s="10" t="s">
        <v>29</v>
      </c>
      <c r="B18" s="3" t="s">
        <v>374</v>
      </c>
      <c r="C18" s="3">
        <v>16</v>
      </c>
      <c r="D18" s="3" t="s">
        <v>30</v>
      </c>
      <c r="E18" s="12" t="s">
        <v>31</v>
      </c>
      <c r="F18" s="3">
        <v>5</v>
      </c>
      <c r="G18" s="3" t="s">
        <v>7</v>
      </c>
      <c r="H18" s="24"/>
      <c r="I18" s="25">
        <f t="shared" si="0"/>
        <v>0</v>
      </c>
      <c r="J18" s="24"/>
      <c r="K18" s="26">
        <f t="shared" si="1"/>
        <v>0</v>
      </c>
      <c r="L18" s="26">
        <f t="shared" si="2"/>
        <v>0</v>
      </c>
      <c r="M18" s="27">
        <f t="shared" si="3"/>
        <v>0</v>
      </c>
    </row>
    <row r="19" spans="1:13" x14ac:dyDescent="0.3">
      <c r="A19" s="10" t="s">
        <v>29</v>
      </c>
      <c r="B19" s="3" t="s">
        <v>374</v>
      </c>
      <c r="C19" s="3">
        <v>17</v>
      </c>
      <c r="D19" s="3" t="s">
        <v>32</v>
      </c>
      <c r="E19" s="3" t="s">
        <v>33</v>
      </c>
      <c r="F19" s="3">
        <v>1</v>
      </c>
      <c r="G19" s="3" t="s">
        <v>12</v>
      </c>
      <c r="H19" s="24"/>
      <c r="I19" s="25">
        <f t="shared" si="0"/>
        <v>0</v>
      </c>
      <c r="J19" s="24"/>
      <c r="K19" s="26">
        <f t="shared" si="1"/>
        <v>0</v>
      </c>
      <c r="L19" s="26">
        <f t="shared" si="2"/>
        <v>0</v>
      </c>
      <c r="M19" s="27">
        <f t="shared" si="3"/>
        <v>0</v>
      </c>
    </row>
    <row r="20" spans="1:13" ht="26.4" x14ac:dyDescent="0.3">
      <c r="A20" s="10" t="s">
        <v>29</v>
      </c>
      <c r="B20" s="3" t="s">
        <v>374</v>
      </c>
      <c r="C20" s="3">
        <v>18</v>
      </c>
      <c r="D20" s="3" t="s">
        <v>34</v>
      </c>
      <c r="E20" s="3" t="s">
        <v>35</v>
      </c>
      <c r="F20" s="3">
        <v>5</v>
      </c>
      <c r="G20" s="3" t="s">
        <v>12</v>
      </c>
      <c r="H20" s="24"/>
      <c r="I20" s="25">
        <f t="shared" si="0"/>
        <v>0</v>
      </c>
      <c r="J20" s="24"/>
      <c r="K20" s="26">
        <f t="shared" si="1"/>
        <v>0</v>
      </c>
      <c r="L20" s="26">
        <f t="shared" si="2"/>
        <v>0</v>
      </c>
      <c r="M20" s="27">
        <f t="shared" si="3"/>
        <v>0</v>
      </c>
    </row>
    <row r="21" spans="1:13" ht="26.4" x14ac:dyDescent="0.3">
      <c r="A21" s="10" t="s">
        <v>29</v>
      </c>
      <c r="B21" s="3" t="s">
        <v>374</v>
      </c>
      <c r="C21" s="3">
        <v>19</v>
      </c>
      <c r="D21" s="3" t="s">
        <v>34</v>
      </c>
      <c r="E21" s="3" t="s">
        <v>36</v>
      </c>
      <c r="F21" s="3">
        <v>5</v>
      </c>
      <c r="G21" s="3" t="s">
        <v>12</v>
      </c>
      <c r="H21" s="24"/>
      <c r="I21" s="25">
        <f t="shared" si="0"/>
        <v>0</v>
      </c>
      <c r="J21" s="24"/>
      <c r="K21" s="26">
        <f t="shared" si="1"/>
        <v>0</v>
      </c>
      <c r="L21" s="26">
        <f t="shared" si="2"/>
        <v>0</v>
      </c>
      <c r="M21" s="27">
        <f t="shared" si="3"/>
        <v>0</v>
      </c>
    </row>
    <row r="22" spans="1:13" x14ac:dyDescent="0.3">
      <c r="A22" s="10" t="s">
        <v>264</v>
      </c>
      <c r="B22" s="3" t="s">
        <v>374</v>
      </c>
      <c r="C22" s="3">
        <v>20</v>
      </c>
      <c r="D22" s="3" t="s">
        <v>292</v>
      </c>
      <c r="E22" s="3" t="s">
        <v>293</v>
      </c>
      <c r="F22" s="3">
        <v>60</v>
      </c>
      <c r="G22" s="3" t="s">
        <v>294</v>
      </c>
      <c r="H22" s="24"/>
      <c r="I22" s="25">
        <f t="shared" si="0"/>
        <v>0</v>
      </c>
      <c r="J22" s="24"/>
      <c r="K22" s="26">
        <f t="shared" si="1"/>
        <v>0</v>
      </c>
      <c r="L22" s="26">
        <f t="shared" si="2"/>
        <v>0</v>
      </c>
      <c r="M22" s="27">
        <f t="shared" si="3"/>
        <v>0</v>
      </c>
    </row>
    <row r="23" spans="1:13" x14ac:dyDescent="0.3">
      <c r="A23" s="10" t="s">
        <v>264</v>
      </c>
      <c r="B23" s="3" t="s">
        <v>374</v>
      </c>
      <c r="C23" s="3">
        <v>21</v>
      </c>
      <c r="D23" s="3" t="s">
        <v>295</v>
      </c>
      <c r="E23" s="3" t="s">
        <v>296</v>
      </c>
      <c r="F23" s="3">
        <v>50</v>
      </c>
      <c r="G23" s="3" t="s">
        <v>297</v>
      </c>
      <c r="H23" s="24"/>
      <c r="I23" s="25">
        <f t="shared" si="0"/>
        <v>0</v>
      </c>
      <c r="J23" s="24"/>
      <c r="K23" s="26">
        <f t="shared" si="1"/>
        <v>0</v>
      </c>
      <c r="L23" s="26">
        <f t="shared" si="2"/>
        <v>0</v>
      </c>
      <c r="M23" s="27">
        <f t="shared" si="3"/>
        <v>0</v>
      </c>
    </row>
    <row r="24" spans="1:13" x14ac:dyDescent="0.3">
      <c r="A24" s="10" t="s">
        <v>264</v>
      </c>
      <c r="B24" s="3" t="s">
        <v>374</v>
      </c>
      <c r="C24" s="3">
        <v>22</v>
      </c>
      <c r="D24" s="3" t="s">
        <v>295</v>
      </c>
      <c r="E24" s="3" t="s">
        <v>298</v>
      </c>
      <c r="F24" s="3">
        <v>50</v>
      </c>
      <c r="G24" s="3" t="s">
        <v>297</v>
      </c>
      <c r="H24" s="24"/>
      <c r="I24" s="25">
        <f t="shared" si="0"/>
        <v>0</v>
      </c>
      <c r="J24" s="24"/>
      <c r="K24" s="26">
        <f t="shared" si="1"/>
        <v>0</v>
      </c>
      <c r="L24" s="26">
        <f t="shared" si="2"/>
        <v>0</v>
      </c>
      <c r="M24" s="27">
        <f t="shared" si="3"/>
        <v>0</v>
      </c>
    </row>
    <row r="25" spans="1:13" x14ac:dyDescent="0.3">
      <c r="A25" s="10" t="s">
        <v>264</v>
      </c>
      <c r="B25" s="3" t="s">
        <v>374</v>
      </c>
      <c r="C25" s="3">
        <v>23</v>
      </c>
      <c r="D25" s="3" t="s">
        <v>295</v>
      </c>
      <c r="E25" s="3" t="s">
        <v>299</v>
      </c>
      <c r="F25" s="3">
        <v>50</v>
      </c>
      <c r="G25" s="3" t="s">
        <v>297</v>
      </c>
      <c r="H25" s="24"/>
      <c r="I25" s="25">
        <f t="shared" si="0"/>
        <v>0</v>
      </c>
      <c r="J25" s="24"/>
      <c r="K25" s="26">
        <f t="shared" si="1"/>
        <v>0</v>
      </c>
      <c r="L25" s="26">
        <f t="shared" si="2"/>
        <v>0</v>
      </c>
      <c r="M25" s="27">
        <f t="shared" si="3"/>
        <v>0</v>
      </c>
    </row>
    <row r="26" spans="1:13" x14ac:dyDescent="0.3">
      <c r="A26" s="10" t="s">
        <v>264</v>
      </c>
      <c r="B26" s="3" t="s">
        <v>374</v>
      </c>
      <c r="C26" s="3">
        <v>24</v>
      </c>
      <c r="D26" s="3" t="s">
        <v>300</v>
      </c>
      <c r="E26" s="3" t="s">
        <v>301</v>
      </c>
      <c r="F26" s="3">
        <v>60</v>
      </c>
      <c r="G26" s="3" t="s">
        <v>297</v>
      </c>
      <c r="H26" s="24"/>
      <c r="I26" s="25">
        <f t="shared" si="0"/>
        <v>0</v>
      </c>
      <c r="J26" s="24"/>
      <c r="K26" s="26">
        <f t="shared" si="1"/>
        <v>0</v>
      </c>
      <c r="L26" s="26">
        <f t="shared" si="2"/>
        <v>0</v>
      </c>
      <c r="M26" s="27">
        <f t="shared" si="3"/>
        <v>0</v>
      </c>
    </row>
    <row r="27" spans="1:13" ht="26.4" x14ac:dyDescent="0.3">
      <c r="A27" s="10" t="s">
        <v>264</v>
      </c>
      <c r="B27" s="3" t="s">
        <v>374</v>
      </c>
      <c r="C27" s="3">
        <v>25</v>
      </c>
      <c r="D27" s="3" t="s">
        <v>302</v>
      </c>
      <c r="E27" s="3" t="s">
        <v>303</v>
      </c>
      <c r="F27" s="3">
        <v>2</v>
      </c>
      <c r="G27" s="3" t="s">
        <v>12</v>
      </c>
      <c r="H27" s="24"/>
      <c r="I27" s="25">
        <f t="shared" si="0"/>
        <v>0</v>
      </c>
      <c r="J27" s="24"/>
      <c r="K27" s="26">
        <f t="shared" si="1"/>
        <v>0</v>
      </c>
      <c r="L27" s="26">
        <f t="shared" si="2"/>
        <v>0</v>
      </c>
      <c r="M27" s="27">
        <f t="shared" si="3"/>
        <v>0</v>
      </c>
    </row>
    <row r="28" spans="1:13" ht="26.4" x14ac:dyDescent="0.3">
      <c r="A28" s="10" t="s">
        <v>304</v>
      </c>
      <c r="B28" s="3" t="s">
        <v>375</v>
      </c>
      <c r="C28" s="3">
        <v>26</v>
      </c>
      <c r="D28" s="3" t="s">
        <v>305</v>
      </c>
      <c r="E28" s="3" t="s">
        <v>306</v>
      </c>
      <c r="F28" s="3">
        <v>2</v>
      </c>
      <c r="G28" s="3" t="s">
        <v>7</v>
      </c>
      <c r="H28" s="24"/>
      <c r="I28" s="25">
        <f t="shared" si="0"/>
        <v>0</v>
      </c>
      <c r="J28" s="24"/>
      <c r="K28" s="26">
        <f t="shared" si="1"/>
        <v>0</v>
      </c>
      <c r="L28" s="26">
        <f t="shared" si="2"/>
        <v>0</v>
      </c>
      <c r="M28" s="27">
        <f t="shared" si="3"/>
        <v>0</v>
      </c>
    </row>
    <row r="29" spans="1:13" x14ac:dyDescent="0.3">
      <c r="A29" s="10" t="s">
        <v>304</v>
      </c>
      <c r="B29" s="3" t="s">
        <v>375</v>
      </c>
      <c r="C29" s="3">
        <v>27</v>
      </c>
      <c r="D29" s="3" t="s">
        <v>307</v>
      </c>
      <c r="E29" s="3" t="s">
        <v>338</v>
      </c>
      <c r="F29" s="3">
        <v>500</v>
      </c>
      <c r="G29" s="3" t="s">
        <v>12</v>
      </c>
      <c r="H29" s="24"/>
      <c r="I29" s="25">
        <f t="shared" si="0"/>
        <v>0</v>
      </c>
      <c r="J29" s="24"/>
      <c r="K29" s="26">
        <f t="shared" si="1"/>
        <v>0</v>
      </c>
      <c r="L29" s="26">
        <f t="shared" si="2"/>
        <v>0</v>
      </c>
      <c r="M29" s="27">
        <f t="shared" si="3"/>
        <v>0</v>
      </c>
    </row>
    <row r="30" spans="1:13" x14ac:dyDescent="0.3">
      <c r="A30" s="10" t="s">
        <v>304</v>
      </c>
      <c r="B30" s="3" t="s">
        <v>375</v>
      </c>
      <c r="C30" s="3">
        <v>28</v>
      </c>
      <c r="D30" s="3" t="s">
        <v>307</v>
      </c>
      <c r="E30" s="3" t="s">
        <v>308</v>
      </c>
      <c r="F30" s="3">
        <v>250</v>
      </c>
      <c r="G30" s="3" t="s">
        <v>12</v>
      </c>
      <c r="H30" s="24"/>
      <c r="I30" s="25">
        <f t="shared" si="0"/>
        <v>0</v>
      </c>
      <c r="J30" s="24"/>
      <c r="K30" s="26">
        <f t="shared" si="1"/>
        <v>0</v>
      </c>
      <c r="L30" s="26">
        <f t="shared" si="2"/>
        <v>0</v>
      </c>
      <c r="M30" s="27">
        <f t="shared" si="3"/>
        <v>0</v>
      </c>
    </row>
    <row r="31" spans="1:13" ht="26.4" x14ac:dyDescent="0.3">
      <c r="A31" s="10" t="s">
        <v>304</v>
      </c>
      <c r="B31" s="3" t="s">
        <v>375</v>
      </c>
      <c r="C31" s="3">
        <v>29</v>
      </c>
      <c r="D31" s="3" t="s">
        <v>309</v>
      </c>
      <c r="E31" s="3" t="s">
        <v>310</v>
      </c>
      <c r="F31" s="3">
        <v>1000</v>
      </c>
      <c r="G31" s="3" t="s">
        <v>12</v>
      </c>
      <c r="H31" s="24"/>
      <c r="I31" s="25">
        <f t="shared" si="0"/>
        <v>0</v>
      </c>
      <c r="J31" s="24"/>
      <c r="K31" s="26">
        <f t="shared" si="1"/>
        <v>0</v>
      </c>
      <c r="L31" s="26">
        <f t="shared" si="2"/>
        <v>0</v>
      </c>
      <c r="M31" s="27">
        <f t="shared" si="3"/>
        <v>0</v>
      </c>
    </row>
    <row r="32" spans="1:13" ht="26.4" x14ac:dyDescent="0.3">
      <c r="A32" s="10" t="s">
        <v>304</v>
      </c>
      <c r="B32" s="3" t="s">
        <v>375</v>
      </c>
      <c r="C32" s="3">
        <v>30</v>
      </c>
      <c r="D32" s="3" t="s">
        <v>311</v>
      </c>
      <c r="E32" s="3" t="s">
        <v>312</v>
      </c>
      <c r="F32" s="3">
        <v>1500</v>
      </c>
      <c r="G32" s="3" t="s">
        <v>12</v>
      </c>
      <c r="H32" s="24"/>
      <c r="I32" s="25">
        <f t="shared" si="0"/>
        <v>0</v>
      </c>
      <c r="J32" s="24"/>
      <c r="K32" s="26">
        <f t="shared" si="1"/>
        <v>0</v>
      </c>
      <c r="L32" s="26">
        <f t="shared" si="2"/>
        <v>0</v>
      </c>
      <c r="M32" s="27">
        <f t="shared" si="3"/>
        <v>0</v>
      </c>
    </row>
    <row r="33" spans="1:13" ht="26.4" x14ac:dyDescent="0.3">
      <c r="A33" s="10" t="s">
        <v>264</v>
      </c>
      <c r="B33" s="3" t="s">
        <v>375</v>
      </c>
      <c r="C33" s="3">
        <v>31</v>
      </c>
      <c r="D33" s="3" t="s">
        <v>287</v>
      </c>
      <c r="E33" s="3" t="s">
        <v>288</v>
      </c>
      <c r="F33" s="3">
        <v>100</v>
      </c>
      <c r="G33" s="3" t="s">
        <v>12</v>
      </c>
      <c r="H33" s="24"/>
      <c r="I33" s="25">
        <f t="shared" si="0"/>
        <v>0</v>
      </c>
      <c r="J33" s="24"/>
      <c r="K33" s="26">
        <f t="shared" si="1"/>
        <v>0</v>
      </c>
      <c r="L33" s="26">
        <f t="shared" si="2"/>
        <v>0</v>
      </c>
      <c r="M33" s="27">
        <f t="shared" si="3"/>
        <v>0</v>
      </c>
    </row>
    <row r="34" spans="1:13" ht="26.4" x14ac:dyDescent="0.3">
      <c r="A34" s="10" t="s">
        <v>264</v>
      </c>
      <c r="B34" s="3" t="s">
        <v>375</v>
      </c>
      <c r="C34" s="3">
        <v>32</v>
      </c>
      <c r="D34" s="3" t="s">
        <v>289</v>
      </c>
      <c r="E34" s="3" t="s">
        <v>290</v>
      </c>
      <c r="F34" s="3">
        <v>100</v>
      </c>
      <c r="G34" s="3" t="s">
        <v>12</v>
      </c>
      <c r="H34" s="24"/>
      <c r="I34" s="25">
        <f t="shared" si="0"/>
        <v>0</v>
      </c>
      <c r="J34" s="24"/>
      <c r="K34" s="26">
        <f t="shared" si="1"/>
        <v>0</v>
      </c>
      <c r="L34" s="26">
        <f t="shared" si="2"/>
        <v>0</v>
      </c>
      <c r="M34" s="27">
        <f t="shared" si="3"/>
        <v>0</v>
      </c>
    </row>
    <row r="35" spans="1:13" ht="26.4" x14ac:dyDescent="0.3">
      <c r="A35" s="10" t="s">
        <v>264</v>
      </c>
      <c r="B35" s="3" t="s">
        <v>375</v>
      </c>
      <c r="C35" s="3">
        <v>33</v>
      </c>
      <c r="D35" s="3" t="s">
        <v>291</v>
      </c>
      <c r="E35" s="3" t="s">
        <v>288</v>
      </c>
      <c r="F35" s="3">
        <v>100</v>
      </c>
      <c r="G35" s="3" t="s">
        <v>12</v>
      </c>
      <c r="H35" s="24"/>
      <c r="I35" s="25">
        <f t="shared" si="0"/>
        <v>0</v>
      </c>
      <c r="J35" s="24"/>
      <c r="K35" s="26">
        <f t="shared" si="1"/>
        <v>0</v>
      </c>
      <c r="L35" s="26">
        <f t="shared" si="2"/>
        <v>0</v>
      </c>
      <c r="M35" s="27">
        <f t="shared" si="3"/>
        <v>0</v>
      </c>
    </row>
    <row r="36" spans="1:13" ht="39.6" x14ac:dyDescent="0.3">
      <c r="A36" s="10" t="s">
        <v>9</v>
      </c>
      <c r="B36" s="3" t="s">
        <v>376</v>
      </c>
      <c r="C36" s="3">
        <v>34</v>
      </c>
      <c r="D36" s="3" t="s">
        <v>333</v>
      </c>
      <c r="E36" s="3" t="s">
        <v>14</v>
      </c>
      <c r="F36" s="3">
        <v>2</v>
      </c>
      <c r="G36" s="3" t="s">
        <v>7</v>
      </c>
      <c r="H36" s="24"/>
      <c r="I36" s="25">
        <f t="shared" si="0"/>
        <v>0</v>
      </c>
      <c r="J36" s="24"/>
      <c r="K36" s="26">
        <f t="shared" si="1"/>
        <v>0</v>
      </c>
      <c r="L36" s="26">
        <f t="shared" si="2"/>
        <v>0</v>
      </c>
      <c r="M36" s="27">
        <f t="shared" si="3"/>
        <v>0</v>
      </c>
    </row>
    <row r="37" spans="1:13" ht="26.4" x14ac:dyDescent="0.3">
      <c r="A37" s="10" t="s">
        <v>9</v>
      </c>
      <c r="B37" s="3" t="s">
        <v>376</v>
      </c>
      <c r="C37" s="3">
        <v>35</v>
      </c>
      <c r="D37" s="3" t="s">
        <v>222</v>
      </c>
      <c r="E37" s="3" t="s">
        <v>15</v>
      </c>
      <c r="F37" s="3">
        <v>1</v>
      </c>
      <c r="G37" s="3" t="s">
        <v>7</v>
      </c>
      <c r="H37" s="24"/>
      <c r="I37" s="25">
        <f t="shared" si="0"/>
        <v>0</v>
      </c>
      <c r="J37" s="24"/>
      <c r="K37" s="26">
        <f t="shared" si="1"/>
        <v>0</v>
      </c>
      <c r="L37" s="26">
        <f t="shared" si="2"/>
        <v>0</v>
      </c>
      <c r="M37" s="27">
        <f t="shared" si="3"/>
        <v>0</v>
      </c>
    </row>
    <row r="38" spans="1:13" ht="40.200000000000003" x14ac:dyDescent="0.3">
      <c r="A38" s="10" t="s">
        <v>9</v>
      </c>
      <c r="B38" s="3" t="s">
        <v>376</v>
      </c>
      <c r="C38" s="3">
        <v>36</v>
      </c>
      <c r="D38" s="3" t="s">
        <v>16</v>
      </c>
      <c r="E38" s="3" t="s">
        <v>339</v>
      </c>
      <c r="F38" s="3">
        <v>10</v>
      </c>
      <c r="G38" s="3" t="s">
        <v>7</v>
      </c>
      <c r="H38" s="24"/>
      <c r="I38" s="25">
        <f t="shared" si="0"/>
        <v>0</v>
      </c>
      <c r="J38" s="24"/>
      <c r="K38" s="26">
        <f t="shared" si="1"/>
        <v>0</v>
      </c>
      <c r="L38" s="26">
        <f t="shared" si="2"/>
        <v>0</v>
      </c>
      <c r="M38" s="27">
        <f t="shared" si="3"/>
        <v>0</v>
      </c>
    </row>
    <row r="39" spans="1:13" ht="26.4" x14ac:dyDescent="0.3">
      <c r="A39" s="10" t="s">
        <v>29</v>
      </c>
      <c r="B39" s="3" t="s">
        <v>377</v>
      </c>
      <c r="C39" s="3">
        <v>37</v>
      </c>
      <c r="D39" s="3" t="s">
        <v>223</v>
      </c>
      <c r="E39" s="3" t="s">
        <v>224</v>
      </c>
      <c r="F39" s="3">
        <v>5</v>
      </c>
      <c r="G39" s="3" t="s">
        <v>7</v>
      </c>
      <c r="H39" s="24"/>
      <c r="I39" s="25">
        <f t="shared" si="0"/>
        <v>0</v>
      </c>
      <c r="J39" s="24"/>
      <c r="K39" s="26">
        <f t="shared" si="1"/>
        <v>0</v>
      </c>
      <c r="L39" s="26">
        <f t="shared" si="2"/>
        <v>0</v>
      </c>
      <c r="M39" s="27">
        <f t="shared" si="3"/>
        <v>0</v>
      </c>
    </row>
    <row r="40" spans="1:13" ht="55.2" x14ac:dyDescent="0.3">
      <c r="A40" s="10" t="s">
        <v>29</v>
      </c>
      <c r="B40" s="3" t="s">
        <v>377</v>
      </c>
      <c r="C40" s="3">
        <v>38</v>
      </c>
      <c r="D40" s="12" t="s">
        <v>225</v>
      </c>
      <c r="E40" s="12" t="s">
        <v>226</v>
      </c>
      <c r="F40" s="12">
        <v>5</v>
      </c>
      <c r="G40" s="3" t="s">
        <v>7</v>
      </c>
      <c r="H40" s="24"/>
      <c r="I40" s="25">
        <f t="shared" si="0"/>
        <v>0</v>
      </c>
      <c r="J40" s="24"/>
      <c r="K40" s="26">
        <f t="shared" si="1"/>
        <v>0</v>
      </c>
      <c r="L40" s="26">
        <f t="shared" si="2"/>
        <v>0</v>
      </c>
      <c r="M40" s="27">
        <f t="shared" si="3"/>
        <v>0</v>
      </c>
    </row>
    <row r="41" spans="1:13" ht="40.200000000000003" x14ac:dyDescent="0.3">
      <c r="A41" s="10" t="s">
        <v>29</v>
      </c>
      <c r="B41" s="3" t="s">
        <v>377</v>
      </c>
      <c r="C41" s="3">
        <v>39</v>
      </c>
      <c r="D41" s="12" t="s">
        <v>227</v>
      </c>
      <c r="E41" s="3" t="s">
        <v>340</v>
      </c>
      <c r="F41" s="3">
        <v>15</v>
      </c>
      <c r="G41" s="3" t="s">
        <v>7</v>
      </c>
      <c r="H41" s="24"/>
      <c r="I41" s="25">
        <f t="shared" si="0"/>
        <v>0</v>
      </c>
      <c r="J41" s="24"/>
      <c r="K41" s="26">
        <f t="shared" si="1"/>
        <v>0</v>
      </c>
      <c r="L41" s="26">
        <f t="shared" si="2"/>
        <v>0</v>
      </c>
      <c r="M41" s="27">
        <f t="shared" si="3"/>
        <v>0</v>
      </c>
    </row>
    <row r="42" spans="1:13" ht="40.200000000000003" x14ac:dyDescent="0.3">
      <c r="A42" s="10" t="s">
        <v>29</v>
      </c>
      <c r="B42" s="3" t="s">
        <v>377</v>
      </c>
      <c r="C42" s="3">
        <v>40</v>
      </c>
      <c r="D42" s="12" t="s">
        <v>227</v>
      </c>
      <c r="E42" s="3" t="s">
        <v>341</v>
      </c>
      <c r="F42" s="3">
        <v>15</v>
      </c>
      <c r="G42" s="3" t="s">
        <v>7</v>
      </c>
      <c r="H42" s="24"/>
      <c r="I42" s="25">
        <f t="shared" si="0"/>
        <v>0</v>
      </c>
      <c r="J42" s="24"/>
      <c r="K42" s="26">
        <f t="shared" si="1"/>
        <v>0</v>
      </c>
      <c r="L42" s="26">
        <f t="shared" si="2"/>
        <v>0</v>
      </c>
      <c r="M42" s="27">
        <f t="shared" si="3"/>
        <v>0</v>
      </c>
    </row>
    <row r="43" spans="1:13" ht="41.4" x14ac:dyDescent="0.3">
      <c r="A43" s="10" t="s">
        <v>29</v>
      </c>
      <c r="B43" s="3" t="s">
        <v>377</v>
      </c>
      <c r="C43" s="3">
        <v>41</v>
      </c>
      <c r="D43" s="12" t="s">
        <v>228</v>
      </c>
      <c r="E43" s="12" t="s">
        <v>14</v>
      </c>
      <c r="F43" s="3">
        <v>1</v>
      </c>
      <c r="G43" s="3" t="s">
        <v>7</v>
      </c>
      <c r="H43" s="24"/>
      <c r="I43" s="25">
        <f t="shared" si="0"/>
        <v>0</v>
      </c>
      <c r="J43" s="24"/>
      <c r="K43" s="26">
        <f t="shared" si="1"/>
        <v>0</v>
      </c>
      <c r="L43" s="26">
        <f t="shared" si="2"/>
        <v>0</v>
      </c>
      <c r="M43" s="27">
        <f t="shared" si="3"/>
        <v>0</v>
      </c>
    </row>
    <row r="44" spans="1:13" ht="39.6" x14ac:dyDescent="0.3">
      <c r="A44" s="10" t="s">
        <v>29</v>
      </c>
      <c r="B44" s="3" t="s">
        <v>377</v>
      </c>
      <c r="C44" s="3">
        <v>42</v>
      </c>
      <c r="D44" s="12" t="s">
        <v>229</v>
      </c>
      <c r="E44" s="3" t="s">
        <v>230</v>
      </c>
      <c r="F44" s="3">
        <v>3</v>
      </c>
      <c r="G44" s="3" t="s">
        <v>7</v>
      </c>
      <c r="H44" s="24"/>
      <c r="I44" s="25">
        <f t="shared" si="0"/>
        <v>0</v>
      </c>
      <c r="J44" s="24"/>
      <c r="K44" s="26">
        <f t="shared" si="1"/>
        <v>0</v>
      </c>
      <c r="L44" s="26">
        <f t="shared" si="2"/>
        <v>0</v>
      </c>
      <c r="M44" s="27">
        <f t="shared" si="3"/>
        <v>0</v>
      </c>
    </row>
    <row r="45" spans="1:13" x14ac:dyDescent="0.3">
      <c r="A45" s="10" t="s">
        <v>29</v>
      </c>
      <c r="B45" s="3" t="s">
        <v>377</v>
      </c>
      <c r="C45" s="3">
        <v>43</v>
      </c>
      <c r="D45" s="12" t="s">
        <v>231</v>
      </c>
      <c r="E45" s="3" t="s">
        <v>232</v>
      </c>
      <c r="F45" s="3">
        <v>10</v>
      </c>
      <c r="G45" s="3" t="s">
        <v>7</v>
      </c>
      <c r="H45" s="24"/>
      <c r="I45" s="25">
        <f t="shared" si="0"/>
        <v>0</v>
      </c>
      <c r="J45" s="24"/>
      <c r="K45" s="26">
        <f t="shared" si="1"/>
        <v>0</v>
      </c>
      <c r="L45" s="26">
        <f t="shared" si="2"/>
        <v>0</v>
      </c>
      <c r="M45" s="27">
        <f t="shared" si="3"/>
        <v>0</v>
      </c>
    </row>
    <row r="46" spans="1:13" x14ac:dyDescent="0.3">
      <c r="A46" s="10" t="s">
        <v>29</v>
      </c>
      <c r="B46" s="3" t="s">
        <v>377</v>
      </c>
      <c r="C46" s="3">
        <v>44</v>
      </c>
      <c r="D46" s="12" t="s">
        <v>233</v>
      </c>
      <c r="E46" s="3" t="s">
        <v>234</v>
      </c>
      <c r="F46" s="3">
        <v>20</v>
      </c>
      <c r="G46" s="3" t="s">
        <v>235</v>
      </c>
      <c r="H46" s="24"/>
      <c r="I46" s="25">
        <f t="shared" si="0"/>
        <v>0</v>
      </c>
      <c r="J46" s="24"/>
      <c r="K46" s="26">
        <f t="shared" si="1"/>
        <v>0</v>
      </c>
      <c r="L46" s="26">
        <f t="shared" si="2"/>
        <v>0</v>
      </c>
      <c r="M46" s="27">
        <f t="shared" si="3"/>
        <v>0</v>
      </c>
    </row>
    <row r="47" spans="1:13" x14ac:dyDescent="0.3">
      <c r="A47" s="10" t="s">
        <v>29</v>
      </c>
      <c r="B47" s="3" t="s">
        <v>377</v>
      </c>
      <c r="C47" s="3">
        <v>45</v>
      </c>
      <c r="D47" s="12" t="s">
        <v>236</v>
      </c>
      <c r="E47" s="3" t="s">
        <v>237</v>
      </c>
      <c r="F47" s="3">
        <v>10</v>
      </c>
      <c r="G47" s="3" t="s">
        <v>235</v>
      </c>
      <c r="H47" s="24"/>
      <c r="I47" s="25">
        <f t="shared" si="0"/>
        <v>0</v>
      </c>
      <c r="J47" s="24"/>
      <c r="K47" s="26">
        <f t="shared" si="1"/>
        <v>0</v>
      </c>
      <c r="L47" s="26">
        <f t="shared" si="2"/>
        <v>0</v>
      </c>
      <c r="M47" s="27">
        <f t="shared" si="3"/>
        <v>0</v>
      </c>
    </row>
    <row r="48" spans="1:13" x14ac:dyDescent="0.3">
      <c r="A48" s="10" t="s">
        <v>29</v>
      </c>
      <c r="B48" s="3" t="s">
        <v>377</v>
      </c>
      <c r="C48" s="3">
        <v>46</v>
      </c>
      <c r="D48" s="12" t="s">
        <v>238</v>
      </c>
      <c r="E48" s="3" t="s">
        <v>239</v>
      </c>
      <c r="F48" s="3">
        <v>10</v>
      </c>
      <c r="G48" s="3" t="s">
        <v>7</v>
      </c>
      <c r="H48" s="24"/>
      <c r="I48" s="25">
        <f t="shared" si="0"/>
        <v>0</v>
      </c>
      <c r="J48" s="24"/>
      <c r="K48" s="26">
        <f t="shared" si="1"/>
        <v>0</v>
      </c>
      <c r="L48" s="26">
        <f t="shared" si="2"/>
        <v>0</v>
      </c>
      <c r="M48" s="27">
        <f t="shared" si="3"/>
        <v>0</v>
      </c>
    </row>
    <row r="49" spans="1:13" ht="39.6" x14ac:dyDescent="0.3">
      <c r="A49" s="10" t="s">
        <v>29</v>
      </c>
      <c r="B49" s="3" t="s">
        <v>377</v>
      </c>
      <c r="C49" s="3">
        <v>47</v>
      </c>
      <c r="D49" s="12" t="s">
        <v>240</v>
      </c>
      <c r="E49" s="3" t="s">
        <v>241</v>
      </c>
      <c r="F49" s="3">
        <v>10</v>
      </c>
      <c r="G49" s="3" t="s">
        <v>235</v>
      </c>
      <c r="H49" s="24"/>
      <c r="I49" s="25">
        <f t="shared" si="0"/>
        <v>0</v>
      </c>
      <c r="J49" s="24"/>
      <c r="K49" s="26">
        <f t="shared" si="1"/>
        <v>0</v>
      </c>
      <c r="L49" s="26">
        <f t="shared" si="2"/>
        <v>0</v>
      </c>
      <c r="M49" s="27">
        <f t="shared" si="3"/>
        <v>0</v>
      </c>
    </row>
    <row r="50" spans="1:13" ht="79.2" x14ac:dyDescent="0.3">
      <c r="A50" s="10" t="s">
        <v>29</v>
      </c>
      <c r="B50" s="3" t="s">
        <v>377</v>
      </c>
      <c r="C50" s="3">
        <v>48</v>
      </c>
      <c r="D50" s="12" t="s">
        <v>242</v>
      </c>
      <c r="E50" s="3" t="s">
        <v>243</v>
      </c>
      <c r="F50" s="3">
        <v>5</v>
      </c>
      <c r="G50" s="3" t="s">
        <v>235</v>
      </c>
      <c r="H50" s="24"/>
      <c r="I50" s="25">
        <f t="shared" si="0"/>
        <v>0</v>
      </c>
      <c r="J50" s="24"/>
      <c r="K50" s="26">
        <f t="shared" si="1"/>
        <v>0</v>
      </c>
      <c r="L50" s="26">
        <f t="shared" si="2"/>
        <v>0</v>
      </c>
      <c r="M50" s="27">
        <f t="shared" si="3"/>
        <v>0</v>
      </c>
    </row>
    <row r="51" spans="1:13" ht="27.6" x14ac:dyDescent="0.3">
      <c r="A51" s="10" t="s">
        <v>29</v>
      </c>
      <c r="B51" s="3" t="s">
        <v>377</v>
      </c>
      <c r="C51" s="3">
        <v>49</v>
      </c>
      <c r="D51" s="12" t="s">
        <v>244</v>
      </c>
      <c r="E51" s="13" t="s">
        <v>245</v>
      </c>
      <c r="F51" s="3">
        <v>5</v>
      </c>
      <c r="G51" s="3" t="s">
        <v>7</v>
      </c>
      <c r="H51" s="24"/>
      <c r="I51" s="25">
        <f t="shared" si="0"/>
        <v>0</v>
      </c>
      <c r="J51" s="24"/>
      <c r="K51" s="26">
        <f t="shared" si="1"/>
        <v>0</v>
      </c>
      <c r="L51" s="26">
        <f t="shared" si="2"/>
        <v>0</v>
      </c>
      <c r="M51" s="27">
        <f t="shared" si="3"/>
        <v>0</v>
      </c>
    </row>
    <row r="52" spans="1:13" ht="39.6" x14ac:dyDescent="0.3">
      <c r="A52" s="10" t="s">
        <v>29</v>
      </c>
      <c r="B52" s="3" t="s">
        <v>377</v>
      </c>
      <c r="C52" s="3">
        <v>50</v>
      </c>
      <c r="D52" s="12" t="s">
        <v>244</v>
      </c>
      <c r="E52" s="3" t="s">
        <v>246</v>
      </c>
      <c r="F52" s="3">
        <v>3</v>
      </c>
      <c r="G52" s="3" t="s">
        <v>7</v>
      </c>
      <c r="H52" s="24"/>
      <c r="I52" s="25">
        <f t="shared" si="0"/>
        <v>0</v>
      </c>
      <c r="J52" s="24"/>
      <c r="K52" s="26">
        <f t="shared" si="1"/>
        <v>0</v>
      </c>
      <c r="L52" s="26">
        <f t="shared" si="2"/>
        <v>0</v>
      </c>
      <c r="M52" s="27">
        <f t="shared" si="3"/>
        <v>0</v>
      </c>
    </row>
    <row r="53" spans="1:13" ht="41.4" x14ac:dyDescent="0.3">
      <c r="A53" s="10" t="s">
        <v>29</v>
      </c>
      <c r="B53" s="3" t="s">
        <v>377</v>
      </c>
      <c r="C53" s="3">
        <v>51</v>
      </c>
      <c r="D53" s="12" t="s">
        <v>247</v>
      </c>
      <c r="E53" s="13" t="s">
        <v>248</v>
      </c>
      <c r="F53" s="3">
        <v>1</v>
      </c>
      <c r="G53" s="3" t="s">
        <v>23</v>
      </c>
      <c r="H53" s="24"/>
      <c r="I53" s="25">
        <f t="shared" si="0"/>
        <v>0</v>
      </c>
      <c r="J53" s="24"/>
      <c r="K53" s="26">
        <f t="shared" si="1"/>
        <v>0</v>
      </c>
      <c r="L53" s="26">
        <f t="shared" si="2"/>
        <v>0</v>
      </c>
      <c r="M53" s="27">
        <f t="shared" si="3"/>
        <v>0</v>
      </c>
    </row>
    <row r="54" spans="1:13" ht="26.4" x14ac:dyDescent="0.3">
      <c r="A54" s="10" t="s">
        <v>29</v>
      </c>
      <c r="B54" s="3" t="s">
        <v>377</v>
      </c>
      <c r="C54" s="3">
        <v>52</v>
      </c>
      <c r="D54" s="12" t="s">
        <v>249</v>
      </c>
      <c r="E54" s="3" t="s">
        <v>250</v>
      </c>
      <c r="F54" s="3">
        <v>20</v>
      </c>
      <c r="G54" s="3" t="s">
        <v>7</v>
      </c>
      <c r="H54" s="24"/>
      <c r="I54" s="25">
        <f t="shared" si="0"/>
        <v>0</v>
      </c>
      <c r="J54" s="24"/>
      <c r="K54" s="26">
        <f t="shared" si="1"/>
        <v>0</v>
      </c>
      <c r="L54" s="26">
        <f t="shared" si="2"/>
        <v>0</v>
      </c>
      <c r="M54" s="27">
        <f t="shared" si="3"/>
        <v>0</v>
      </c>
    </row>
    <row r="55" spans="1:13" ht="26.4" x14ac:dyDescent="0.3">
      <c r="A55" s="10" t="s">
        <v>29</v>
      </c>
      <c r="B55" s="3" t="s">
        <v>377</v>
      </c>
      <c r="C55" s="3">
        <v>53</v>
      </c>
      <c r="D55" s="12" t="s">
        <v>251</v>
      </c>
      <c r="E55" s="3" t="s">
        <v>252</v>
      </c>
      <c r="F55" s="3">
        <v>20</v>
      </c>
      <c r="G55" s="3" t="s">
        <v>7</v>
      </c>
      <c r="H55" s="24"/>
      <c r="I55" s="25">
        <f t="shared" si="0"/>
        <v>0</v>
      </c>
      <c r="J55" s="24"/>
      <c r="K55" s="26">
        <f t="shared" si="1"/>
        <v>0</v>
      </c>
      <c r="L55" s="26">
        <f t="shared" si="2"/>
        <v>0</v>
      </c>
      <c r="M55" s="27">
        <f t="shared" si="3"/>
        <v>0</v>
      </c>
    </row>
    <row r="56" spans="1:13" ht="26.4" x14ac:dyDescent="0.3">
      <c r="A56" s="10" t="s">
        <v>29</v>
      </c>
      <c r="B56" s="3" t="s">
        <v>377</v>
      </c>
      <c r="C56" s="3">
        <v>54</v>
      </c>
      <c r="D56" s="12" t="s">
        <v>253</v>
      </c>
      <c r="E56" s="3" t="s">
        <v>254</v>
      </c>
      <c r="F56" s="3">
        <v>3</v>
      </c>
      <c r="G56" s="3" t="s">
        <v>7</v>
      </c>
      <c r="H56" s="24"/>
      <c r="I56" s="25">
        <f t="shared" si="0"/>
        <v>0</v>
      </c>
      <c r="J56" s="24"/>
      <c r="K56" s="26">
        <f t="shared" si="1"/>
        <v>0</v>
      </c>
      <c r="L56" s="26">
        <f t="shared" si="2"/>
        <v>0</v>
      </c>
      <c r="M56" s="27">
        <f t="shared" si="3"/>
        <v>0</v>
      </c>
    </row>
    <row r="57" spans="1:13" ht="79.2" x14ac:dyDescent="0.3">
      <c r="A57" s="10" t="s">
        <v>29</v>
      </c>
      <c r="B57" s="3" t="s">
        <v>377</v>
      </c>
      <c r="C57" s="3">
        <v>55</v>
      </c>
      <c r="D57" s="12" t="s">
        <v>255</v>
      </c>
      <c r="E57" s="3" t="s">
        <v>256</v>
      </c>
      <c r="F57" s="3">
        <v>5</v>
      </c>
      <c r="G57" s="3" t="s">
        <v>7</v>
      </c>
      <c r="H57" s="24"/>
      <c r="I57" s="25">
        <f t="shared" si="0"/>
        <v>0</v>
      </c>
      <c r="J57" s="24"/>
      <c r="K57" s="26">
        <f t="shared" si="1"/>
        <v>0</v>
      </c>
      <c r="L57" s="26">
        <f t="shared" si="2"/>
        <v>0</v>
      </c>
      <c r="M57" s="27">
        <f t="shared" si="3"/>
        <v>0</v>
      </c>
    </row>
    <row r="58" spans="1:13" ht="79.2" x14ac:dyDescent="0.3">
      <c r="A58" s="10" t="s">
        <v>29</v>
      </c>
      <c r="B58" s="3" t="s">
        <v>377</v>
      </c>
      <c r="C58" s="3">
        <v>56</v>
      </c>
      <c r="D58" s="52" t="s">
        <v>257</v>
      </c>
      <c r="E58" s="3" t="s">
        <v>258</v>
      </c>
      <c r="F58" s="3">
        <v>6</v>
      </c>
      <c r="G58" s="3" t="s">
        <v>7</v>
      </c>
      <c r="H58" s="24"/>
      <c r="I58" s="25">
        <f t="shared" si="0"/>
        <v>0</v>
      </c>
      <c r="J58" s="24"/>
      <c r="K58" s="26">
        <f t="shared" si="1"/>
        <v>0</v>
      </c>
      <c r="L58" s="26">
        <f t="shared" si="2"/>
        <v>0</v>
      </c>
      <c r="M58" s="27">
        <f t="shared" si="3"/>
        <v>0</v>
      </c>
    </row>
    <row r="59" spans="1:13" ht="26.4" x14ac:dyDescent="0.3">
      <c r="A59" s="10" t="s">
        <v>264</v>
      </c>
      <c r="B59" s="3" t="s">
        <v>377</v>
      </c>
      <c r="C59" s="3">
        <v>57</v>
      </c>
      <c r="D59" s="3" t="s">
        <v>276</v>
      </c>
      <c r="E59" s="3" t="s">
        <v>386</v>
      </c>
      <c r="F59" s="3">
        <v>2</v>
      </c>
      <c r="G59" s="3" t="s">
        <v>12</v>
      </c>
      <c r="H59" s="24"/>
      <c r="I59" s="25">
        <f t="shared" si="0"/>
        <v>0</v>
      </c>
      <c r="J59" s="24"/>
      <c r="K59" s="26">
        <f t="shared" si="1"/>
        <v>0</v>
      </c>
      <c r="L59" s="26">
        <f t="shared" si="2"/>
        <v>0</v>
      </c>
      <c r="M59" s="27">
        <f t="shared" si="3"/>
        <v>0</v>
      </c>
    </row>
    <row r="60" spans="1:13" ht="26.4" x14ac:dyDescent="0.3">
      <c r="A60" s="10" t="s">
        <v>264</v>
      </c>
      <c r="B60" s="3" t="s">
        <v>377</v>
      </c>
      <c r="C60" s="3">
        <v>58</v>
      </c>
      <c r="D60" s="3" t="s">
        <v>277</v>
      </c>
      <c r="E60" s="3" t="s">
        <v>387</v>
      </c>
      <c r="F60" s="3">
        <v>4</v>
      </c>
      <c r="G60" s="3" t="s">
        <v>12</v>
      </c>
      <c r="H60" s="24"/>
      <c r="I60" s="25">
        <f t="shared" si="0"/>
        <v>0</v>
      </c>
      <c r="J60" s="24"/>
      <c r="K60" s="26">
        <f t="shared" si="1"/>
        <v>0</v>
      </c>
      <c r="L60" s="26">
        <f t="shared" si="2"/>
        <v>0</v>
      </c>
      <c r="M60" s="27">
        <f t="shared" si="3"/>
        <v>0</v>
      </c>
    </row>
    <row r="61" spans="1:13" ht="26.4" x14ac:dyDescent="0.3">
      <c r="A61" s="10" t="s">
        <v>264</v>
      </c>
      <c r="B61" s="3" t="s">
        <v>377</v>
      </c>
      <c r="C61" s="3">
        <v>59</v>
      </c>
      <c r="D61" s="3" t="s">
        <v>276</v>
      </c>
      <c r="E61" s="3" t="s">
        <v>388</v>
      </c>
      <c r="F61" s="3">
        <v>2</v>
      </c>
      <c r="G61" s="3" t="s">
        <v>12</v>
      </c>
      <c r="H61" s="24"/>
      <c r="I61" s="25">
        <f t="shared" si="0"/>
        <v>0</v>
      </c>
      <c r="J61" s="24"/>
      <c r="K61" s="26">
        <f t="shared" si="1"/>
        <v>0</v>
      </c>
      <c r="L61" s="26">
        <f t="shared" si="2"/>
        <v>0</v>
      </c>
      <c r="M61" s="27">
        <f t="shared" si="3"/>
        <v>0</v>
      </c>
    </row>
    <row r="62" spans="1:13" ht="26.4" x14ac:dyDescent="0.3">
      <c r="A62" s="10" t="s">
        <v>264</v>
      </c>
      <c r="B62" s="3" t="s">
        <v>377</v>
      </c>
      <c r="C62" s="3">
        <v>60</v>
      </c>
      <c r="D62" s="3" t="s">
        <v>277</v>
      </c>
      <c r="E62" s="3" t="s">
        <v>389</v>
      </c>
      <c r="F62" s="3">
        <v>2</v>
      </c>
      <c r="G62" s="3" t="s">
        <v>12</v>
      </c>
      <c r="H62" s="24"/>
      <c r="I62" s="25">
        <f t="shared" si="0"/>
        <v>0</v>
      </c>
      <c r="J62" s="24"/>
      <c r="K62" s="26">
        <f t="shared" si="1"/>
        <v>0</v>
      </c>
      <c r="L62" s="26">
        <f t="shared" si="2"/>
        <v>0</v>
      </c>
      <c r="M62" s="27">
        <f t="shared" si="3"/>
        <v>0</v>
      </c>
    </row>
    <row r="63" spans="1:13" ht="79.2" x14ac:dyDescent="0.3">
      <c r="A63" s="10" t="s">
        <v>264</v>
      </c>
      <c r="B63" s="3" t="s">
        <v>377</v>
      </c>
      <c r="C63" s="3">
        <v>61</v>
      </c>
      <c r="D63" s="3" t="s">
        <v>278</v>
      </c>
      <c r="E63" s="3" t="s">
        <v>391</v>
      </c>
      <c r="F63" s="3">
        <v>1</v>
      </c>
      <c r="G63" s="3" t="s">
        <v>12</v>
      </c>
      <c r="H63" s="24"/>
      <c r="I63" s="25">
        <f t="shared" si="0"/>
        <v>0</v>
      </c>
      <c r="J63" s="24"/>
      <c r="K63" s="26">
        <f t="shared" si="1"/>
        <v>0</v>
      </c>
      <c r="L63" s="26">
        <f t="shared" si="2"/>
        <v>0</v>
      </c>
      <c r="M63" s="27">
        <f t="shared" si="3"/>
        <v>0</v>
      </c>
    </row>
    <row r="64" spans="1:13" ht="79.2" x14ac:dyDescent="0.3">
      <c r="A64" s="10" t="s">
        <v>264</v>
      </c>
      <c r="B64" s="3" t="s">
        <v>377</v>
      </c>
      <c r="C64" s="3">
        <v>62</v>
      </c>
      <c r="D64" s="3" t="s">
        <v>279</v>
      </c>
      <c r="E64" s="3" t="s">
        <v>391</v>
      </c>
      <c r="F64" s="3">
        <v>1</v>
      </c>
      <c r="G64" s="3" t="s">
        <v>12</v>
      </c>
      <c r="H64" s="24"/>
      <c r="I64" s="25">
        <f t="shared" si="0"/>
        <v>0</v>
      </c>
      <c r="J64" s="24"/>
      <c r="K64" s="26">
        <f t="shared" si="1"/>
        <v>0</v>
      </c>
      <c r="L64" s="26">
        <f t="shared" si="2"/>
        <v>0</v>
      </c>
      <c r="M64" s="27">
        <f t="shared" si="3"/>
        <v>0</v>
      </c>
    </row>
    <row r="65" spans="1:13" ht="79.2" x14ac:dyDescent="0.3">
      <c r="A65" s="10" t="s">
        <v>264</v>
      </c>
      <c r="B65" s="3" t="s">
        <v>377</v>
      </c>
      <c r="C65" s="3">
        <v>63</v>
      </c>
      <c r="D65" s="3" t="s">
        <v>280</v>
      </c>
      <c r="E65" s="3" t="s">
        <v>391</v>
      </c>
      <c r="F65" s="3">
        <v>1</v>
      </c>
      <c r="G65" s="3" t="s">
        <v>12</v>
      </c>
      <c r="H65" s="24"/>
      <c r="I65" s="25">
        <f t="shared" si="0"/>
        <v>0</v>
      </c>
      <c r="J65" s="24"/>
      <c r="K65" s="26">
        <f t="shared" si="1"/>
        <v>0</v>
      </c>
      <c r="L65" s="26">
        <f t="shared" si="2"/>
        <v>0</v>
      </c>
      <c r="M65" s="27">
        <f t="shared" si="3"/>
        <v>0</v>
      </c>
    </row>
    <row r="66" spans="1:13" ht="79.2" x14ac:dyDescent="0.3">
      <c r="A66" s="10" t="s">
        <v>264</v>
      </c>
      <c r="B66" s="3" t="s">
        <v>377</v>
      </c>
      <c r="C66" s="3">
        <v>64</v>
      </c>
      <c r="D66" s="3" t="s">
        <v>281</v>
      </c>
      <c r="E66" s="3" t="s">
        <v>391</v>
      </c>
      <c r="F66" s="3">
        <v>1</v>
      </c>
      <c r="G66" s="3" t="s">
        <v>12</v>
      </c>
      <c r="H66" s="24"/>
      <c r="I66" s="25">
        <f t="shared" si="0"/>
        <v>0</v>
      </c>
      <c r="J66" s="24"/>
      <c r="K66" s="26">
        <f t="shared" si="1"/>
        <v>0</v>
      </c>
      <c r="L66" s="26">
        <f t="shared" si="2"/>
        <v>0</v>
      </c>
      <c r="M66" s="27">
        <f t="shared" si="3"/>
        <v>0</v>
      </c>
    </row>
    <row r="67" spans="1:13" x14ac:dyDescent="0.3">
      <c r="A67" s="10" t="s">
        <v>264</v>
      </c>
      <c r="B67" s="3" t="s">
        <v>377</v>
      </c>
      <c r="C67" s="3">
        <v>65</v>
      </c>
      <c r="D67" s="3" t="s">
        <v>282</v>
      </c>
      <c r="E67" s="3" t="s">
        <v>390</v>
      </c>
      <c r="F67" s="3">
        <v>1</v>
      </c>
      <c r="G67" s="3" t="s">
        <v>12</v>
      </c>
      <c r="H67" s="24"/>
      <c r="I67" s="25">
        <f t="shared" si="0"/>
        <v>0</v>
      </c>
      <c r="J67" s="24"/>
      <c r="K67" s="26">
        <f t="shared" si="1"/>
        <v>0</v>
      </c>
      <c r="L67" s="26">
        <f t="shared" si="2"/>
        <v>0</v>
      </c>
      <c r="M67" s="27">
        <f t="shared" si="3"/>
        <v>0</v>
      </c>
    </row>
    <row r="68" spans="1:13" ht="26.4" x14ac:dyDescent="0.3">
      <c r="A68" s="10" t="s">
        <v>264</v>
      </c>
      <c r="B68" s="3" t="s">
        <v>377</v>
      </c>
      <c r="C68" s="3">
        <v>66</v>
      </c>
      <c r="D68" s="3" t="s">
        <v>283</v>
      </c>
      <c r="E68" s="3" t="s">
        <v>284</v>
      </c>
      <c r="F68" s="3">
        <v>2</v>
      </c>
      <c r="G68" s="3" t="s">
        <v>12</v>
      </c>
      <c r="H68" s="24"/>
      <c r="I68" s="25">
        <f t="shared" ref="I68:I130" si="4">F68*H68</f>
        <v>0</v>
      </c>
      <c r="J68" s="24"/>
      <c r="K68" s="26">
        <f t="shared" ref="K68:K130" si="5">H68*J68/100</f>
        <v>0</v>
      </c>
      <c r="L68" s="26">
        <f t="shared" ref="L68:L130" si="6">I68+K68</f>
        <v>0</v>
      </c>
      <c r="M68" s="27">
        <f t="shared" ref="M68:M130" si="7">F68*L68</f>
        <v>0</v>
      </c>
    </row>
    <row r="69" spans="1:13" ht="26.4" x14ac:dyDescent="0.3">
      <c r="A69" s="10" t="s">
        <v>264</v>
      </c>
      <c r="B69" s="3" t="s">
        <v>378</v>
      </c>
      <c r="C69" s="3">
        <v>67</v>
      </c>
      <c r="D69" s="3" t="s">
        <v>314</v>
      </c>
      <c r="E69" s="3" t="s">
        <v>315</v>
      </c>
      <c r="F69" s="3">
        <v>2</v>
      </c>
      <c r="G69" s="3" t="s">
        <v>12</v>
      </c>
      <c r="H69" s="24"/>
      <c r="I69" s="25">
        <f t="shared" si="4"/>
        <v>0</v>
      </c>
      <c r="J69" s="24"/>
      <c r="K69" s="26">
        <f t="shared" si="5"/>
        <v>0</v>
      </c>
      <c r="L69" s="26">
        <f t="shared" si="6"/>
        <v>0</v>
      </c>
      <c r="M69" s="27">
        <f t="shared" si="7"/>
        <v>0</v>
      </c>
    </row>
    <row r="70" spans="1:13" ht="26.4" x14ac:dyDescent="0.3">
      <c r="A70" s="10" t="s">
        <v>264</v>
      </c>
      <c r="B70" s="3" t="s">
        <v>378</v>
      </c>
      <c r="C70" s="3">
        <v>68</v>
      </c>
      <c r="D70" s="3" t="s">
        <v>160</v>
      </c>
      <c r="E70" s="3" t="s">
        <v>316</v>
      </c>
      <c r="F70" s="3">
        <v>1</v>
      </c>
      <c r="G70" s="3" t="s">
        <v>12</v>
      </c>
      <c r="H70" s="24"/>
      <c r="I70" s="25">
        <f t="shared" si="4"/>
        <v>0</v>
      </c>
      <c r="J70" s="24"/>
      <c r="K70" s="26">
        <f t="shared" si="5"/>
        <v>0</v>
      </c>
      <c r="L70" s="26">
        <f t="shared" si="6"/>
        <v>0</v>
      </c>
      <c r="M70" s="27">
        <f t="shared" si="7"/>
        <v>0</v>
      </c>
    </row>
    <row r="71" spans="1:13" x14ac:dyDescent="0.3">
      <c r="A71" s="10" t="s">
        <v>264</v>
      </c>
      <c r="B71" s="3" t="s">
        <v>378</v>
      </c>
      <c r="C71" s="3">
        <v>69</v>
      </c>
      <c r="D71" s="3" t="s">
        <v>317</v>
      </c>
      <c r="E71" s="3" t="s">
        <v>318</v>
      </c>
      <c r="F71" s="3">
        <v>300</v>
      </c>
      <c r="G71" s="3" t="s">
        <v>12</v>
      </c>
      <c r="H71" s="24"/>
      <c r="I71" s="25">
        <f t="shared" si="4"/>
        <v>0</v>
      </c>
      <c r="J71" s="24"/>
      <c r="K71" s="26">
        <f t="shared" si="5"/>
        <v>0</v>
      </c>
      <c r="L71" s="26">
        <f t="shared" si="6"/>
        <v>0</v>
      </c>
      <c r="M71" s="27">
        <f t="shared" si="7"/>
        <v>0</v>
      </c>
    </row>
    <row r="72" spans="1:13" x14ac:dyDescent="0.3">
      <c r="A72" s="10" t="s">
        <v>264</v>
      </c>
      <c r="B72" s="3" t="s">
        <v>378</v>
      </c>
      <c r="C72" s="3">
        <v>70</v>
      </c>
      <c r="D72" s="3" t="s">
        <v>317</v>
      </c>
      <c r="E72" s="3" t="s">
        <v>319</v>
      </c>
      <c r="F72" s="3">
        <v>2500</v>
      </c>
      <c r="G72" s="3" t="s">
        <v>12</v>
      </c>
      <c r="H72" s="24"/>
      <c r="I72" s="25">
        <f t="shared" si="4"/>
        <v>0</v>
      </c>
      <c r="J72" s="24"/>
      <c r="K72" s="26">
        <f t="shared" si="5"/>
        <v>0</v>
      </c>
      <c r="L72" s="26">
        <f t="shared" si="6"/>
        <v>0</v>
      </c>
      <c r="M72" s="27">
        <f t="shared" si="7"/>
        <v>0</v>
      </c>
    </row>
    <row r="73" spans="1:13" x14ac:dyDescent="0.3">
      <c r="A73" s="10" t="s">
        <v>264</v>
      </c>
      <c r="B73" s="3" t="s">
        <v>378</v>
      </c>
      <c r="C73" s="3">
        <v>71</v>
      </c>
      <c r="D73" s="3" t="s">
        <v>317</v>
      </c>
      <c r="E73" s="3" t="s">
        <v>320</v>
      </c>
      <c r="F73" s="3">
        <v>1500</v>
      </c>
      <c r="G73" s="3" t="s">
        <v>12</v>
      </c>
      <c r="H73" s="24"/>
      <c r="I73" s="25">
        <f t="shared" si="4"/>
        <v>0</v>
      </c>
      <c r="J73" s="24"/>
      <c r="K73" s="26">
        <f t="shared" si="5"/>
        <v>0</v>
      </c>
      <c r="L73" s="26">
        <f t="shared" si="6"/>
        <v>0</v>
      </c>
      <c r="M73" s="27">
        <f t="shared" si="7"/>
        <v>0</v>
      </c>
    </row>
    <row r="74" spans="1:13" ht="26.4" x14ac:dyDescent="0.3">
      <c r="A74" s="10" t="s">
        <v>264</v>
      </c>
      <c r="B74" s="3" t="s">
        <v>378</v>
      </c>
      <c r="C74" s="3">
        <v>72</v>
      </c>
      <c r="D74" s="3" t="s">
        <v>321</v>
      </c>
      <c r="E74" s="3" t="s">
        <v>322</v>
      </c>
      <c r="F74" s="3">
        <v>3</v>
      </c>
      <c r="G74" s="3" t="s">
        <v>294</v>
      </c>
      <c r="H74" s="24"/>
      <c r="I74" s="25">
        <f t="shared" si="4"/>
        <v>0</v>
      </c>
      <c r="J74" s="24"/>
      <c r="K74" s="26">
        <f t="shared" si="5"/>
        <v>0</v>
      </c>
      <c r="L74" s="26">
        <f t="shared" si="6"/>
        <v>0</v>
      </c>
      <c r="M74" s="27">
        <f t="shared" si="7"/>
        <v>0</v>
      </c>
    </row>
    <row r="75" spans="1:13" x14ac:dyDescent="0.3">
      <c r="A75" s="10" t="s">
        <v>264</v>
      </c>
      <c r="B75" s="3" t="s">
        <v>378</v>
      </c>
      <c r="C75" s="3">
        <v>73</v>
      </c>
      <c r="D75" s="3" t="s">
        <v>323</v>
      </c>
      <c r="E75" s="3" t="s">
        <v>324</v>
      </c>
      <c r="F75" s="3">
        <v>1</v>
      </c>
      <c r="G75" s="3" t="s">
        <v>12</v>
      </c>
      <c r="H75" s="24"/>
      <c r="I75" s="25">
        <f t="shared" si="4"/>
        <v>0</v>
      </c>
      <c r="J75" s="24"/>
      <c r="K75" s="26">
        <f t="shared" si="5"/>
        <v>0</v>
      </c>
      <c r="L75" s="26">
        <f t="shared" si="6"/>
        <v>0</v>
      </c>
      <c r="M75" s="27">
        <f t="shared" si="7"/>
        <v>0</v>
      </c>
    </row>
    <row r="76" spans="1:13" x14ac:dyDescent="0.3">
      <c r="A76" s="10" t="s">
        <v>264</v>
      </c>
      <c r="B76" s="3" t="s">
        <v>313</v>
      </c>
      <c r="C76" s="3">
        <v>74</v>
      </c>
      <c r="D76" s="3" t="s">
        <v>323</v>
      </c>
      <c r="E76" s="3" t="s">
        <v>325</v>
      </c>
      <c r="F76" s="3">
        <v>1</v>
      </c>
      <c r="G76" s="3" t="s">
        <v>12</v>
      </c>
      <c r="H76" s="24"/>
      <c r="I76" s="25">
        <f t="shared" si="4"/>
        <v>0</v>
      </c>
      <c r="J76" s="24"/>
      <c r="K76" s="26">
        <f t="shared" si="5"/>
        <v>0</v>
      </c>
      <c r="L76" s="26">
        <f t="shared" si="6"/>
        <v>0</v>
      </c>
      <c r="M76" s="27">
        <f t="shared" si="7"/>
        <v>0</v>
      </c>
    </row>
    <row r="77" spans="1:13" x14ac:dyDescent="0.3">
      <c r="A77" s="10" t="s">
        <v>264</v>
      </c>
      <c r="B77" s="3" t="s">
        <v>378</v>
      </c>
      <c r="C77" s="3">
        <v>75</v>
      </c>
      <c r="D77" s="3" t="s">
        <v>326</v>
      </c>
      <c r="E77" s="3" t="s">
        <v>327</v>
      </c>
      <c r="F77" s="3">
        <v>3</v>
      </c>
      <c r="G77" s="3" t="s">
        <v>12</v>
      </c>
      <c r="H77" s="24"/>
      <c r="I77" s="25">
        <f t="shared" si="4"/>
        <v>0</v>
      </c>
      <c r="J77" s="24"/>
      <c r="K77" s="26">
        <f t="shared" si="5"/>
        <v>0</v>
      </c>
      <c r="L77" s="26">
        <f t="shared" si="6"/>
        <v>0</v>
      </c>
      <c r="M77" s="27">
        <f t="shared" si="7"/>
        <v>0</v>
      </c>
    </row>
    <row r="78" spans="1:13" ht="26.4" x14ac:dyDescent="0.3">
      <c r="A78" s="10" t="s">
        <v>264</v>
      </c>
      <c r="B78" s="3" t="s">
        <v>378</v>
      </c>
      <c r="C78" s="3">
        <v>76</v>
      </c>
      <c r="D78" s="3" t="s">
        <v>328</v>
      </c>
      <c r="E78" s="3" t="s">
        <v>329</v>
      </c>
      <c r="F78" s="3">
        <v>3</v>
      </c>
      <c r="G78" s="3" t="s">
        <v>12</v>
      </c>
      <c r="H78" s="24"/>
      <c r="I78" s="25">
        <f t="shared" si="4"/>
        <v>0</v>
      </c>
      <c r="J78" s="24"/>
      <c r="K78" s="26">
        <f t="shared" si="5"/>
        <v>0</v>
      </c>
      <c r="L78" s="26">
        <f t="shared" si="6"/>
        <v>0</v>
      </c>
      <c r="M78" s="27">
        <f t="shared" si="7"/>
        <v>0</v>
      </c>
    </row>
    <row r="79" spans="1:13" ht="26.4" x14ac:dyDescent="0.3">
      <c r="A79" s="10" t="s">
        <v>264</v>
      </c>
      <c r="B79" s="3" t="s">
        <v>378</v>
      </c>
      <c r="C79" s="3">
        <v>77</v>
      </c>
      <c r="D79" s="3" t="s">
        <v>328</v>
      </c>
      <c r="E79" s="3" t="s">
        <v>330</v>
      </c>
      <c r="F79" s="3">
        <v>3</v>
      </c>
      <c r="G79" s="3" t="s">
        <v>12</v>
      </c>
      <c r="H79" s="24"/>
      <c r="I79" s="25">
        <f t="shared" si="4"/>
        <v>0</v>
      </c>
      <c r="J79" s="24"/>
      <c r="K79" s="26">
        <f t="shared" si="5"/>
        <v>0</v>
      </c>
      <c r="L79" s="26">
        <f t="shared" si="6"/>
        <v>0</v>
      </c>
      <c r="M79" s="27">
        <f t="shared" si="7"/>
        <v>0</v>
      </c>
    </row>
    <row r="80" spans="1:13" x14ac:dyDescent="0.3">
      <c r="A80" s="10" t="s">
        <v>264</v>
      </c>
      <c r="B80" s="3" t="s">
        <v>378</v>
      </c>
      <c r="C80" s="3">
        <v>78</v>
      </c>
      <c r="D80" s="3" t="s">
        <v>331</v>
      </c>
      <c r="E80" s="3" t="s">
        <v>332</v>
      </c>
      <c r="F80" s="3">
        <v>30</v>
      </c>
      <c r="G80" s="3" t="s">
        <v>12</v>
      </c>
      <c r="H80" s="24"/>
      <c r="I80" s="25">
        <f t="shared" si="4"/>
        <v>0</v>
      </c>
      <c r="J80" s="24"/>
      <c r="K80" s="26">
        <f t="shared" si="5"/>
        <v>0</v>
      </c>
      <c r="L80" s="26">
        <f t="shared" si="6"/>
        <v>0</v>
      </c>
      <c r="M80" s="27">
        <f t="shared" si="7"/>
        <v>0</v>
      </c>
    </row>
    <row r="81" spans="1:13" ht="26.4" x14ac:dyDescent="0.3">
      <c r="A81" s="10" t="s">
        <v>264</v>
      </c>
      <c r="B81" s="11" t="s">
        <v>285</v>
      </c>
      <c r="C81" s="3">
        <v>79</v>
      </c>
      <c r="D81" s="3" t="s">
        <v>286</v>
      </c>
      <c r="E81" s="3" t="s">
        <v>284</v>
      </c>
      <c r="F81" s="3">
        <v>2</v>
      </c>
      <c r="G81" s="3" t="s">
        <v>12</v>
      </c>
      <c r="H81" s="24"/>
      <c r="I81" s="25">
        <f t="shared" si="4"/>
        <v>0</v>
      </c>
      <c r="J81" s="24"/>
      <c r="K81" s="26">
        <f t="shared" si="5"/>
        <v>0</v>
      </c>
      <c r="L81" s="26">
        <f t="shared" si="6"/>
        <v>0</v>
      </c>
      <c r="M81" s="27">
        <f t="shared" si="7"/>
        <v>0</v>
      </c>
    </row>
    <row r="82" spans="1:13" x14ac:dyDescent="0.3">
      <c r="A82" s="10" t="s">
        <v>9</v>
      </c>
      <c r="B82" s="3"/>
      <c r="C82" s="3">
        <v>80</v>
      </c>
      <c r="D82" s="3" t="s">
        <v>18</v>
      </c>
      <c r="E82" s="3" t="s">
        <v>19</v>
      </c>
      <c r="F82" s="3">
        <v>10000</v>
      </c>
      <c r="G82" s="3" t="s">
        <v>12</v>
      </c>
      <c r="H82" s="24"/>
      <c r="I82" s="25">
        <f t="shared" si="4"/>
        <v>0</v>
      </c>
      <c r="J82" s="24"/>
      <c r="K82" s="26">
        <f t="shared" si="5"/>
        <v>0</v>
      </c>
      <c r="L82" s="26">
        <f t="shared" si="6"/>
        <v>0</v>
      </c>
      <c r="M82" s="27">
        <f t="shared" si="7"/>
        <v>0</v>
      </c>
    </row>
    <row r="83" spans="1:13" ht="26.4" x14ac:dyDescent="0.3">
      <c r="A83" s="10" t="s">
        <v>9</v>
      </c>
      <c r="B83" s="3"/>
      <c r="C83" s="3">
        <v>81</v>
      </c>
      <c r="D83" s="3" t="s">
        <v>18</v>
      </c>
      <c r="E83" s="3" t="s">
        <v>20</v>
      </c>
      <c r="F83" s="3">
        <v>5000</v>
      </c>
      <c r="G83" s="3" t="s">
        <v>12</v>
      </c>
      <c r="H83" s="24"/>
      <c r="I83" s="25">
        <f t="shared" si="4"/>
        <v>0</v>
      </c>
      <c r="J83" s="24"/>
      <c r="K83" s="26">
        <f t="shared" si="5"/>
        <v>0</v>
      </c>
      <c r="L83" s="26">
        <f t="shared" si="6"/>
        <v>0</v>
      </c>
      <c r="M83" s="27">
        <f t="shared" si="7"/>
        <v>0</v>
      </c>
    </row>
    <row r="84" spans="1:13" ht="39.6" x14ac:dyDescent="0.3">
      <c r="A84" s="10" t="s">
        <v>17</v>
      </c>
      <c r="B84" s="3" t="s">
        <v>379</v>
      </c>
      <c r="C84" s="3">
        <v>82</v>
      </c>
      <c r="D84" s="3" t="s">
        <v>21</v>
      </c>
      <c r="E84" s="3" t="s">
        <v>22</v>
      </c>
      <c r="F84" s="3">
        <v>7680</v>
      </c>
      <c r="G84" s="3" t="s">
        <v>23</v>
      </c>
      <c r="H84" s="24"/>
      <c r="I84" s="25">
        <f t="shared" si="4"/>
        <v>0</v>
      </c>
      <c r="J84" s="24"/>
      <c r="K84" s="26">
        <f t="shared" si="5"/>
        <v>0</v>
      </c>
      <c r="L84" s="26">
        <f t="shared" si="6"/>
        <v>0</v>
      </c>
      <c r="M84" s="27">
        <f t="shared" si="7"/>
        <v>0</v>
      </c>
    </row>
    <row r="85" spans="1:13" ht="39.6" x14ac:dyDescent="0.3">
      <c r="A85" s="10" t="s">
        <v>17</v>
      </c>
      <c r="B85" s="3" t="s">
        <v>379</v>
      </c>
      <c r="C85" s="3">
        <v>83</v>
      </c>
      <c r="D85" s="3" t="s">
        <v>21</v>
      </c>
      <c r="E85" s="3" t="s">
        <v>24</v>
      </c>
      <c r="F85" s="3">
        <v>4800</v>
      </c>
      <c r="G85" s="3" t="s">
        <v>23</v>
      </c>
      <c r="H85" s="24"/>
      <c r="I85" s="25">
        <f t="shared" si="4"/>
        <v>0</v>
      </c>
      <c r="J85" s="24"/>
      <c r="K85" s="26">
        <f t="shared" si="5"/>
        <v>0</v>
      </c>
      <c r="L85" s="26">
        <f t="shared" si="6"/>
        <v>0</v>
      </c>
      <c r="M85" s="27">
        <f t="shared" si="7"/>
        <v>0</v>
      </c>
    </row>
    <row r="86" spans="1:13" ht="39.6" x14ac:dyDescent="0.3">
      <c r="A86" s="10" t="s">
        <v>17</v>
      </c>
      <c r="B86" s="3" t="s">
        <v>379</v>
      </c>
      <c r="C86" s="3">
        <v>84</v>
      </c>
      <c r="D86" s="3" t="s">
        <v>21</v>
      </c>
      <c r="E86" s="3" t="s">
        <v>25</v>
      </c>
      <c r="F86" s="3">
        <v>960</v>
      </c>
      <c r="G86" s="3" t="s">
        <v>23</v>
      </c>
      <c r="H86" s="24"/>
      <c r="I86" s="25">
        <f t="shared" si="4"/>
        <v>0</v>
      </c>
      <c r="J86" s="24"/>
      <c r="K86" s="26">
        <f t="shared" si="5"/>
        <v>0</v>
      </c>
      <c r="L86" s="26">
        <f t="shared" si="6"/>
        <v>0</v>
      </c>
      <c r="M86" s="27">
        <f t="shared" si="7"/>
        <v>0</v>
      </c>
    </row>
    <row r="87" spans="1:13" ht="26.4" x14ac:dyDescent="0.3">
      <c r="A87" s="10" t="s">
        <v>17</v>
      </c>
      <c r="B87" s="3" t="s">
        <v>379</v>
      </c>
      <c r="C87" s="3">
        <v>85</v>
      </c>
      <c r="D87" s="3" t="s">
        <v>26</v>
      </c>
      <c r="E87" s="3" t="s">
        <v>27</v>
      </c>
      <c r="F87" s="3">
        <v>1</v>
      </c>
      <c r="G87" s="3" t="s">
        <v>28</v>
      </c>
      <c r="H87" s="24"/>
      <c r="I87" s="25">
        <f t="shared" si="4"/>
        <v>0</v>
      </c>
      <c r="J87" s="24"/>
      <c r="K87" s="26">
        <f t="shared" si="5"/>
        <v>0</v>
      </c>
      <c r="L87" s="26">
        <f t="shared" si="6"/>
        <v>0</v>
      </c>
      <c r="M87" s="27">
        <f t="shared" si="7"/>
        <v>0</v>
      </c>
    </row>
    <row r="88" spans="1:13" x14ac:dyDescent="0.3">
      <c r="A88" s="10" t="s">
        <v>380</v>
      </c>
      <c r="B88" s="3" t="s">
        <v>371</v>
      </c>
      <c r="C88" s="3">
        <v>86</v>
      </c>
      <c r="D88" s="3" t="s">
        <v>37</v>
      </c>
      <c r="E88" s="3" t="s">
        <v>342</v>
      </c>
      <c r="F88" s="3">
        <v>2</v>
      </c>
      <c r="G88" s="3" t="s">
        <v>7</v>
      </c>
      <c r="H88" s="24"/>
      <c r="I88" s="25">
        <f t="shared" si="4"/>
        <v>0</v>
      </c>
      <c r="J88" s="24"/>
      <c r="K88" s="26">
        <f t="shared" si="5"/>
        <v>0</v>
      </c>
      <c r="L88" s="26">
        <f t="shared" si="6"/>
        <v>0</v>
      </c>
      <c r="M88" s="27">
        <f t="shared" si="7"/>
        <v>0</v>
      </c>
    </row>
    <row r="89" spans="1:13" x14ac:dyDescent="0.3">
      <c r="A89" s="10" t="s">
        <v>380</v>
      </c>
      <c r="B89" s="3" t="s">
        <v>371</v>
      </c>
      <c r="C89" s="3">
        <v>87</v>
      </c>
      <c r="D89" s="3" t="s">
        <v>37</v>
      </c>
      <c r="E89" s="3" t="s">
        <v>343</v>
      </c>
      <c r="F89" s="3">
        <v>2</v>
      </c>
      <c r="G89" s="3" t="s">
        <v>7</v>
      </c>
      <c r="H89" s="24"/>
      <c r="I89" s="25">
        <f t="shared" si="4"/>
        <v>0</v>
      </c>
      <c r="J89" s="24"/>
      <c r="K89" s="26">
        <f t="shared" si="5"/>
        <v>0</v>
      </c>
      <c r="L89" s="26">
        <f t="shared" si="6"/>
        <v>0</v>
      </c>
      <c r="M89" s="27">
        <f t="shared" si="7"/>
        <v>0</v>
      </c>
    </row>
    <row r="90" spans="1:13" x14ac:dyDescent="0.3">
      <c r="A90" s="10" t="s">
        <v>380</v>
      </c>
      <c r="B90" s="3" t="s">
        <v>371</v>
      </c>
      <c r="C90" s="3">
        <v>88</v>
      </c>
      <c r="D90" s="3" t="s">
        <v>38</v>
      </c>
      <c r="E90" s="3" t="s">
        <v>39</v>
      </c>
      <c r="F90" s="3">
        <v>5</v>
      </c>
      <c r="G90" s="3" t="s">
        <v>7</v>
      </c>
      <c r="H90" s="24"/>
      <c r="I90" s="25">
        <f t="shared" si="4"/>
        <v>0</v>
      </c>
      <c r="J90" s="24"/>
      <c r="K90" s="26">
        <f t="shared" si="5"/>
        <v>0</v>
      </c>
      <c r="L90" s="26">
        <f t="shared" si="6"/>
        <v>0</v>
      </c>
      <c r="M90" s="27">
        <f t="shared" si="7"/>
        <v>0</v>
      </c>
    </row>
    <row r="91" spans="1:13" x14ac:dyDescent="0.3">
      <c r="A91" s="10" t="s">
        <v>380</v>
      </c>
      <c r="B91" s="3" t="s">
        <v>371</v>
      </c>
      <c r="C91" s="3">
        <v>89</v>
      </c>
      <c r="D91" s="3" t="s">
        <v>38</v>
      </c>
      <c r="E91" s="3" t="s">
        <v>40</v>
      </c>
      <c r="F91" s="3">
        <v>5</v>
      </c>
      <c r="G91" s="3" t="s">
        <v>7</v>
      </c>
      <c r="H91" s="24"/>
      <c r="I91" s="25">
        <f t="shared" si="4"/>
        <v>0</v>
      </c>
      <c r="J91" s="24"/>
      <c r="K91" s="26">
        <f t="shared" si="5"/>
        <v>0</v>
      </c>
      <c r="L91" s="26">
        <f t="shared" si="6"/>
        <v>0</v>
      </c>
      <c r="M91" s="27">
        <f t="shared" si="7"/>
        <v>0</v>
      </c>
    </row>
    <row r="92" spans="1:13" x14ac:dyDescent="0.3">
      <c r="A92" s="10" t="s">
        <v>380</v>
      </c>
      <c r="B92" s="3" t="s">
        <v>371</v>
      </c>
      <c r="C92" s="3">
        <v>90</v>
      </c>
      <c r="D92" s="3" t="s">
        <v>41</v>
      </c>
      <c r="E92" s="3" t="s">
        <v>42</v>
      </c>
      <c r="F92" s="3">
        <v>5</v>
      </c>
      <c r="G92" s="3" t="s">
        <v>7</v>
      </c>
      <c r="H92" s="24"/>
      <c r="I92" s="25">
        <f t="shared" si="4"/>
        <v>0</v>
      </c>
      <c r="J92" s="24"/>
      <c r="K92" s="26">
        <f t="shared" si="5"/>
        <v>0</v>
      </c>
      <c r="L92" s="26">
        <f t="shared" si="6"/>
        <v>0</v>
      </c>
      <c r="M92" s="27">
        <f t="shared" si="7"/>
        <v>0</v>
      </c>
    </row>
    <row r="93" spans="1:13" x14ac:dyDescent="0.3">
      <c r="A93" s="10" t="s">
        <v>380</v>
      </c>
      <c r="B93" s="3" t="s">
        <v>371</v>
      </c>
      <c r="C93" s="3">
        <v>91</v>
      </c>
      <c r="D93" s="3" t="s">
        <v>41</v>
      </c>
      <c r="E93" s="3" t="s">
        <v>43</v>
      </c>
      <c r="F93" s="3">
        <v>5</v>
      </c>
      <c r="G93" s="3" t="s">
        <v>7</v>
      </c>
      <c r="H93" s="24"/>
      <c r="I93" s="25">
        <f t="shared" si="4"/>
        <v>0</v>
      </c>
      <c r="J93" s="24"/>
      <c r="K93" s="26">
        <f t="shared" si="5"/>
        <v>0</v>
      </c>
      <c r="L93" s="26">
        <f t="shared" si="6"/>
        <v>0</v>
      </c>
      <c r="M93" s="27">
        <f t="shared" si="7"/>
        <v>0</v>
      </c>
    </row>
    <row r="94" spans="1:13" ht="26.4" x14ac:dyDescent="0.3">
      <c r="A94" s="10" t="s">
        <v>380</v>
      </c>
      <c r="B94" s="3" t="s">
        <v>371</v>
      </c>
      <c r="C94" s="3">
        <v>92</v>
      </c>
      <c r="D94" s="3" t="s">
        <v>44</v>
      </c>
      <c r="E94" s="3" t="s">
        <v>45</v>
      </c>
      <c r="F94" s="3">
        <v>2</v>
      </c>
      <c r="G94" s="3" t="s">
        <v>12</v>
      </c>
      <c r="H94" s="24"/>
      <c r="I94" s="25">
        <f t="shared" si="4"/>
        <v>0</v>
      </c>
      <c r="J94" s="24"/>
      <c r="K94" s="26">
        <f t="shared" si="5"/>
        <v>0</v>
      </c>
      <c r="L94" s="26">
        <f t="shared" si="6"/>
        <v>0</v>
      </c>
      <c r="M94" s="27">
        <f t="shared" si="7"/>
        <v>0</v>
      </c>
    </row>
    <row r="95" spans="1:13" ht="26.4" x14ac:dyDescent="0.3">
      <c r="A95" s="10" t="s">
        <v>380</v>
      </c>
      <c r="B95" s="3" t="s">
        <v>371</v>
      </c>
      <c r="C95" s="3">
        <v>93</v>
      </c>
      <c r="D95" s="3" t="s">
        <v>46</v>
      </c>
      <c r="E95" s="3" t="s">
        <v>47</v>
      </c>
      <c r="F95" s="3">
        <v>3</v>
      </c>
      <c r="G95" s="3" t="s">
        <v>12</v>
      </c>
      <c r="H95" s="24"/>
      <c r="I95" s="25">
        <f t="shared" si="4"/>
        <v>0</v>
      </c>
      <c r="J95" s="24"/>
      <c r="K95" s="26">
        <f t="shared" si="5"/>
        <v>0</v>
      </c>
      <c r="L95" s="26">
        <f t="shared" si="6"/>
        <v>0</v>
      </c>
      <c r="M95" s="27">
        <f t="shared" si="7"/>
        <v>0</v>
      </c>
    </row>
    <row r="96" spans="1:13" x14ac:dyDescent="0.3">
      <c r="A96" s="10" t="s">
        <v>380</v>
      </c>
      <c r="B96" s="3" t="s">
        <v>371</v>
      </c>
      <c r="C96" s="3">
        <v>94</v>
      </c>
      <c r="D96" s="3" t="s">
        <v>48</v>
      </c>
      <c r="E96" s="3" t="s">
        <v>392</v>
      </c>
      <c r="F96" s="3">
        <v>1</v>
      </c>
      <c r="G96" s="3" t="s">
        <v>12</v>
      </c>
      <c r="H96" s="24"/>
      <c r="I96" s="25">
        <f t="shared" si="4"/>
        <v>0</v>
      </c>
      <c r="J96" s="24"/>
      <c r="K96" s="26">
        <f t="shared" si="5"/>
        <v>0</v>
      </c>
      <c r="L96" s="26">
        <f t="shared" si="6"/>
        <v>0</v>
      </c>
      <c r="M96" s="27">
        <f t="shared" si="7"/>
        <v>0</v>
      </c>
    </row>
    <row r="97" spans="1:13" ht="26.4" x14ac:dyDescent="0.3">
      <c r="A97" s="10" t="s">
        <v>380</v>
      </c>
      <c r="B97" s="3" t="s">
        <v>371</v>
      </c>
      <c r="C97" s="3">
        <v>95</v>
      </c>
      <c r="D97" s="3" t="s">
        <v>49</v>
      </c>
      <c r="E97" s="3" t="s">
        <v>50</v>
      </c>
      <c r="F97" s="3">
        <v>5</v>
      </c>
      <c r="G97" s="3" t="s">
        <v>12</v>
      </c>
      <c r="H97" s="24"/>
      <c r="I97" s="25">
        <f t="shared" si="4"/>
        <v>0</v>
      </c>
      <c r="J97" s="24"/>
      <c r="K97" s="26">
        <f t="shared" si="5"/>
        <v>0</v>
      </c>
      <c r="L97" s="26">
        <f t="shared" si="6"/>
        <v>0</v>
      </c>
      <c r="M97" s="27">
        <f t="shared" si="7"/>
        <v>0</v>
      </c>
    </row>
    <row r="98" spans="1:13" ht="26.4" x14ac:dyDescent="0.3">
      <c r="A98" s="10" t="s">
        <v>380</v>
      </c>
      <c r="B98" s="3" t="s">
        <v>371</v>
      </c>
      <c r="C98" s="3">
        <v>96</v>
      </c>
      <c r="D98" s="3" t="s">
        <v>49</v>
      </c>
      <c r="E98" s="3" t="s">
        <v>51</v>
      </c>
      <c r="F98" s="3">
        <v>2</v>
      </c>
      <c r="G98" s="3" t="s">
        <v>12</v>
      </c>
      <c r="H98" s="24"/>
      <c r="I98" s="25">
        <f t="shared" si="4"/>
        <v>0</v>
      </c>
      <c r="J98" s="24"/>
      <c r="K98" s="26">
        <f t="shared" si="5"/>
        <v>0</v>
      </c>
      <c r="L98" s="26">
        <f t="shared" si="6"/>
        <v>0</v>
      </c>
      <c r="M98" s="27">
        <f t="shared" si="7"/>
        <v>0</v>
      </c>
    </row>
    <row r="99" spans="1:13" ht="26.4" x14ac:dyDescent="0.3">
      <c r="A99" s="10" t="s">
        <v>380</v>
      </c>
      <c r="B99" s="3" t="s">
        <v>371</v>
      </c>
      <c r="C99" s="3">
        <v>97</v>
      </c>
      <c r="D99" s="3" t="s">
        <v>52</v>
      </c>
      <c r="E99" s="3" t="s">
        <v>53</v>
      </c>
      <c r="F99" s="3">
        <v>5</v>
      </c>
      <c r="G99" s="3" t="s">
        <v>7</v>
      </c>
      <c r="H99" s="24"/>
      <c r="I99" s="25">
        <f t="shared" si="4"/>
        <v>0</v>
      </c>
      <c r="J99" s="24"/>
      <c r="K99" s="26">
        <f t="shared" si="5"/>
        <v>0</v>
      </c>
      <c r="L99" s="26">
        <f t="shared" si="6"/>
        <v>0</v>
      </c>
      <c r="M99" s="27">
        <f t="shared" si="7"/>
        <v>0</v>
      </c>
    </row>
    <row r="100" spans="1:13" ht="26.4" x14ac:dyDescent="0.3">
      <c r="A100" s="10" t="s">
        <v>380</v>
      </c>
      <c r="B100" s="3" t="s">
        <v>371</v>
      </c>
      <c r="C100" s="3">
        <v>98</v>
      </c>
      <c r="D100" s="3" t="s">
        <v>52</v>
      </c>
      <c r="E100" s="3" t="s">
        <v>54</v>
      </c>
      <c r="F100" s="3">
        <v>5</v>
      </c>
      <c r="G100" s="3" t="s">
        <v>7</v>
      </c>
      <c r="H100" s="24"/>
      <c r="I100" s="25">
        <f t="shared" si="4"/>
        <v>0</v>
      </c>
      <c r="J100" s="24"/>
      <c r="K100" s="26">
        <f t="shared" si="5"/>
        <v>0</v>
      </c>
      <c r="L100" s="26">
        <f t="shared" si="6"/>
        <v>0</v>
      </c>
      <c r="M100" s="27">
        <f t="shared" si="7"/>
        <v>0</v>
      </c>
    </row>
    <row r="101" spans="1:13" ht="26.4" x14ac:dyDescent="0.3">
      <c r="A101" s="10" t="s">
        <v>380</v>
      </c>
      <c r="B101" s="3" t="s">
        <v>371</v>
      </c>
      <c r="C101" s="3">
        <v>99</v>
      </c>
      <c r="D101" s="3" t="s">
        <v>55</v>
      </c>
      <c r="E101" s="3" t="s">
        <v>56</v>
      </c>
      <c r="F101" s="3">
        <v>5</v>
      </c>
      <c r="G101" s="3" t="s">
        <v>12</v>
      </c>
      <c r="H101" s="24"/>
      <c r="I101" s="25">
        <f t="shared" si="4"/>
        <v>0</v>
      </c>
      <c r="J101" s="24"/>
      <c r="K101" s="26">
        <f t="shared" si="5"/>
        <v>0</v>
      </c>
      <c r="L101" s="26">
        <f t="shared" si="6"/>
        <v>0</v>
      </c>
      <c r="M101" s="27">
        <f t="shared" si="7"/>
        <v>0</v>
      </c>
    </row>
    <row r="102" spans="1:13" x14ac:dyDescent="0.3">
      <c r="A102" s="10" t="s">
        <v>380</v>
      </c>
      <c r="B102" s="3" t="s">
        <v>371</v>
      </c>
      <c r="C102" s="3">
        <v>100</v>
      </c>
      <c r="D102" s="3" t="s">
        <v>57</v>
      </c>
      <c r="E102" s="3" t="s">
        <v>58</v>
      </c>
      <c r="F102" s="3">
        <v>40</v>
      </c>
      <c r="G102" s="3" t="s">
        <v>12</v>
      </c>
      <c r="H102" s="24"/>
      <c r="I102" s="25">
        <f t="shared" si="4"/>
        <v>0</v>
      </c>
      <c r="J102" s="24"/>
      <c r="K102" s="26">
        <f t="shared" si="5"/>
        <v>0</v>
      </c>
      <c r="L102" s="26">
        <f t="shared" si="6"/>
        <v>0</v>
      </c>
      <c r="M102" s="27">
        <f t="shared" si="7"/>
        <v>0</v>
      </c>
    </row>
    <row r="103" spans="1:13" x14ac:dyDescent="0.3">
      <c r="A103" s="10" t="s">
        <v>380</v>
      </c>
      <c r="B103" s="3" t="s">
        <v>371</v>
      </c>
      <c r="C103" s="3">
        <v>101</v>
      </c>
      <c r="D103" s="3" t="s">
        <v>57</v>
      </c>
      <c r="E103" s="3" t="s">
        <v>59</v>
      </c>
      <c r="F103" s="3">
        <v>40</v>
      </c>
      <c r="G103" s="3" t="s">
        <v>12</v>
      </c>
      <c r="H103" s="24"/>
      <c r="I103" s="25">
        <f t="shared" si="4"/>
        <v>0</v>
      </c>
      <c r="J103" s="24"/>
      <c r="K103" s="26">
        <f t="shared" si="5"/>
        <v>0</v>
      </c>
      <c r="L103" s="26">
        <f t="shared" si="6"/>
        <v>0</v>
      </c>
      <c r="M103" s="27">
        <f t="shared" si="7"/>
        <v>0</v>
      </c>
    </row>
    <row r="104" spans="1:13" x14ac:dyDescent="0.3">
      <c r="A104" s="10" t="s">
        <v>380</v>
      </c>
      <c r="B104" s="3" t="s">
        <v>371</v>
      </c>
      <c r="C104" s="3">
        <v>102</v>
      </c>
      <c r="D104" s="3" t="s">
        <v>57</v>
      </c>
      <c r="E104" s="3" t="s">
        <v>60</v>
      </c>
      <c r="F104" s="3">
        <v>20</v>
      </c>
      <c r="G104" s="3" t="s">
        <v>12</v>
      </c>
      <c r="H104" s="24"/>
      <c r="I104" s="25">
        <f t="shared" si="4"/>
        <v>0</v>
      </c>
      <c r="J104" s="24"/>
      <c r="K104" s="26">
        <f t="shared" si="5"/>
        <v>0</v>
      </c>
      <c r="L104" s="26">
        <f t="shared" si="6"/>
        <v>0</v>
      </c>
      <c r="M104" s="27">
        <f t="shared" si="7"/>
        <v>0</v>
      </c>
    </row>
    <row r="105" spans="1:13" x14ac:dyDescent="0.3">
      <c r="A105" s="10" t="s">
        <v>380</v>
      </c>
      <c r="B105" s="3" t="s">
        <v>371</v>
      </c>
      <c r="C105" s="3">
        <v>103</v>
      </c>
      <c r="D105" s="3" t="s">
        <v>57</v>
      </c>
      <c r="E105" s="3" t="s">
        <v>61</v>
      </c>
      <c r="F105" s="3">
        <v>20</v>
      </c>
      <c r="G105" s="3" t="s">
        <v>12</v>
      </c>
      <c r="H105" s="24"/>
      <c r="I105" s="25">
        <f t="shared" si="4"/>
        <v>0</v>
      </c>
      <c r="J105" s="24"/>
      <c r="K105" s="26">
        <f t="shared" si="5"/>
        <v>0</v>
      </c>
      <c r="L105" s="26">
        <f t="shared" si="6"/>
        <v>0</v>
      </c>
      <c r="M105" s="27">
        <f t="shared" si="7"/>
        <v>0</v>
      </c>
    </row>
    <row r="106" spans="1:13" x14ac:dyDescent="0.3">
      <c r="A106" s="10" t="s">
        <v>380</v>
      </c>
      <c r="B106" s="3" t="s">
        <v>371</v>
      </c>
      <c r="C106" s="3">
        <v>104</v>
      </c>
      <c r="D106" s="3" t="s">
        <v>62</v>
      </c>
      <c r="E106" s="3" t="s">
        <v>63</v>
      </c>
      <c r="F106" s="3">
        <v>5</v>
      </c>
      <c r="G106" s="3" t="s">
        <v>7</v>
      </c>
      <c r="H106" s="24"/>
      <c r="I106" s="25">
        <f t="shared" si="4"/>
        <v>0</v>
      </c>
      <c r="J106" s="24"/>
      <c r="K106" s="26">
        <f t="shared" si="5"/>
        <v>0</v>
      </c>
      <c r="L106" s="26">
        <f t="shared" si="6"/>
        <v>0</v>
      </c>
      <c r="M106" s="27">
        <f t="shared" si="7"/>
        <v>0</v>
      </c>
    </row>
    <row r="107" spans="1:13" x14ac:dyDescent="0.3">
      <c r="A107" s="10" t="s">
        <v>380</v>
      </c>
      <c r="B107" s="3" t="s">
        <v>371</v>
      </c>
      <c r="C107" s="3">
        <v>105</v>
      </c>
      <c r="D107" s="3" t="s">
        <v>62</v>
      </c>
      <c r="E107" s="3" t="s">
        <v>64</v>
      </c>
      <c r="F107" s="3">
        <v>5</v>
      </c>
      <c r="G107" s="3" t="s">
        <v>7</v>
      </c>
      <c r="H107" s="24"/>
      <c r="I107" s="25">
        <f t="shared" si="4"/>
        <v>0</v>
      </c>
      <c r="J107" s="24"/>
      <c r="K107" s="26">
        <f t="shared" si="5"/>
        <v>0</v>
      </c>
      <c r="L107" s="26">
        <f t="shared" si="6"/>
        <v>0</v>
      </c>
      <c r="M107" s="27">
        <f t="shared" si="7"/>
        <v>0</v>
      </c>
    </row>
    <row r="108" spans="1:13" x14ac:dyDescent="0.3">
      <c r="A108" s="10" t="s">
        <v>380</v>
      </c>
      <c r="B108" s="3" t="s">
        <v>371</v>
      </c>
      <c r="C108" s="3">
        <v>106</v>
      </c>
      <c r="D108" s="3" t="s">
        <v>62</v>
      </c>
      <c r="E108" s="3" t="s">
        <v>65</v>
      </c>
      <c r="F108" s="3">
        <v>5</v>
      </c>
      <c r="G108" s="3" t="s">
        <v>7</v>
      </c>
      <c r="H108" s="24"/>
      <c r="I108" s="25">
        <f t="shared" si="4"/>
        <v>0</v>
      </c>
      <c r="J108" s="24"/>
      <c r="K108" s="26">
        <f t="shared" si="5"/>
        <v>0</v>
      </c>
      <c r="L108" s="26">
        <f t="shared" si="6"/>
        <v>0</v>
      </c>
      <c r="M108" s="27">
        <f t="shared" si="7"/>
        <v>0</v>
      </c>
    </row>
    <row r="109" spans="1:13" x14ac:dyDescent="0.3">
      <c r="A109" s="10" t="s">
        <v>380</v>
      </c>
      <c r="B109" s="3" t="s">
        <v>371</v>
      </c>
      <c r="C109" s="3">
        <v>107</v>
      </c>
      <c r="D109" s="3" t="s">
        <v>62</v>
      </c>
      <c r="E109" s="3" t="s">
        <v>66</v>
      </c>
      <c r="F109" s="3">
        <v>1</v>
      </c>
      <c r="G109" s="3" t="s">
        <v>7</v>
      </c>
      <c r="H109" s="24"/>
      <c r="I109" s="25">
        <f t="shared" si="4"/>
        <v>0</v>
      </c>
      <c r="J109" s="24"/>
      <c r="K109" s="26">
        <f t="shared" si="5"/>
        <v>0</v>
      </c>
      <c r="L109" s="26">
        <f t="shared" si="6"/>
        <v>0</v>
      </c>
      <c r="M109" s="27">
        <f t="shared" si="7"/>
        <v>0</v>
      </c>
    </row>
    <row r="110" spans="1:13" ht="26.4" x14ac:dyDescent="0.3">
      <c r="A110" s="10" t="s">
        <v>380</v>
      </c>
      <c r="B110" s="3" t="s">
        <v>371</v>
      </c>
      <c r="C110" s="3">
        <v>108</v>
      </c>
      <c r="D110" s="3" t="s">
        <v>67</v>
      </c>
      <c r="E110" s="3" t="s">
        <v>68</v>
      </c>
      <c r="F110" s="3">
        <v>2</v>
      </c>
      <c r="G110" s="3" t="s">
        <v>12</v>
      </c>
      <c r="H110" s="24"/>
      <c r="I110" s="25">
        <f t="shared" si="4"/>
        <v>0</v>
      </c>
      <c r="J110" s="24"/>
      <c r="K110" s="26">
        <f t="shared" si="5"/>
        <v>0</v>
      </c>
      <c r="L110" s="26">
        <f t="shared" si="6"/>
        <v>0</v>
      </c>
      <c r="M110" s="27">
        <f t="shared" si="7"/>
        <v>0</v>
      </c>
    </row>
    <row r="111" spans="1:13" ht="26.4" x14ac:dyDescent="0.3">
      <c r="A111" s="10" t="s">
        <v>380</v>
      </c>
      <c r="B111" s="3" t="s">
        <v>371</v>
      </c>
      <c r="C111" s="3">
        <v>109</v>
      </c>
      <c r="D111" s="3" t="s">
        <v>67</v>
      </c>
      <c r="E111" s="3" t="s">
        <v>69</v>
      </c>
      <c r="F111" s="3">
        <v>2</v>
      </c>
      <c r="G111" s="3" t="s">
        <v>12</v>
      </c>
      <c r="H111" s="24"/>
      <c r="I111" s="25">
        <f t="shared" si="4"/>
        <v>0</v>
      </c>
      <c r="J111" s="24"/>
      <c r="K111" s="26">
        <f t="shared" si="5"/>
        <v>0</v>
      </c>
      <c r="L111" s="26">
        <f t="shared" si="6"/>
        <v>0</v>
      </c>
      <c r="M111" s="27">
        <f t="shared" si="7"/>
        <v>0</v>
      </c>
    </row>
    <row r="112" spans="1:13" x14ac:dyDescent="0.3">
      <c r="A112" s="10" t="s">
        <v>380</v>
      </c>
      <c r="B112" s="3" t="s">
        <v>381</v>
      </c>
      <c r="C112" s="3">
        <v>110</v>
      </c>
      <c r="D112" s="3" t="s">
        <v>70</v>
      </c>
      <c r="E112" s="3" t="s">
        <v>71</v>
      </c>
      <c r="F112" s="3">
        <v>2</v>
      </c>
      <c r="G112" s="3" t="s">
        <v>23</v>
      </c>
      <c r="H112" s="24"/>
      <c r="I112" s="25">
        <f t="shared" si="4"/>
        <v>0</v>
      </c>
      <c r="J112" s="24"/>
      <c r="K112" s="26">
        <f t="shared" si="5"/>
        <v>0</v>
      </c>
      <c r="L112" s="26">
        <f t="shared" si="6"/>
        <v>0</v>
      </c>
      <c r="M112" s="27">
        <f t="shared" si="7"/>
        <v>0</v>
      </c>
    </row>
    <row r="113" spans="1:13" x14ac:dyDescent="0.3">
      <c r="A113" s="10" t="s">
        <v>380</v>
      </c>
      <c r="B113" s="3" t="s">
        <v>381</v>
      </c>
      <c r="C113" s="3">
        <v>111</v>
      </c>
      <c r="D113" s="3" t="s">
        <v>70</v>
      </c>
      <c r="E113" s="3" t="s">
        <v>72</v>
      </c>
      <c r="F113" s="3">
        <v>1</v>
      </c>
      <c r="G113" s="3" t="s">
        <v>23</v>
      </c>
      <c r="H113" s="24"/>
      <c r="I113" s="25">
        <f t="shared" si="4"/>
        <v>0</v>
      </c>
      <c r="J113" s="24"/>
      <c r="K113" s="26">
        <f t="shared" si="5"/>
        <v>0</v>
      </c>
      <c r="L113" s="26">
        <f t="shared" si="6"/>
        <v>0</v>
      </c>
      <c r="M113" s="27">
        <f t="shared" si="7"/>
        <v>0</v>
      </c>
    </row>
    <row r="114" spans="1:13" x14ac:dyDescent="0.3">
      <c r="A114" s="10" t="s">
        <v>380</v>
      </c>
      <c r="B114" s="3" t="s">
        <v>381</v>
      </c>
      <c r="C114" s="3">
        <v>112</v>
      </c>
      <c r="D114" s="3" t="s">
        <v>70</v>
      </c>
      <c r="E114" s="3" t="s">
        <v>73</v>
      </c>
      <c r="F114" s="3">
        <v>1</v>
      </c>
      <c r="G114" s="3" t="s">
        <v>23</v>
      </c>
      <c r="H114" s="24"/>
      <c r="I114" s="25">
        <f t="shared" si="4"/>
        <v>0</v>
      </c>
      <c r="J114" s="24"/>
      <c r="K114" s="26">
        <f t="shared" si="5"/>
        <v>0</v>
      </c>
      <c r="L114" s="26">
        <f t="shared" si="6"/>
        <v>0</v>
      </c>
      <c r="M114" s="27">
        <f t="shared" si="7"/>
        <v>0</v>
      </c>
    </row>
    <row r="115" spans="1:13" x14ac:dyDescent="0.3">
      <c r="A115" s="10" t="s">
        <v>380</v>
      </c>
      <c r="B115" s="3" t="s">
        <v>381</v>
      </c>
      <c r="C115" s="3">
        <v>113</v>
      </c>
      <c r="D115" s="3" t="s">
        <v>70</v>
      </c>
      <c r="E115" s="3" t="s">
        <v>74</v>
      </c>
      <c r="F115" s="3">
        <v>1</v>
      </c>
      <c r="G115" s="3" t="s">
        <v>23</v>
      </c>
      <c r="H115" s="24"/>
      <c r="I115" s="25">
        <f t="shared" si="4"/>
        <v>0</v>
      </c>
      <c r="J115" s="24"/>
      <c r="K115" s="26">
        <f t="shared" si="5"/>
        <v>0</v>
      </c>
      <c r="L115" s="26">
        <f t="shared" si="6"/>
        <v>0</v>
      </c>
      <c r="M115" s="27">
        <f t="shared" si="7"/>
        <v>0</v>
      </c>
    </row>
    <row r="116" spans="1:13" x14ac:dyDescent="0.3">
      <c r="A116" s="10" t="s">
        <v>380</v>
      </c>
      <c r="B116" s="3" t="s">
        <v>381</v>
      </c>
      <c r="C116" s="3">
        <v>114</v>
      </c>
      <c r="D116" s="3" t="s">
        <v>70</v>
      </c>
      <c r="E116" s="3" t="s">
        <v>75</v>
      </c>
      <c r="F116" s="3">
        <v>1</v>
      </c>
      <c r="G116" s="3" t="s">
        <v>23</v>
      </c>
      <c r="H116" s="24"/>
      <c r="I116" s="25">
        <f t="shared" si="4"/>
        <v>0</v>
      </c>
      <c r="J116" s="24"/>
      <c r="K116" s="26">
        <f t="shared" si="5"/>
        <v>0</v>
      </c>
      <c r="L116" s="26">
        <f t="shared" si="6"/>
        <v>0</v>
      </c>
      <c r="M116" s="27">
        <f t="shared" si="7"/>
        <v>0</v>
      </c>
    </row>
    <row r="117" spans="1:13" x14ac:dyDescent="0.3">
      <c r="A117" s="10" t="s">
        <v>380</v>
      </c>
      <c r="B117" s="3" t="s">
        <v>381</v>
      </c>
      <c r="C117" s="3">
        <v>116</v>
      </c>
      <c r="D117" s="3" t="s">
        <v>70</v>
      </c>
      <c r="E117" s="3" t="s">
        <v>76</v>
      </c>
      <c r="F117" s="3">
        <v>1</v>
      </c>
      <c r="G117" s="3" t="s">
        <v>23</v>
      </c>
      <c r="H117" s="24"/>
      <c r="I117" s="25">
        <f t="shared" si="4"/>
        <v>0</v>
      </c>
      <c r="J117" s="24"/>
      <c r="K117" s="26">
        <f t="shared" si="5"/>
        <v>0</v>
      </c>
      <c r="L117" s="26">
        <f t="shared" si="6"/>
        <v>0</v>
      </c>
      <c r="M117" s="27">
        <f t="shared" si="7"/>
        <v>0</v>
      </c>
    </row>
    <row r="118" spans="1:13" x14ac:dyDescent="0.3">
      <c r="A118" s="10" t="s">
        <v>380</v>
      </c>
      <c r="B118" s="3" t="s">
        <v>372</v>
      </c>
      <c r="C118" s="3">
        <v>117</v>
      </c>
      <c r="D118" s="3" t="s">
        <v>77</v>
      </c>
      <c r="E118" s="3" t="s">
        <v>78</v>
      </c>
      <c r="F118" s="3">
        <v>1</v>
      </c>
      <c r="G118" s="3" t="s">
        <v>79</v>
      </c>
      <c r="H118" s="24"/>
      <c r="I118" s="25">
        <f t="shared" si="4"/>
        <v>0</v>
      </c>
      <c r="J118" s="24"/>
      <c r="K118" s="26">
        <f t="shared" si="5"/>
        <v>0</v>
      </c>
      <c r="L118" s="26">
        <f t="shared" si="6"/>
        <v>0</v>
      </c>
      <c r="M118" s="27">
        <f t="shared" si="7"/>
        <v>0</v>
      </c>
    </row>
    <row r="119" spans="1:13" x14ac:dyDescent="0.3">
      <c r="A119" s="10" t="s">
        <v>380</v>
      </c>
      <c r="B119" s="3" t="s">
        <v>372</v>
      </c>
      <c r="C119" s="3">
        <v>118</v>
      </c>
      <c r="D119" s="3" t="s">
        <v>80</v>
      </c>
      <c r="E119" s="3" t="s">
        <v>81</v>
      </c>
      <c r="F119" s="3">
        <v>4</v>
      </c>
      <c r="G119" s="3" t="s">
        <v>79</v>
      </c>
      <c r="H119" s="24"/>
      <c r="I119" s="25">
        <f t="shared" si="4"/>
        <v>0</v>
      </c>
      <c r="J119" s="24"/>
      <c r="K119" s="26">
        <f t="shared" si="5"/>
        <v>0</v>
      </c>
      <c r="L119" s="26">
        <f t="shared" si="6"/>
        <v>0</v>
      </c>
      <c r="M119" s="27">
        <f t="shared" si="7"/>
        <v>0</v>
      </c>
    </row>
    <row r="120" spans="1:13" x14ac:dyDescent="0.3">
      <c r="A120" s="10" t="s">
        <v>380</v>
      </c>
      <c r="B120" s="3" t="s">
        <v>372</v>
      </c>
      <c r="C120" s="3">
        <v>119</v>
      </c>
      <c r="D120" s="3" t="s">
        <v>82</v>
      </c>
      <c r="E120" s="3" t="s">
        <v>81</v>
      </c>
      <c r="F120" s="3">
        <v>4</v>
      </c>
      <c r="G120" s="3" t="s">
        <v>79</v>
      </c>
      <c r="H120" s="24"/>
      <c r="I120" s="25">
        <f t="shared" si="4"/>
        <v>0</v>
      </c>
      <c r="J120" s="24"/>
      <c r="K120" s="26">
        <f t="shared" si="5"/>
        <v>0</v>
      </c>
      <c r="L120" s="26">
        <f t="shared" si="6"/>
        <v>0</v>
      </c>
      <c r="M120" s="27">
        <f t="shared" si="7"/>
        <v>0</v>
      </c>
    </row>
    <row r="121" spans="1:13" x14ac:dyDescent="0.3">
      <c r="A121" s="10" t="s">
        <v>380</v>
      </c>
      <c r="B121" s="3" t="s">
        <v>372</v>
      </c>
      <c r="C121" s="3">
        <v>120</v>
      </c>
      <c r="D121" s="3" t="s">
        <v>83</v>
      </c>
      <c r="E121" s="3" t="s">
        <v>84</v>
      </c>
      <c r="F121" s="3">
        <v>5</v>
      </c>
      <c r="G121" s="3" t="s">
        <v>85</v>
      </c>
      <c r="H121" s="24"/>
      <c r="I121" s="25">
        <f t="shared" si="4"/>
        <v>0</v>
      </c>
      <c r="J121" s="24"/>
      <c r="K121" s="26">
        <f t="shared" si="5"/>
        <v>0</v>
      </c>
      <c r="L121" s="26">
        <f t="shared" si="6"/>
        <v>0</v>
      </c>
      <c r="M121" s="27">
        <f t="shared" si="7"/>
        <v>0</v>
      </c>
    </row>
    <row r="122" spans="1:13" x14ac:dyDescent="0.3">
      <c r="A122" s="10" t="s">
        <v>380</v>
      </c>
      <c r="B122" s="3" t="s">
        <v>372</v>
      </c>
      <c r="C122" s="3">
        <v>121</v>
      </c>
      <c r="D122" s="3" t="s">
        <v>86</v>
      </c>
      <c r="E122" s="3" t="s">
        <v>87</v>
      </c>
      <c r="F122" s="3">
        <v>5</v>
      </c>
      <c r="G122" s="3" t="s">
        <v>88</v>
      </c>
      <c r="H122" s="24"/>
      <c r="I122" s="25">
        <f t="shared" si="4"/>
        <v>0</v>
      </c>
      <c r="J122" s="24"/>
      <c r="K122" s="26">
        <f t="shared" si="5"/>
        <v>0</v>
      </c>
      <c r="L122" s="26">
        <f t="shared" si="6"/>
        <v>0</v>
      </c>
      <c r="M122" s="27">
        <f t="shared" si="7"/>
        <v>0</v>
      </c>
    </row>
    <row r="123" spans="1:13" ht="26.4" x14ac:dyDescent="0.3">
      <c r="A123" s="10" t="s">
        <v>380</v>
      </c>
      <c r="B123" s="3" t="s">
        <v>372</v>
      </c>
      <c r="C123" s="3">
        <v>122</v>
      </c>
      <c r="D123" s="3" t="s">
        <v>344</v>
      </c>
      <c r="E123" s="3" t="s">
        <v>89</v>
      </c>
      <c r="F123" s="3">
        <v>1</v>
      </c>
      <c r="G123" s="3" t="s">
        <v>12</v>
      </c>
      <c r="H123" s="24"/>
      <c r="I123" s="25">
        <f t="shared" si="4"/>
        <v>0</v>
      </c>
      <c r="J123" s="24"/>
      <c r="K123" s="26">
        <f t="shared" si="5"/>
        <v>0</v>
      </c>
      <c r="L123" s="26">
        <f t="shared" si="6"/>
        <v>0</v>
      </c>
      <c r="M123" s="27">
        <f t="shared" si="7"/>
        <v>0</v>
      </c>
    </row>
    <row r="124" spans="1:13" ht="26.4" x14ac:dyDescent="0.3">
      <c r="A124" s="10" t="s">
        <v>380</v>
      </c>
      <c r="B124" s="3" t="s">
        <v>372</v>
      </c>
      <c r="C124" s="3">
        <v>123</v>
      </c>
      <c r="D124" s="3" t="s">
        <v>344</v>
      </c>
      <c r="E124" s="3" t="s">
        <v>90</v>
      </c>
      <c r="F124" s="3">
        <v>1</v>
      </c>
      <c r="G124" s="3" t="s">
        <v>12</v>
      </c>
      <c r="H124" s="24"/>
      <c r="I124" s="25">
        <f t="shared" si="4"/>
        <v>0</v>
      </c>
      <c r="J124" s="24"/>
      <c r="K124" s="26">
        <f t="shared" si="5"/>
        <v>0</v>
      </c>
      <c r="L124" s="26">
        <f t="shared" si="6"/>
        <v>0</v>
      </c>
      <c r="M124" s="27">
        <f t="shared" si="7"/>
        <v>0</v>
      </c>
    </row>
    <row r="125" spans="1:13" ht="26.4" x14ac:dyDescent="0.3">
      <c r="A125" s="10" t="s">
        <v>380</v>
      </c>
      <c r="B125" s="3" t="s">
        <v>372</v>
      </c>
      <c r="C125" s="3">
        <v>124</v>
      </c>
      <c r="D125" s="3" t="s">
        <v>344</v>
      </c>
      <c r="E125" s="3" t="s">
        <v>91</v>
      </c>
      <c r="F125" s="3">
        <v>1</v>
      </c>
      <c r="G125" s="3" t="s">
        <v>12</v>
      </c>
      <c r="H125" s="24"/>
      <c r="I125" s="25">
        <f t="shared" si="4"/>
        <v>0</v>
      </c>
      <c r="J125" s="24"/>
      <c r="K125" s="26">
        <f t="shared" si="5"/>
        <v>0</v>
      </c>
      <c r="L125" s="26">
        <f t="shared" si="6"/>
        <v>0</v>
      </c>
      <c r="M125" s="27">
        <f t="shared" si="7"/>
        <v>0</v>
      </c>
    </row>
    <row r="126" spans="1:13" ht="26.4" x14ac:dyDescent="0.3">
      <c r="A126" s="10" t="s">
        <v>380</v>
      </c>
      <c r="B126" s="3" t="s">
        <v>372</v>
      </c>
      <c r="C126" s="3">
        <v>125</v>
      </c>
      <c r="D126" s="3" t="s">
        <v>344</v>
      </c>
      <c r="E126" s="3" t="s">
        <v>92</v>
      </c>
      <c r="F126" s="3">
        <v>1</v>
      </c>
      <c r="G126" s="3" t="s">
        <v>12</v>
      </c>
      <c r="H126" s="24"/>
      <c r="I126" s="25">
        <f t="shared" si="4"/>
        <v>0</v>
      </c>
      <c r="J126" s="24"/>
      <c r="K126" s="26">
        <f t="shared" si="5"/>
        <v>0</v>
      </c>
      <c r="L126" s="26">
        <f t="shared" si="6"/>
        <v>0</v>
      </c>
      <c r="M126" s="27">
        <f t="shared" si="7"/>
        <v>0</v>
      </c>
    </row>
    <row r="127" spans="1:13" ht="26.4" x14ac:dyDescent="0.3">
      <c r="A127" s="10" t="s">
        <v>380</v>
      </c>
      <c r="B127" s="3" t="s">
        <v>372</v>
      </c>
      <c r="C127" s="3">
        <v>126</v>
      </c>
      <c r="D127" s="3" t="s">
        <v>93</v>
      </c>
      <c r="E127" s="3" t="s">
        <v>94</v>
      </c>
      <c r="F127" s="3">
        <v>1</v>
      </c>
      <c r="G127" s="3" t="s">
        <v>12</v>
      </c>
      <c r="H127" s="24"/>
      <c r="I127" s="25">
        <f t="shared" si="4"/>
        <v>0</v>
      </c>
      <c r="J127" s="24"/>
      <c r="K127" s="26">
        <f t="shared" si="5"/>
        <v>0</v>
      </c>
      <c r="L127" s="26">
        <f t="shared" si="6"/>
        <v>0</v>
      </c>
      <c r="M127" s="27">
        <f t="shared" si="7"/>
        <v>0</v>
      </c>
    </row>
    <row r="128" spans="1:13" ht="26.4" x14ac:dyDescent="0.3">
      <c r="A128" s="10" t="s">
        <v>380</v>
      </c>
      <c r="B128" s="3" t="s">
        <v>372</v>
      </c>
      <c r="C128" s="3">
        <v>127</v>
      </c>
      <c r="D128" s="3" t="s">
        <v>93</v>
      </c>
      <c r="E128" s="3" t="s">
        <v>95</v>
      </c>
      <c r="F128" s="3">
        <v>1</v>
      </c>
      <c r="G128" s="3" t="s">
        <v>12</v>
      </c>
      <c r="H128" s="24"/>
      <c r="I128" s="25">
        <f t="shared" si="4"/>
        <v>0</v>
      </c>
      <c r="J128" s="24"/>
      <c r="K128" s="26">
        <f t="shared" si="5"/>
        <v>0</v>
      </c>
      <c r="L128" s="26">
        <f t="shared" si="6"/>
        <v>0</v>
      </c>
      <c r="M128" s="27">
        <f t="shared" si="7"/>
        <v>0</v>
      </c>
    </row>
    <row r="129" spans="1:13" ht="26.4" x14ac:dyDescent="0.3">
      <c r="A129" s="10" t="s">
        <v>380</v>
      </c>
      <c r="B129" s="3" t="s">
        <v>372</v>
      </c>
      <c r="C129" s="3">
        <v>128</v>
      </c>
      <c r="D129" s="3" t="s">
        <v>93</v>
      </c>
      <c r="E129" s="3" t="s">
        <v>96</v>
      </c>
      <c r="F129" s="3">
        <v>1</v>
      </c>
      <c r="G129" s="3" t="s">
        <v>12</v>
      </c>
      <c r="H129" s="24"/>
      <c r="I129" s="25">
        <f t="shared" si="4"/>
        <v>0</v>
      </c>
      <c r="J129" s="24"/>
      <c r="K129" s="26">
        <f t="shared" si="5"/>
        <v>0</v>
      </c>
      <c r="L129" s="26">
        <f t="shared" si="6"/>
        <v>0</v>
      </c>
      <c r="M129" s="27">
        <f t="shared" si="7"/>
        <v>0</v>
      </c>
    </row>
    <row r="130" spans="1:13" x14ac:dyDescent="0.3">
      <c r="A130" s="10" t="s">
        <v>380</v>
      </c>
      <c r="B130" s="3" t="s">
        <v>372</v>
      </c>
      <c r="C130" s="3">
        <v>129</v>
      </c>
      <c r="D130" s="3" t="s">
        <v>97</v>
      </c>
      <c r="E130" s="3" t="s">
        <v>98</v>
      </c>
      <c r="F130" s="3">
        <v>1</v>
      </c>
      <c r="G130" s="3" t="s">
        <v>79</v>
      </c>
      <c r="H130" s="24"/>
      <c r="I130" s="25">
        <f t="shared" si="4"/>
        <v>0</v>
      </c>
      <c r="J130" s="24"/>
      <c r="K130" s="26">
        <f t="shared" si="5"/>
        <v>0</v>
      </c>
      <c r="L130" s="26">
        <f t="shared" si="6"/>
        <v>0</v>
      </c>
      <c r="M130" s="27">
        <f t="shared" si="7"/>
        <v>0</v>
      </c>
    </row>
    <row r="131" spans="1:13" x14ac:dyDescent="0.3">
      <c r="A131" s="10" t="s">
        <v>380</v>
      </c>
      <c r="B131" s="3" t="s">
        <v>372</v>
      </c>
      <c r="C131" s="3">
        <v>130</v>
      </c>
      <c r="D131" s="3" t="s">
        <v>99</v>
      </c>
      <c r="E131" s="3" t="s">
        <v>100</v>
      </c>
      <c r="F131" s="3">
        <v>2</v>
      </c>
      <c r="G131" s="3" t="s">
        <v>101</v>
      </c>
      <c r="H131" s="24"/>
      <c r="I131" s="25">
        <f t="shared" ref="I131:I194" si="8">F131*H131</f>
        <v>0</v>
      </c>
      <c r="J131" s="24"/>
      <c r="K131" s="26">
        <f t="shared" ref="K131:K194" si="9">H131*J131/100</f>
        <v>0</v>
      </c>
      <c r="L131" s="26">
        <f t="shared" ref="L131:L194" si="10">I131+K131</f>
        <v>0</v>
      </c>
      <c r="M131" s="27">
        <f t="shared" ref="M131:M194" si="11">F131*L131</f>
        <v>0</v>
      </c>
    </row>
    <row r="132" spans="1:13" x14ac:dyDescent="0.3">
      <c r="A132" s="10" t="s">
        <v>380</v>
      </c>
      <c r="B132" s="3" t="s">
        <v>372</v>
      </c>
      <c r="C132" s="3">
        <v>131</v>
      </c>
      <c r="D132" s="3" t="s">
        <v>102</v>
      </c>
      <c r="E132" s="3" t="s">
        <v>103</v>
      </c>
      <c r="F132" s="3">
        <v>1</v>
      </c>
      <c r="G132" s="3" t="s">
        <v>101</v>
      </c>
      <c r="H132" s="24"/>
      <c r="I132" s="25">
        <f t="shared" si="8"/>
        <v>0</v>
      </c>
      <c r="J132" s="24"/>
      <c r="K132" s="26">
        <f t="shared" si="9"/>
        <v>0</v>
      </c>
      <c r="L132" s="26">
        <f t="shared" si="10"/>
        <v>0</v>
      </c>
      <c r="M132" s="27">
        <f t="shared" si="11"/>
        <v>0</v>
      </c>
    </row>
    <row r="133" spans="1:13" x14ac:dyDescent="0.3">
      <c r="A133" s="10" t="s">
        <v>380</v>
      </c>
      <c r="B133" s="3" t="s">
        <v>372</v>
      </c>
      <c r="C133" s="3">
        <v>132</v>
      </c>
      <c r="D133" s="3" t="s">
        <v>104</v>
      </c>
      <c r="E133" s="3" t="s">
        <v>105</v>
      </c>
      <c r="F133" s="3">
        <v>1</v>
      </c>
      <c r="G133" s="3" t="s">
        <v>101</v>
      </c>
      <c r="H133" s="24"/>
      <c r="I133" s="25">
        <f t="shared" si="8"/>
        <v>0</v>
      </c>
      <c r="J133" s="24"/>
      <c r="K133" s="26">
        <f t="shared" si="9"/>
        <v>0</v>
      </c>
      <c r="L133" s="26">
        <f t="shared" si="10"/>
        <v>0</v>
      </c>
      <c r="M133" s="27">
        <f t="shared" si="11"/>
        <v>0</v>
      </c>
    </row>
    <row r="134" spans="1:13" ht="26.4" x14ac:dyDescent="0.3">
      <c r="A134" s="10" t="s">
        <v>380</v>
      </c>
      <c r="B134" s="3" t="s">
        <v>372</v>
      </c>
      <c r="C134" s="3">
        <v>133</v>
      </c>
      <c r="D134" s="3" t="s">
        <v>106</v>
      </c>
      <c r="E134" s="3" t="s">
        <v>107</v>
      </c>
      <c r="F134" s="3">
        <v>1</v>
      </c>
      <c r="G134" s="3" t="s">
        <v>79</v>
      </c>
      <c r="H134" s="24"/>
      <c r="I134" s="25">
        <f t="shared" si="8"/>
        <v>0</v>
      </c>
      <c r="J134" s="24"/>
      <c r="K134" s="26">
        <f t="shared" si="9"/>
        <v>0</v>
      </c>
      <c r="L134" s="26">
        <f t="shared" si="10"/>
        <v>0</v>
      </c>
      <c r="M134" s="27">
        <f t="shared" si="11"/>
        <v>0</v>
      </c>
    </row>
    <row r="135" spans="1:13" ht="26.4" x14ac:dyDescent="0.3">
      <c r="A135" s="10" t="s">
        <v>380</v>
      </c>
      <c r="B135" s="3" t="s">
        <v>372</v>
      </c>
      <c r="C135" s="3">
        <v>134</v>
      </c>
      <c r="D135" s="3" t="s">
        <v>106</v>
      </c>
      <c r="E135" s="3" t="s">
        <v>108</v>
      </c>
      <c r="F135" s="3">
        <v>1</v>
      </c>
      <c r="G135" s="3" t="s">
        <v>79</v>
      </c>
      <c r="H135" s="24"/>
      <c r="I135" s="25">
        <f t="shared" si="8"/>
        <v>0</v>
      </c>
      <c r="J135" s="24"/>
      <c r="K135" s="26">
        <f t="shared" si="9"/>
        <v>0</v>
      </c>
      <c r="L135" s="26">
        <f t="shared" si="10"/>
        <v>0</v>
      </c>
      <c r="M135" s="27">
        <f t="shared" si="11"/>
        <v>0</v>
      </c>
    </row>
    <row r="136" spans="1:13" ht="26.4" x14ac:dyDescent="0.3">
      <c r="A136" s="10" t="s">
        <v>380</v>
      </c>
      <c r="B136" s="3" t="s">
        <v>372</v>
      </c>
      <c r="C136" s="3">
        <v>135</v>
      </c>
      <c r="D136" s="3" t="s">
        <v>106</v>
      </c>
      <c r="E136" s="3" t="s">
        <v>109</v>
      </c>
      <c r="F136" s="3">
        <v>1</v>
      </c>
      <c r="G136" s="3" t="s">
        <v>110</v>
      </c>
      <c r="H136" s="24"/>
      <c r="I136" s="25">
        <f t="shared" si="8"/>
        <v>0</v>
      </c>
      <c r="J136" s="24"/>
      <c r="K136" s="26">
        <f t="shared" si="9"/>
        <v>0</v>
      </c>
      <c r="L136" s="26">
        <f t="shared" si="10"/>
        <v>0</v>
      </c>
      <c r="M136" s="27">
        <f t="shared" si="11"/>
        <v>0</v>
      </c>
    </row>
    <row r="137" spans="1:13" ht="26.4" x14ac:dyDescent="0.3">
      <c r="A137" s="10" t="s">
        <v>380</v>
      </c>
      <c r="B137" s="3" t="s">
        <v>372</v>
      </c>
      <c r="C137" s="3">
        <v>136</v>
      </c>
      <c r="D137" s="3" t="s">
        <v>106</v>
      </c>
      <c r="E137" s="3" t="s">
        <v>111</v>
      </c>
      <c r="F137" s="3">
        <v>1</v>
      </c>
      <c r="G137" s="3" t="s">
        <v>79</v>
      </c>
      <c r="H137" s="24"/>
      <c r="I137" s="25">
        <f t="shared" si="8"/>
        <v>0</v>
      </c>
      <c r="J137" s="24"/>
      <c r="K137" s="26">
        <f t="shared" si="9"/>
        <v>0</v>
      </c>
      <c r="L137" s="26">
        <f t="shared" si="10"/>
        <v>0</v>
      </c>
      <c r="M137" s="27">
        <f t="shared" si="11"/>
        <v>0</v>
      </c>
    </row>
    <row r="138" spans="1:13" ht="26.4" x14ac:dyDescent="0.3">
      <c r="A138" s="10" t="s">
        <v>380</v>
      </c>
      <c r="B138" s="3" t="s">
        <v>372</v>
      </c>
      <c r="C138" s="3">
        <v>137</v>
      </c>
      <c r="D138" s="3" t="s">
        <v>106</v>
      </c>
      <c r="E138" s="3" t="s">
        <v>112</v>
      </c>
      <c r="F138" s="3">
        <v>1</v>
      </c>
      <c r="G138" s="3" t="s">
        <v>110</v>
      </c>
      <c r="H138" s="24"/>
      <c r="I138" s="25">
        <f t="shared" si="8"/>
        <v>0</v>
      </c>
      <c r="J138" s="24"/>
      <c r="K138" s="26">
        <f t="shared" si="9"/>
        <v>0</v>
      </c>
      <c r="L138" s="26">
        <f t="shared" si="10"/>
        <v>0</v>
      </c>
      <c r="M138" s="27">
        <f t="shared" si="11"/>
        <v>0</v>
      </c>
    </row>
    <row r="139" spans="1:13" ht="26.4" x14ac:dyDescent="0.3">
      <c r="A139" s="10" t="s">
        <v>380</v>
      </c>
      <c r="B139" s="3" t="s">
        <v>372</v>
      </c>
      <c r="C139" s="3">
        <v>138</v>
      </c>
      <c r="D139" s="3" t="s">
        <v>106</v>
      </c>
      <c r="E139" s="3" t="s">
        <v>113</v>
      </c>
      <c r="F139" s="3">
        <v>1</v>
      </c>
      <c r="G139" s="3" t="s">
        <v>79</v>
      </c>
      <c r="H139" s="24"/>
      <c r="I139" s="25">
        <f t="shared" si="8"/>
        <v>0</v>
      </c>
      <c r="J139" s="24"/>
      <c r="K139" s="26">
        <f t="shared" si="9"/>
        <v>0</v>
      </c>
      <c r="L139" s="26">
        <f t="shared" si="10"/>
        <v>0</v>
      </c>
      <c r="M139" s="27">
        <f t="shared" si="11"/>
        <v>0</v>
      </c>
    </row>
    <row r="140" spans="1:13" ht="26.4" x14ac:dyDescent="0.3">
      <c r="A140" s="10" t="s">
        <v>380</v>
      </c>
      <c r="B140" s="3" t="s">
        <v>372</v>
      </c>
      <c r="C140" s="3">
        <v>139</v>
      </c>
      <c r="D140" s="3" t="s">
        <v>106</v>
      </c>
      <c r="E140" s="3" t="s">
        <v>114</v>
      </c>
      <c r="F140" s="3">
        <v>1</v>
      </c>
      <c r="G140" s="3" t="s">
        <v>79</v>
      </c>
      <c r="H140" s="24"/>
      <c r="I140" s="25">
        <f t="shared" si="8"/>
        <v>0</v>
      </c>
      <c r="J140" s="24"/>
      <c r="K140" s="26">
        <f t="shared" si="9"/>
        <v>0</v>
      </c>
      <c r="L140" s="26">
        <f t="shared" si="10"/>
        <v>0</v>
      </c>
      <c r="M140" s="27">
        <f t="shared" si="11"/>
        <v>0</v>
      </c>
    </row>
    <row r="141" spans="1:13" ht="26.4" x14ac:dyDescent="0.3">
      <c r="A141" s="10" t="s">
        <v>380</v>
      </c>
      <c r="B141" s="3" t="s">
        <v>372</v>
      </c>
      <c r="C141" s="3">
        <v>140</v>
      </c>
      <c r="D141" s="3" t="s">
        <v>106</v>
      </c>
      <c r="E141" s="3" t="s">
        <v>115</v>
      </c>
      <c r="F141" s="3">
        <v>1</v>
      </c>
      <c r="G141" s="3" t="s">
        <v>79</v>
      </c>
      <c r="H141" s="24"/>
      <c r="I141" s="25">
        <f t="shared" si="8"/>
        <v>0</v>
      </c>
      <c r="J141" s="24"/>
      <c r="K141" s="26">
        <f t="shared" si="9"/>
        <v>0</v>
      </c>
      <c r="L141" s="26">
        <f t="shared" si="10"/>
        <v>0</v>
      </c>
      <c r="M141" s="27">
        <f t="shared" si="11"/>
        <v>0</v>
      </c>
    </row>
    <row r="142" spans="1:13" ht="26.4" x14ac:dyDescent="0.3">
      <c r="A142" s="10" t="s">
        <v>380</v>
      </c>
      <c r="B142" s="3" t="s">
        <v>372</v>
      </c>
      <c r="C142" s="3">
        <v>141</v>
      </c>
      <c r="D142" s="3" t="s">
        <v>106</v>
      </c>
      <c r="E142" s="3" t="s">
        <v>116</v>
      </c>
      <c r="F142" s="3">
        <v>1</v>
      </c>
      <c r="G142" s="3" t="s">
        <v>110</v>
      </c>
      <c r="H142" s="24"/>
      <c r="I142" s="25">
        <f t="shared" si="8"/>
        <v>0</v>
      </c>
      <c r="J142" s="24"/>
      <c r="K142" s="26">
        <f t="shared" si="9"/>
        <v>0</v>
      </c>
      <c r="L142" s="26">
        <f t="shared" si="10"/>
        <v>0</v>
      </c>
      <c r="M142" s="27">
        <f t="shared" si="11"/>
        <v>0</v>
      </c>
    </row>
    <row r="143" spans="1:13" ht="26.4" x14ac:dyDescent="0.3">
      <c r="A143" s="10" t="s">
        <v>380</v>
      </c>
      <c r="B143" s="3" t="s">
        <v>372</v>
      </c>
      <c r="C143" s="3">
        <v>142</v>
      </c>
      <c r="D143" s="3" t="s">
        <v>106</v>
      </c>
      <c r="E143" s="3" t="s">
        <v>117</v>
      </c>
      <c r="F143" s="3">
        <v>1</v>
      </c>
      <c r="G143" s="3" t="s">
        <v>79</v>
      </c>
      <c r="H143" s="24"/>
      <c r="I143" s="25">
        <f t="shared" si="8"/>
        <v>0</v>
      </c>
      <c r="J143" s="24"/>
      <c r="K143" s="26">
        <f t="shared" si="9"/>
        <v>0</v>
      </c>
      <c r="L143" s="26">
        <f t="shared" si="10"/>
        <v>0</v>
      </c>
      <c r="M143" s="27">
        <f t="shared" si="11"/>
        <v>0</v>
      </c>
    </row>
    <row r="144" spans="1:13" ht="26.4" x14ac:dyDescent="0.3">
      <c r="A144" s="10" t="s">
        <v>380</v>
      </c>
      <c r="B144" s="3" t="s">
        <v>372</v>
      </c>
      <c r="C144" s="3">
        <v>143</v>
      </c>
      <c r="D144" s="3" t="s">
        <v>106</v>
      </c>
      <c r="E144" s="3" t="s">
        <v>118</v>
      </c>
      <c r="F144" s="3">
        <v>1</v>
      </c>
      <c r="G144" s="3" t="s">
        <v>110</v>
      </c>
      <c r="H144" s="24"/>
      <c r="I144" s="25">
        <f t="shared" si="8"/>
        <v>0</v>
      </c>
      <c r="J144" s="24"/>
      <c r="K144" s="26">
        <f t="shared" si="9"/>
        <v>0</v>
      </c>
      <c r="L144" s="26">
        <f t="shared" si="10"/>
        <v>0</v>
      </c>
      <c r="M144" s="27">
        <f t="shared" si="11"/>
        <v>0</v>
      </c>
    </row>
    <row r="145" spans="1:13" ht="26.4" x14ac:dyDescent="0.3">
      <c r="A145" s="10" t="s">
        <v>380</v>
      </c>
      <c r="B145" s="3" t="s">
        <v>372</v>
      </c>
      <c r="C145" s="3">
        <v>144</v>
      </c>
      <c r="D145" s="3" t="s">
        <v>106</v>
      </c>
      <c r="E145" s="3" t="s">
        <v>119</v>
      </c>
      <c r="F145" s="3">
        <v>1</v>
      </c>
      <c r="G145" s="3" t="s">
        <v>79</v>
      </c>
      <c r="H145" s="24"/>
      <c r="I145" s="25">
        <f t="shared" si="8"/>
        <v>0</v>
      </c>
      <c r="J145" s="24"/>
      <c r="K145" s="26">
        <f t="shared" si="9"/>
        <v>0</v>
      </c>
      <c r="L145" s="26">
        <f t="shared" si="10"/>
        <v>0</v>
      </c>
      <c r="M145" s="27">
        <f t="shared" si="11"/>
        <v>0</v>
      </c>
    </row>
    <row r="146" spans="1:13" x14ac:dyDescent="0.3">
      <c r="A146" s="10" t="s">
        <v>380</v>
      </c>
      <c r="B146" s="3" t="s">
        <v>372</v>
      </c>
      <c r="C146" s="3">
        <v>145</v>
      </c>
      <c r="D146" s="3" t="s">
        <v>106</v>
      </c>
      <c r="E146" s="3" t="s">
        <v>120</v>
      </c>
      <c r="F146" s="3">
        <v>1</v>
      </c>
      <c r="G146" s="3" t="s">
        <v>121</v>
      </c>
      <c r="H146" s="24"/>
      <c r="I146" s="25">
        <f t="shared" si="8"/>
        <v>0</v>
      </c>
      <c r="J146" s="24"/>
      <c r="K146" s="26">
        <f t="shared" si="9"/>
        <v>0</v>
      </c>
      <c r="L146" s="26">
        <f t="shared" si="10"/>
        <v>0</v>
      </c>
      <c r="M146" s="27">
        <f t="shared" si="11"/>
        <v>0</v>
      </c>
    </row>
    <row r="147" spans="1:13" x14ac:dyDescent="0.3">
      <c r="A147" s="10" t="s">
        <v>380</v>
      </c>
      <c r="B147" s="3" t="s">
        <v>372</v>
      </c>
      <c r="C147" s="3">
        <v>146</v>
      </c>
      <c r="D147" s="3" t="s">
        <v>106</v>
      </c>
      <c r="E147" s="3" t="s">
        <v>122</v>
      </c>
      <c r="F147" s="3">
        <v>1</v>
      </c>
      <c r="G147" s="3" t="s">
        <v>123</v>
      </c>
      <c r="H147" s="24"/>
      <c r="I147" s="25">
        <f t="shared" si="8"/>
        <v>0</v>
      </c>
      <c r="J147" s="24"/>
      <c r="K147" s="26">
        <f t="shared" si="9"/>
        <v>0</v>
      </c>
      <c r="L147" s="26">
        <f t="shared" si="10"/>
        <v>0</v>
      </c>
      <c r="M147" s="27">
        <f t="shared" si="11"/>
        <v>0</v>
      </c>
    </row>
    <row r="148" spans="1:13" x14ac:dyDescent="0.3">
      <c r="A148" s="10" t="s">
        <v>380</v>
      </c>
      <c r="B148" s="3" t="s">
        <v>372</v>
      </c>
      <c r="C148" s="3">
        <v>147</v>
      </c>
      <c r="D148" s="3" t="s">
        <v>106</v>
      </c>
      <c r="E148" s="3" t="s">
        <v>124</v>
      </c>
      <c r="F148" s="3">
        <v>1</v>
      </c>
      <c r="G148" s="3" t="s">
        <v>121</v>
      </c>
      <c r="H148" s="24"/>
      <c r="I148" s="25">
        <f t="shared" si="8"/>
        <v>0</v>
      </c>
      <c r="J148" s="24"/>
      <c r="K148" s="26">
        <f t="shared" si="9"/>
        <v>0</v>
      </c>
      <c r="L148" s="26">
        <f t="shared" si="10"/>
        <v>0</v>
      </c>
      <c r="M148" s="27">
        <f t="shared" si="11"/>
        <v>0</v>
      </c>
    </row>
    <row r="149" spans="1:13" x14ac:dyDescent="0.3">
      <c r="A149" s="10" t="s">
        <v>380</v>
      </c>
      <c r="B149" s="3" t="s">
        <v>372</v>
      </c>
      <c r="C149" s="3">
        <v>148</v>
      </c>
      <c r="D149" s="3" t="s">
        <v>106</v>
      </c>
      <c r="E149" s="3" t="s">
        <v>125</v>
      </c>
      <c r="F149" s="3">
        <v>1</v>
      </c>
      <c r="G149" s="3" t="s">
        <v>123</v>
      </c>
      <c r="H149" s="24"/>
      <c r="I149" s="25">
        <f t="shared" si="8"/>
        <v>0</v>
      </c>
      <c r="J149" s="24"/>
      <c r="K149" s="26">
        <f t="shared" si="9"/>
        <v>0</v>
      </c>
      <c r="L149" s="26">
        <f t="shared" si="10"/>
        <v>0</v>
      </c>
      <c r="M149" s="27">
        <f t="shared" si="11"/>
        <v>0</v>
      </c>
    </row>
    <row r="150" spans="1:13" ht="26.4" x14ac:dyDescent="0.3">
      <c r="A150" s="10" t="s">
        <v>380</v>
      </c>
      <c r="B150" s="3" t="s">
        <v>372</v>
      </c>
      <c r="C150" s="3">
        <v>149</v>
      </c>
      <c r="D150" s="3" t="s">
        <v>106</v>
      </c>
      <c r="E150" s="3" t="s">
        <v>393</v>
      </c>
      <c r="F150" s="3">
        <v>1</v>
      </c>
      <c r="G150" s="3" t="s">
        <v>121</v>
      </c>
      <c r="H150" s="24"/>
      <c r="I150" s="25">
        <f t="shared" si="8"/>
        <v>0</v>
      </c>
      <c r="J150" s="24"/>
      <c r="K150" s="26">
        <f t="shared" si="9"/>
        <v>0</v>
      </c>
      <c r="L150" s="26">
        <f t="shared" si="10"/>
        <v>0</v>
      </c>
      <c r="M150" s="27">
        <f t="shared" si="11"/>
        <v>0</v>
      </c>
    </row>
    <row r="151" spans="1:13" x14ac:dyDescent="0.3">
      <c r="A151" s="10" t="s">
        <v>380</v>
      </c>
      <c r="B151" s="3" t="s">
        <v>372</v>
      </c>
      <c r="C151" s="3">
        <v>150</v>
      </c>
      <c r="D151" s="3" t="s">
        <v>106</v>
      </c>
      <c r="E151" s="3" t="s">
        <v>394</v>
      </c>
      <c r="F151" s="3">
        <v>1</v>
      </c>
      <c r="G151" s="3"/>
      <c r="H151" s="24"/>
      <c r="I151" s="25">
        <f t="shared" si="8"/>
        <v>0</v>
      </c>
      <c r="J151" s="24"/>
      <c r="K151" s="26">
        <f t="shared" si="9"/>
        <v>0</v>
      </c>
      <c r="L151" s="26">
        <f t="shared" si="10"/>
        <v>0</v>
      </c>
      <c r="M151" s="27">
        <f t="shared" si="11"/>
        <v>0</v>
      </c>
    </row>
    <row r="152" spans="1:13" ht="26.4" x14ac:dyDescent="0.3">
      <c r="A152" s="10" t="s">
        <v>380</v>
      </c>
      <c r="B152" s="3" t="s">
        <v>372</v>
      </c>
      <c r="C152" s="3">
        <v>151</v>
      </c>
      <c r="D152" s="3" t="s">
        <v>106</v>
      </c>
      <c r="E152" s="3" t="s">
        <v>395</v>
      </c>
      <c r="F152" s="3">
        <v>1</v>
      </c>
      <c r="G152" s="3" t="s">
        <v>121</v>
      </c>
      <c r="H152" s="24"/>
      <c r="I152" s="25">
        <f t="shared" si="8"/>
        <v>0</v>
      </c>
      <c r="J152" s="24"/>
      <c r="K152" s="26">
        <f t="shared" si="9"/>
        <v>0</v>
      </c>
      <c r="L152" s="26">
        <f t="shared" si="10"/>
        <v>0</v>
      </c>
      <c r="M152" s="27">
        <f t="shared" si="11"/>
        <v>0</v>
      </c>
    </row>
    <row r="153" spans="1:13" ht="26.4" x14ac:dyDescent="0.3">
      <c r="A153" s="10" t="s">
        <v>380</v>
      </c>
      <c r="B153" s="3" t="s">
        <v>372</v>
      </c>
      <c r="C153" s="3">
        <v>152</v>
      </c>
      <c r="D153" s="3" t="s">
        <v>126</v>
      </c>
      <c r="E153" s="3" t="s">
        <v>396</v>
      </c>
      <c r="F153" s="3">
        <v>1</v>
      </c>
      <c r="G153" s="3" t="s">
        <v>12</v>
      </c>
      <c r="H153" s="24"/>
      <c r="I153" s="25">
        <f t="shared" si="8"/>
        <v>0</v>
      </c>
      <c r="J153" s="24"/>
      <c r="K153" s="26">
        <f t="shared" si="9"/>
        <v>0</v>
      </c>
      <c r="L153" s="26">
        <f t="shared" si="10"/>
        <v>0</v>
      </c>
      <c r="M153" s="27">
        <f t="shared" si="11"/>
        <v>0</v>
      </c>
    </row>
    <row r="154" spans="1:13" ht="26.4" x14ac:dyDescent="0.3">
      <c r="A154" s="10" t="s">
        <v>380</v>
      </c>
      <c r="B154" s="3" t="s">
        <v>372</v>
      </c>
      <c r="C154" s="3">
        <v>153</v>
      </c>
      <c r="D154" s="3" t="s">
        <v>126</v>
      </c>
      <c r="E154" s="3" t="s">
        <v>397</v>
      </c>
      <c r="F154" s="3">
        <v>1</v>
      </c>
      <c r="G154" s="3" t="s">
        <v>12</v>
      </c>
      <c r="H154" s="24"/>
      <c r="I154" s="25">
        <f t="shared" si="8"/>
        <v>0</v>
      </c>
      <c r="J154" s="24"/>
      <c r="K154" s="26">
        <f t="shared" si="9"/>
        <v>0</v>
      </c>
      <c r="L154" s="26">
        <f t="shared" si="10"/>
        <v>0</v>
      </c>
      <c r="M154" s="27">
        <f t="shared" si="11"/>
        <v>0</v>
      </c>
    </row>
    <row r="155" spans="1:13" ht="26.4" x14ac:dyDescent="0.3">
      <c r="A155" s="10" t="s">
        <v>380</v>
      </c>
      <c r="B155" s="3" t="s">
        <v>372</v>
      </c>
      <c r="C155" s="3">
        <v>154</v>
      </c>
      <c r="D155" s="3" t="s">
        <v>126</v>
      </c>
      <c r="E155" s="3" t="s">
        <v>398</v>
      </c>
      <c r="F155" s="3">
        <v>1</v>
      </c>
      <c r="G155" s="3" t="s">
        <v>12</v>
      </c>
      <c r="H155" s="24"/>
      <c r="I155" s="25">
        <f t="shared" si="8"/>
        <v>0</v>
      </c>
      <c r="J155" s="24"/>
      <c r="K155" s="26">
        <f t="shared" si="9"/>
        <v>0</v>
      </c>
      <c r="L155" s="26">
        <f t="shared" si="10"/>
        <v>0</v>
      </c>
      <c r="M155" s="27">
        <f t="shared" si="11"/>
        <v>0</v>
      </c>
    </row>
    <row r="156" spans="1:13" ht="26.4" x14ac:dyDescent="0.3">
      <c r="A156" s="10" t="s">
        <v>380</v>
      </c>
      <c r="B156" s="3" t="s">
        <v>372</v>
      </c>
      <c r="C156" s="3">
        <v>155</v>
      </c>
      <c r="D156" s="3" t="s">
        <v>126</v>
      </c>
      <c r="E156" s="3" t="s">
        <v>399</v>
      </c>
      <c r="F156" s="3">
        <v>1</v>
      </c>
      <c r="G156" s="3" t="s">
        <v>12</v>
      </c>
      <c r="H156" s="24"/>
      <c r="I156" s="25">
        <f t="shared" si="8"/>
        <v>0</v>
      </c>
      <c r="J156" s="24"/>
      <c r="K156" s="26">
        <f t="shared" si="9"/>
        <v>0</v>
      </c>
      <c r="L156" s="26">
        <f t="shared" si="10"/>
        <v>0</v>
      </c>
      <c r="M156" s="27">
        <f t="shared" si="11"/>
        <v>0</v>
      </c>
    </row>
    <row r="157" spans="1:13" ht="26.4" x14ac:dyDescent="0.3">
      <c r="A157" s="10" t="s">
        <v>380</v>
      </c>
      <c r="B157" s="3" t="s">
        <v>372</v>
      </c>
      <c r="C157" s="3">
        <v>156</v>
      </c>
      <c r="D157" s="3" t="s">
        <v>126</v>
      </c>
      <c r="E157" s="3" t="s">
        <v>400</v>
      </c>
      <c r="F157" s="3">
        <v>1</v>
      </c>
      <c r="G157" s="3" t="s">
        <v>127</v>
      </c>
      <c r="H157" s="24"/>
      <c r="I157" s="25">
        <f t="shared" si="8"/>
        <v>0</v>
      </c>
      <c r="J157" s="24"/>
      <c r="K157" s="26">
        <f t="shared" si="9"/>
        <v>0</v>
      </c>
      <c r="L157" s="26">
        <f t="shared" si="10"/>
        <v>0</v>
      </c>
      <c r="M157" s="27">
        <f t="shared" si="11"/>
        <v>0</v>
      </c>
    </row>
    <row r="158" spans="1:13" ht="39.6" x14ac:dyDescent="0.3">
      <c r="A158" s="10" t="s">
        <v>380</v>
      </c>
      <c r="B158" s="3" t="s">
        <v>372</v>
      </c>
      <c r="C158" s="3">
        <v>157</v>
      </c>
      <c r="D158" s="3" t="s">
        <v>126</v>
      </c>
      <c r="E158" s="3" t="s">
        <v>401</v>
      </c>
      <c r="F158" s="3">
        <v>1</v>
      </c>
      <c r="G158" s="3" t="s">
        <v>127</v>
      </c>
      <c r="H158" s="24"/>
      <c r="I158" s="25">
        <f t="shared" si="8"/>
        <v>0</v>
      </c>
      <c r="J158" s="24"/>
      <c r="K158" s="26">
        <f t="shared" si="9"/>
        <v>0</v>
      </c>
      <c r="L158" s="26">
        <f t="shared" si="10"/>
        <v>0</v>
      </c>
      <c r="M158" s="27">
        <f t="shared" si="11"/>
        <v>0</v>
      </c>
    </row>
    <row r="159" spans="1:13" x14ac:dyDescent="0.3">
      <c r="A159" s="10" t="s">
        <v>380</v>
      </c>
      <c r="B159" s="3" t="s">
        <v>372</v>
      </c>
      <c r="C159" s="3">
        <v>158</v>
      </c>
      <c r="D159" s="3" t="s">
        <v>128</v>
      </c>
      <c r="E159" s="3" t="s">
        <v>129</v>
      </c>
      <c r="F159" s="3">
        <v>1</v>
      </c>
      <c r="G159" s="3" t="s">
        <v>127</v>
      </c>
      <c r="H159" s="24"/>
      <c r="I159" s="25">
        <f t="shared" si="8"/>
        <v>0</v>
      </c>
      <c r="J159" s="24"/>
      <c r="K159" s="26">
        <f t="shared" si="9"/>
        <v>0</v>
      </c>
      <c r="L159" s="26">
        <f t="shared" si="10"/>
        <v>0</v>
      </c>
      <c r="M159" s="27">
        <f t="shared" si="11"/>
        <v>0</v>
      </c>
    </row>
    <row r="160" spans="1:13" x14ac:dyDescent="0.3">
      <c r="A160" s="10" t="s">
        <v>380</v>
      </c>
      <c r="B160" s="3" t="s">
        <v>372</v>
      </c>
      <c r="C160" s="3">
        <v>159</v>
      </c>
      <c r="D160" s="3" t="s">
        <v>128</v>
      </c>
      <c r="E160" s="3" t="s">
        <v>402</v>
      </c>
      <c r="F160" s="3">
        <v>1</v>
      </c>
      <c r="G160" s="3" t="s">
        <v>127</v>
      </c>
      <c r="H160" s="24"/>
      <c r="I160" s="25">
        <f t="shared" si="8"/>
        <v>0</v>
      </c>
      <c r="J160" s="24"/>
      <c r="K160" s="26">
        <f t="shared" si="9"/>
        <v>0</v>
      </c>
      <c r="L160" s="26">
        <f t="shared" si="10"/>
        <v>0</v>
      </c>
      <c r="M160" s="27">
        <f t="shared" si="11"/>
        <v>0</v>
      </c>
    </row>
    <row r="161" spans="1:13" x14ac:dyDescent="0.3">
      <c r="A161" s="10" t="s">
        <v>380</v>
      </c>
      <c r="B161" s="3" t="s">
        <v>372</v>
      </c>
      <c r="C161" s="3">
        <v>160</v>
      </c>
      <c r="D161" s="3" t="s">
        <v>128</v>
      </c>
      <c r="E161" s="3" t="s">
        <v>130</v>
      </c>
      <c r="F161" s="3">
        <v>1</v>
      </c>
      <c r="G161" s="3" t="s">
        <v>127</v>
      </c>
      <c r="H161" s="24"/>
      <c r="I161" s="25">
        <f t="shared" si="8"/>
        <v>0</v>
      </c>
      <c r="J161" s="24"/>
      <c r="K161" s="26">
        <f t="shared" si="9"/>
        <v>0</v>
      </c>
      <c r="L161" s="26">
        <f t="shared" si="10"/>
        <v>0</v>
      </c>
      <c r="M161" s="27">
        <f t="shared" si="11"/>
        <v>0</v>
      </c>
    </row>
    <row r="162" spans="1:13" ht="26.4" x14ac:dyDescent="0.3">
      <c r="A162" s="10" t="s">
        <v>380</v>
      </c>
      <c r="B162" s="3" t="s">
        <v>372</v>
      </c>
      <c r="C162" s="3">
        <v>161</v>
      </c>
      <c r="D162" s="3" t="s">
        <v>128</v>
      </c>
      <c r="E162" s="3" t="s">
        <v>131</v>
      </c>
      <c r="F162" s="3">
        <v>1</v>
      </c>
      <c r="G162" s="3" t="s">
        <v>127</v>
      </c>
      <c r="H162" s="24"/>
      <c r="I162" s="25">
        <f t="shared" si="8"/>
        <v>0</v>
      </c>
      <c r="J162" s="24"/>
      <c r="K162" s="26">
        <f t="shared" si="9"/>
        <v>0</v>
      </c>
      <c r="L162" s="26">
        <f t="shared" si="10"/>
        <v>0</v>
      </c>
      <c r="M162" s="27">
        <f t="shared" si="11"/>
        <v>0</v>
      </c>
    </row>
    <row r="163" spans="1:13" x14ac:dyDescent="0.3">
      <c r="A163" s="10" t="s">
        <v>380</v>
      </c>
      <c r="B163" s="3" t="s">
        <v>372</v>
      </c>
      <c r="C163" s="3">
        <v>162</v>
      </c>
      <c r="D163" s="3" t="s">
        <v>128</v>
      </c>
      <c r="E163" s="3" t="s">
        <v>132</v>
      </c>
      <c r="F163" s="3">
        <v>1</v>
      </c>
      <c r="G163" s="3" t="s">
        <v>127</v>
      </c>
      <c r="H163" s="24"/>
      <c r="I163" s="25">
        <f t="shared" si="8"/>
        <v>0</v>
      </c>
      <c r="J163" s="24"/>
      <c r="K163" s="26">
        <f t="shared" si="9"/>
        <v>0</v>
      </c>
      <c r="L163" s="26">
        <f t="shared" si="10"/>
        <v>0</v>
      </c>
      <c r="M163" s="27">
        <f t="shared" si="11"/>
        <v>0</v>
      </c>
    </row>
    <row r="164" spans="1:13" x14ac:dyDescent="0.3">
      <c r="A164" s="10" t="s">
        <v>380</v>
      </c>
      <c r="B164" s="3" t="s">
        <v>372</v>
      </c>
      <c r="C164" s="3">
        <v>163</v>
      </c>
      <c r="D164" s="3" t="s">
        <v>128</v>
      </c>
      <c r="E164" s="3" t="s">
        <v>133</v>
      </c>
      <c r="F164" s="3">
        <v>1</v>
      </c>
      <c r="G164" s="3" t="s">
        <v>127</v>
      </c>
      <c r="H164" s="24"/>
      <c r="I164" s="25">
        <f t="shared" si="8"/>
        <v>0</v>
      </c>
      <c r="J164" s="24"/>
      <c r="K164" s="26">
        <f t="shared" si="9"/>
        <v>0</v>
      </c>
      <c r="L164" s="26">
        <f t="shared" si="10"/>
        <v>0</v>
      </c>
      <c r="M164" s="27">
        <f t="shared" si="11"/>
        <v>0</v>
      </c>
    </row>
    <row r="165" spans="1:13" x14ac:dyDescent="0.3">
      <c r="A165" s="10" t="s">
        <v>380</v>
      </c>
      <c r="B165" s="3" t="s">
        <v>372</v>
      </c>
      <c r="C165" s="3">
        <v>164</v>
      </c>
      <c r="D165" s="3" t="s">
        <v>128</v>
      </c>
      <c r="E165" s="3" t="s">
        <v>134</v>
      </c>
      <c r="F165" s="3">
        <v>1</v>
      </c>
      <c r="G165" s="3" t="s">
        <v>127</v>
      </c>
      <c r="H165" s="24"/>
      <c r="I165" s="25">
        <f t="shared" si="8"/>
        <v>0</v>
      </c>
      <c r="J165" s="24"/>
      <c r="K165" s="26">
        <f t="shared" si="9"/>
        <v>0</v>
      </c>
      <c r="L165" s="26">
        <f t="shared" si="10"/>
        <v>0</v>
      </c>
      <c r="M165" s="27">
        <f t="shared" si="11"/>
        <v>0</v>
      </c>
    </row>
    <row r="166" spans="1:13" ht="26.4" x14ac:dyDescent="0.3">
      <c r="A166" s="10" t="s">
        <v>380</v>
      </c>
      <c r="B166" s="3" t="s">
        <v>382</v>
      </c>
      <c r="C166" s="3">
        <v>165</v>
      </c>
      <c r="D166" s="3" t="s">
        <v>135</v>
      </c>
      <c r="E166" s="3" t="s">
        <v>136</v>
      </c>
      <c r="F166" s="3">
        <v>2</v>
      </c>
      <c r="G166" s="3" t="s">
        <v>7</v>
      </c>
      <c r="H166" s="24"/>
      <c r="I166" s="25">
        <f t="shared" si="8"/>
        <v>0</v>
      </c>
      <c r="J166" s="24"/>
      <c r="K166" s="26">
        <f t="shared" si="9"/>
        <v>0</v>
      </c>
      <c r="L166" s="26">
        <f t="shared" si="10"/>
        <v>0</v>
      </c>
      <c r="M166" s="27">
        <f t="shared" si="11"/>
        <v>0</v>
      </c>
    </row>
    <row r="167" spans="1:13" ht="26.4" x14ac:dyDescent="0.3">
      <c r="A167" s="10" t="s">
        <v>380</v>
      </c>
      <c r="B167" s="3" t="s">
        <v>382</v>
      </c>
      <c r="C167" s="3">
        <v>166</v>
      </c>
      <c r="D167" s="3" t="s">
        <v>137</v>
      </c>
      <c r="E167" s="3" t="s">
        <v>138</v>
      </c>
      <c r="F167" s="3">
        <v>2</v>
      </c>
      <c r="G167" s="3" t="s">
        <v>7</v>
      </c>
      <c r="H167" s="24"/>
      <c r="I167" s="25">
        <f t="shared" si="8"/>
        <v>0</v>
      </c>
      <c r="J167" s="24"/>
      <c r="K167" s="26">
        <f t="shared" si="9"/>
        <v>0</v>
      </c>
      <c r="L167" s="26">
        <f t="shared" si="10"/>
        <v>0</v>
      </c>
      <c r="M167" s="27">
        <f t="shared" si="11"/>
        <v>0</v>
      </c>
    </row>
    <row r="168" spans="1:13" ht="26.4" x14ac:dyDescent="0.3">
      <c r="A168" s="10" t="s">
        <v>380</v>
      </c>
      <c r="B168" s="3" t="s">
        <v>382</v>
      </c>
      <c r="C168" s="3">
        <v>167</v>
      </c>
      <c r="D168" s="3" t="s">
        <v>137</v>
      </c>
      <c r="E168" s="3" t="s">
        <v>139</v>
      </c>
      <c r="F168" s="3">
        <v>1</v>
      </c>
      <c r="G168" s="3" t="s">
        <v>7</v>
      </c>
      <c r="H168" s="24"/>
      <c r="I168" s="25">
        <f t="shared" si="8"/>
        <v>0</v>
      </c>
      <c r="J168" s="24"/>
      <c r="K168" s="26">
        <f t="shared" si="9"/>
        <v>0</v>
      </c>
      <c r="L168" s="26">
        <f t="shared" si="10"/>
        <v>0</v>
      </c>
      <c r="M168" s="27">
        <f t="shared" si="11"/>
        <v>0</v>
      </c>
    </row>
    <row r="169" spans="1:13" ht="26.4" x14ac:dyDescent="0.3">
      <c r="A169" s="10" t="s">
        <v>380</v>
      </c>
      <c r="B169" s="3" t="s">
        <v>382</v>
      </c>
      <c r="C169" s="3">
        <v>168</v>
      </c>
      <c r="D169" s="3" t="s">
        <v>140</v>
      </c>
      <c r="E169" s="3" t="s">
        <v>141</v>
      </c>
      <c r="F169" s="3">
        <v>2</v>
      </c>
      <c r="G169" s="3" t="s">
        <v>12</v>
      </c>
      <c r="H169" s="24"/>
      <c r="I169" s="25">
        <f t="shared" si="8"/>
        <v>0</v>
      </c>
      <c r="J169" s="24"/>
      <c r="K169" s="26">
        <f t="shared" si="9"/>
        <v>0</v>
      </c>
      <c r="L169" s="26">
        <f t="shared" si="10"/>
        <v>0</v>
      </c>
      <c r="M169" s="27">
        <f t="shared" si="11"/>
        <v>0</v>
      </c>
    </row>
    <row r="170" spans="1:13" ht="26.4" x14ac:dyDescent="0.3">
      <c r="A170" s="10" t="s">
        <v>380</v>
      </c>
      <c r="B170" s="3" t="s">
        <v>382</v>
      </c>
      <c r="C170" s="3">
        <v>169</v>
      </c>
      <c r="D170" s="3" t="s">
        <v>142</v>
      </c>
      <c r="E170" s="3" t="s">
        <v>143</v>
      </c>
      <c r="F170" s="3">
        <v>1</v>
      </c>
      <c r="G170" s="3" t="s">
        <v>12</v>
      </c>
      <c r="H170" s="24"/>
      <c r="I170" s="25">
        <f t="shared" si="8"/>
        <v>0</v>
      </c>
      <c r="J170" s="24"/>
      <c r="K170" s="26">
        <f t="shared" si="9"/>
        <v>0</v>
      </c>
      <c r="L170" s="26">
        <f t="shared" si="10"/>
        <v>0</v>
      </c>
      <c r="M170" s="27">
        <f t="shared" si="11"/>
        <v>0</v>
      </c>
    </row>
    <row r="171" spans="1:13" ht="26.4" x14ac:dyDescent="0.3">
      <c r="A171" s="10" t="s">
        <v>380</v>
      </c>
      <c r="B171" s="3" t="s">
        <v>382</v>
      </c>
      <c r="C171" s="3">
        <v>170</v>
      </c>
      <c r="D171" s="3" t="s">
        <v>144</v>
      </c>
      <c r="E171" s="3" t="s">
        <v>145</v>
      </c>
      <c r="F171" s="3">
        <v>2</v>
      </c>
      <c r="G171" s="3" t="s">
        <v>7</v>
      </c>
      <c r="H171" s="24"/>
      <c r="I171" s="25">
        <f t="shared" si="8"/>
        <v>0</v>
      </c>
      <c r="J171" s="24"/>
      <c r="K171" s="26">
        <f t="shared" si="9"/>
        <v>0</v>
      </c>
      <c r="L171" s="26">
        <f t="shared" si="10"/>
        <v>0</v>
      </c>
      <c r="M171" s="27">
        <f t="shared" si="11"/>
        <v>0</v>
      </c>
    </row>
    <row r="172" spans="1:13" x14ac:dyDescent="0.3">
      <c r="A172" s="10" t="s">
        <v>380</v>
      </c>
      <c r="B172" s="3" t="s">
        <v>382</v>
      </c>
      <c r="C172" s="3">
        <v>171</v>
      </c>
      <c r="D172" s="3" t="s">
        <v>146</v>
      </c>
      <c r="E172" s="3" t="s">
        <v>147</v>
      </c>
      <c r="F172" s="3">
        <v>2</v>
      </c>
      <c r="G172" s="3" t="s">
        <v>7</v>
      </c>
      <c r="H172" s="24"/>
      <c r="I172" s="25">
        <f t="shared" si="8"/>
        <v>0</v>
      </c>
      <c r="J172" s="24"/>
      <c r="K172" s="26">
        <f t="shared" si="9"/>
        <v>0</v>
      </c>
      <c r="L172" s="26">
        <f t="shared" si="10"/>
        <v>0</v>
      </c>
      <c r="M172" s="27">
        <f t="shared" si="11"/>
        <v>0</v>
      </c>
    </row>
    <row r="173" spans="1:13" x14ac:dyDescent="0.3">
      <c r="A173" s="10" t="s">
        <v>380</v>
      </c>
      <c r="B173" s="3" t="s">
        <v>382</v>
      </c>
      <c r="C173" s="3">
        <v>172</v>
      </c>
      <c r="D173" s="3" t="s">
        <v>148</v>
      </c>
      <c r="E173" s="3" t="s">
        <v>149</v>
      </c>
      <c r="F173" s="3">
        <v>2</v>
      </c>
      <c r="G173" s="3" t="s">
        <v>7</v>
      </c>
      <c r="H173" s="24"/>
      <c r="I173" s="25">
        <f t="shared" si="8"/>
        <v>0</v>
      </c>
      <c r="J173" s="24"/>
      <c r="K173" s="26">
        <f t="shared" si="9"/>
        <v>0</v>
      </c>
      <c r="L173" s="26">
        <f t="shared" si="10"/>
        <v>0</v>
      </c>
      <c r="M173" s="27">
        <f t="shared" si="11"/>
        <v>0</v>
      </c>
    </row>
    <row r="174" spans="1:13" ht="26.4" x14ac:dyDescent="0.3">
      <c r="A174" s="10" t="s">
        <v>384</v>
      </c>
      <c r="B174" s="3" t="s">
        <v>383</v>
      </c>
      <c r="C174" s="3">
        <v>173</v>
      </c>
      <c r="D174" s="3" t="s">
        <v>160</v>
      </c>
      <c r="E174" s="3" t="s">
        <v>161</v>
      </c>
      <c r="F174" s="3">
        <v>1</v>
      </c>
      <c r="G174" s="3" t="s">
        <v>12</v>
      </c>
      <c r="H174" s="24"/>
      <c r="I174" s="25">
        <f t="shared" si="8"/>
        <v>0</v>
      </c>
      <c r="J174" s="24"/>
      <c r="K174" s="26">
        <f t="shared" si="9"/>
        <v>0</v>
      </c>
      <c r="L174" s="26">
        <f t="shared" si="10"/>
        <v>0</v>
      </c>
      <c r="M174" s="27">
        <f t="shared" si="11"/>
        <v>0</v>
      </c>
    </row>
    <row r="175" spans="1:13" x14ac:dyDescent="0.3">
      <c r="A175" s="10" t="s">
        <v>384</v>
      </c>
      <c r="B175" s="3" t="s">
        <v>383</v>
      </c>
      <c r="C175" s="3">
        <v>174</v>
      </c>
      <c r="D175" s="3" t="s">
        <v>162</v>
      </c>
      <c r="E175" s="3" t="s">
        <v>163</v>
      </c>
      <c r="F175" s="3">
        <v>1</v>
      </c>
      <c r="G175" s="3" t="s">
        <v>12</v>
      </c>
      <c r="H175" s="24"/>
      <c r="I175" s="25">
        <f t="shared" si="8"/>
        <v>0</v>
      </c>
      <c r="J175" s="24"/>
      <c r="K175" s="26">
        <f t="shared" si="9"/>
        <v>0</v>
      </c>
      <c r="L175" s="26">
        <f t="shared" si="10"/>
        <v>0</v>
      </c>
      <c r="M175" s="27">
        <f t="shared" si="11"/>
        <v>0</v>
      </c>
    </row>
    <row r="176" spans="1:13" ht="26.4" x14ac:dyDescent="0.3">
      <c r="A176" s="10" t="s">
        <v>384</v>
      </c>
      <c r="B176" s="3" t="s">
        <v>383</v>
      </c>
      <c r="C176" s="3">
        <v>175</v>
      </c>
      <c r="D176" s="3" t="s">
        <v>164</v>
      </c>
      <c r="E176" s="3" t="s">
        <v>165</v>
      </c>
      <c r="F176" s="3">
        <v>1</v>
      </c>
      <c r="G176" s="3" t="s">
        <v>166</v>
      </c>
      <c r="H176" s="24"/>
      <c r="I176" s="25">
        <f t="shared" si="8"/>
        <v>0</v>
      </c>
      <c r="J176" s="24"/>
      <c r="K176" s="26">
        <f t="shared" si="9"/>
        <v>0</v>
      </c>
      <c r="L176" s="26">
        <f t="shared" si="10"/>
        <v>0</v>
      </c>
      <c r="M176" s="27">
        <f t="shared" si="11"/>
        <v>0</v>
      </c>
    </row>
    <row r="177" spans="1:13" ht="39.6" x14ac:dyDescent="0.3">
      <c r="A177" s="10" t="s">
        <v>384</v>
      </c>
      <c r="B177" s="3" t="s">
        <v>383</v>
      </c>
      <c r="C177" s="3">
        <v>176</v>
      </c>
      <c r="D177" s="3" t="s">
        <v>164</v>
      </c>
      <c r="E177" s="3" t="s">
        <v>167</v>
      </c>
      <c r="F177" s="3">
        <v>1</v>
      </c>
      <c r="G177" s="3" t="s">
        <v>166</v>
      </c>
      <c r="H177" s="24"/>
      <c r="I177" s="25">
        <f t="shared" si="8"/>
        <v>0</v>
      </c>
      <c r="J177" s="24"/>
      <c r="K177" s="26">
        <f t="shared" si="9"/>
        <v>0</v>
      </c>
      <c r="L177" s="26">
        <f t="shared" si="10"/>
        <v>0</v>
      </c>
      <c r="M177" s="27">
        <f t="shared" si="11"/>
        <v>0</v>
      </c>
    </row>
    <row r="178" spans="1:13" ht="39.6" x14ac:dyDescent="0.3">
      <c r="A178" s="10" t="s">
        <v>384</v>
      </c>
      <c r="B178" s="3" t="s">
        <v>383</v>
      </c>
      <c r="C178" s="3">
        <v>177</v>
      </c>
      <c r="D178" s="3" t="s">
        <v>168</v>
      </c>
      <c r="E178" s="3" t="s">
        <v>169</v>
      </c>
      <c r="F178" s="3">
        <v>1</v>
      </c>
      <c r="G178" s="3" t="s">
        <v>166</v>
      </c>
      <c r="H178" s="24"/>
      <c r="I178" s="25">
        <f t="shared" si="8"/>
        <v>0</v>
      </c>
      <c r="J178" s="24"/>
      <c r="K178" s="26">
        <f t="shared" si="9"/>
        <v>0</v>
      </c>
      <c r="L178" s="26">
        <f t="shared" si="10"/>
        <v>0</v>
      </c>
      <c r="M178" s="27">
        <f t="shared" si="11"/>
        <v>0</v>
      </c>
    </row>
    <row r="179" spans="1:13" x14ac:dyDescent="0.3">
      <c r="A179" s="51" t="s">
        <v>384</v>
      </c>
      <c r="B179" s="51" t="s">
        <v>383</v>
      </c>
      <c r="C179" s="51">
        <v>178</v>
      </c>
      <c r="D179" s="51" t="s">
        <v>170</v>
      </c>
      <c r="E179" s="51" t="s">
        <v>171</v>
      </c>
      <c r="F179" s="3">
        <v>1</v>
      </c>
      <c r="G179" s="3" t="s">
        <v>12</v>
      </c>
      <c r="H179" s="24"/>
      <c r="I179" s="25">
        <f t="shared" si="8"/>
        <v>0</v>
      </c>
      <c r="J179" s="24"/>
      <c r="K179" s="26">
        <f t="shared" si="9"/>
        <v>0</v>
      </c>
      <c r="L179" s="26">
        <f t="shared" si="10"/>
        <v>0</v>
      </c>
      <c r="M179" s="27">
        <f t="shared" si="11"/>
        <v>0</v>
      </c>
    </row>
    <row r="180" spans="1:13" ht="26.4" x14ac:dyDescent="0.3">
      <c r="A180" s="10" t="s">
        <v>384</v>
      </c>
      <c r="B180" s="3" t="s">
        <v>383</v>
      </c>
      <c r="C180" s="3">
        <v>179</v>
      </c>
      <c r="D180" s="3" t="s">
        <v>172</v>
      </c>
      <c r="E180" s="3" t="s">
        <v>173</v>
      </c>
      <c r="F180" s="3">
        <v>1</v>
      </c>
      <c r="G180" s="3" t="s">
        <v>166</v>
      </c>
      <c r="H180" s="24"/>
      <c r="I180" s="25">
        <f t="shared" si="8"/>
        <v>0</v>
      </c>
      <c r="J180" s="24"/>
      <c r="K180" s="26">
        <f t="shared" si="9"/>
        <v>0</v>
      </c>
      <c r="L180" s="26">
        <f t="shared" si="10"/>
        <v>0</v>
      </c>
      <c r="M180" s="27">
        <f t="shared" si="11"/>
        <v>0</v>
      </c>
    </row>
    <row r="181" spans="1:13" ht="26.4" x14ac:dyDescent="0.3">
      <c r="A181" s="10" t="s">
        <v>384</v>
      </c>
      <c r="B181" s="3" t="s">
        <v>383</v>
      </c>
      <c r="C181" s="3">
        <v>180</v>
      </c>
      <c r="D181" s="3" t="s">
        <v>172</v>
      </c>
      <c r="E181" s="3" t="s">
        <v>174</v>
      </c>
      <c r="F181" s="3">
        <v>1</v>
      </c>
      <c r="G181" s="3" t="s">
        <v>166</v>
      </c>
      <c r="H181" s="24"/>
      <c r="I181" s="25">
        <f t="shared" si="8"/>
        <v>0</v>
      </c>
      <c r="J181" s="24"/>
      <c r="K181" s="26">
        <f t="shared" si="9"/>
        <v>0</v>
      </c>
      <c r="L181" s="26">
        <f t="shared" si="10"/>
        <v>0</v>
      </c>
      <c r="M181" s="27">
        <f t="shared" si="11"/>
        <v>0</v>
      </c>
    </row>
    <row r="182" spans="1:13" ht="26.4" x14ac:dyDescent="0.3">
      <c r="A182" s="10" t="s">
        <v>384</v>
      </c>
      <c r="B182" s="3" t="s">
        <v>383</v>
      </c>
      <c r="C182" s="3">
        <v>181</v>
      </c>
      <c r="D182" s="3" t="s">
        <v>175</v>
      </c>
      <c r="E182" s="3" t="s">
        <v>176</v>
      </c>
      <c r="F182" s="3">
        <v>1</v>
      </c>
      <c r="G182" s="3" t="s">
        <v>177</v>
      </c>
      <c r="H182" s="24"/>
      <c r="I182" s="25">
        <f t="shared" si="8"/>
        <v>0</v>
      </c>
      <c r="J182" s="24"/>
      <c r="K182" s="26">
        <f t="shared" si="9"/>
        <v>0</v>
      </c>
      <c r="L182" s="26">
        <f t="shared" si="10"/>
        <v>0</v>
      </c>
      <c r="M182" s="27">
        <f t="shared" si="11"/>
        <v>0</v>
      </c>
    </row>
    <row r="183" spans="1:13" ht="26.4" x14ac:dyDescent="0.3">
      <c r="A183" s="10" t="s">
        <v>384</v>
      </c>
      <c r="B183" s="3" t="s">
        <v>383</v>
      </c>
      <c r="C183" s="3">
        <v>182</v>
      </c>
      <c r="D183" s="3" t="s">
        <v>175</v>
      </c>
      <c r="E183" s="3" t="s">
        <v>178</v>
      </c>
      <c r="F183" s="3">
        <v>1</v>
      </c>
      <c r="G183" s="3" t="s">
        <v>166</v>
      </c>
      <c r="H183" s="24"/>
      <c r="I183" s="25">
        <f t="shared" si="8"/>
        <v>0</v>
      </c>
      <c r="J183" s="24"/>
      <c r="K183" s="26">
        <f t="shared" si="9"/>
        <v>0</v>
      </c>
      <c r="L183" s="26">
        <f t="shared" si="10"/>
        <v>0</v>
      </c>
      <c r="M183" s="27">
        <f t="shared" si="11"/>
        <v>0</v>
      </c>
    </row>
    <row r="184" spans="1:13" ht="26.4" x14ac:dyDescent="0.3">
      <c r="A184" s="10" t="s">
        <v>384</v>
      </c>
      <c r="B184" s="3" t="s">
        <v>383</v>
      </c>
      <c r="C184" s="3">
        <v>183</v>
      </c>
      <c r="D184" s="3" t="s">
        <v>175</v>
      </c>
      <c r="E184" s="3" t="s">
        <v>179</v>
      </c>
      <c r="F184" s="3">
        <v>1</v>
      </c>
      <c r="G184" s="3" t="s">
        <v>166</v>
      </c>
      <c r="H184" s="24"/>
      <c r="I184" s="25">
        <f t="shared" si="8"/>
        <v>0</v>
      </c>
      <c r="J184" s="24"/>
      <c r="K184" s="26">
        <f t="shared" si="9"/>
        <v>0</v>
      </c>
      <c r="L184" s="26">
        <f t="shared" si="10"/>
        <v>0</v>
      </c>
      <c r="M184" s="27">
        <f t="shared" si="11"/>
        <v>0</v>
      </c>
    </row>
    <row r="185" spans="1:13" ht="26.4" x14ac:dyDescent="0.3">
      <c r="A185" s="10" t="s">
        <v>384</v>
      </c>
      <c r="B185" s="3" t="s">
        <v>383</v>
      </c>
      <c r="C185" s="3">
        <v>184</v>
      </c>
      <c r="D185" s="3" t="s">
        <v>180</v>
      </c>
      <c r="E185" s="3" t="s">
        <v>181</v>
      </c>
      <c r="F185" s="3">
        <v>1</v>
      </c>
      <c r="G185" s="3" t="s">
        <v>166</v>
      </c>
      <c r="H185" s="24"/>
      <c r="I185" s="25">
        <f t="shared" si="8"/>
        <v>0</v>
      </c>
      <c r="J185" s="24"/>
      <c r="K185" s="26">
        <f t="shared" si="9"/>
        <v>0</v>
      </c>
      <c r="L185" s="26">
        <f t="shared" si="10"/>
        <v>0</v>
      </c>
      <c r="M185" s="27">
        <f t="shared" si="11"/>
        <v>0</v>
      </c>
    </row>
    <row r="186" spans="1:13" ht="26.4" x14ac:dyDescent="0.3">
      <c r="A186" s="10" t="s">
        <v>384</v>
      </c>
      <c r="B186" s="3" t="s">
        <v>383</v>
      </c>
      <c r="C186" s="3">
        <v>185</v>
      </c>
      <c r="D186" s="3" t="s">
        <v>180</v>
      </c>
      <c r="E186" s="3" t="s">
        <v>182</v>
      </c>
      <c r="F186" s="3">
        <v>1</v>
      </c>
      <c r="G186" s="3" t="s">
        <v>166</v>
      </c>
      <c r="H186" s="24"/>
      <c r="I186" s="25">
        <f t="shared" si="8"/>
        <v>0</v>
      </c>
      <c r="J186" s="24"/>
      <c r="K186" s="26">
        <f t="shared" si="9"/>
        <v>0</v>
      </c>
      <c r="L186" s="26">
        <f t="shared" si="10"/>
        <v>0</v>
      </c>
      <c r="M186" s="27">
        <f t="shared" si="11"/>
        <v>0</v>
      </c>
    </row>
    <row r="187" spans="1:13" ht="26.4" x14ac:dyDescent="0.3">
      <c r="A187" s="10" t="s">
        <v>384</v>
      </c>
      <c r="B187" s="3" t="s">
        <v>383</v>
      </c>
      <c r="C187" s="3">
        <v>186</v>
      </c>
      <c r="D187" s="3" t="s">
        <v>183</v>
      </c>
      <c r="E187" s="3" t="s">
        <v>184</v>
      </c>
      <c r="F187" s="3">
        <v>1</v>
      </c>
      <c r="G187" s="3" t="s">
        <v>12</v>
      </c>
      <c r="H187" s="24"/>
      <c r="I187" s="25">
        <f t="shared" si="8"/>
        <v>0</v>
      </c>
      <c r="J187" s="24"/>
      <c r="K187" s="26">
        <f t="shared" si="9"/>
        <v>0</v>
      </c>
      <c r="L187" s="26">
        <f t="shared" si="10"/>
        <v>0</v>
      </c>
      <c r="M187" s="27">
        <f t="shared" si="11"/>
        <v>0</v>
      </c>
    </row>
    <row r="188" spans="1:13" ht="26.4" x14ac:dyDescent="0.3">
      <c r="A188" s="10" t="s">
        <v>384</v>
      </c>
      <c r="B188" s="3" t="s">
        <v>383</v>
      </c>
      <c r="C188" s="3">
        <v>187</v>
      </c>
      <c r="D188" s="3" t="s">
        <v>185</v>
      </c>
      <c r="E188" s="3" t="s">
        <v>186</v>
      </c>
      <c r="F188" s="3">
        <v>1</v>
      </c>
      <c r="G188" s="3" t="s">
        <v>12</v>
      </c>
      <c r="H188" s="24"/>
      <c r="I188" s="25">
        <f t="shared" si="8"/>
        <v>0</v>
      </c>
      <c r="J188" s="24"/>
      <c r="K188" s="26">
        <f t="shared" si="9"/>
        <v>0</v>
      </c>
      <c r="L188" s="26">
        <f t="shared" si="10"/>
        <v>0</v>
      </c>
      <c r="M188" s="27">
        <f t="shared" si="11"/>
        <v>0</v>
      </c>
    </row>
    <row r="189" spans="1:13" x14ac:dyDescent="0.3">
      <c r="A189" s="10" t="s">
        <v>384</v>
      </c>
      <c r="B189" s="3" t="s">
        <v>383</v>
      </c>
      <c r="C189" s="3">
        <v>188</v>
      </c>
      <c r="D189" s="3" t="s">
        <v>187</v>
      </c>
      <c r="E189" s="3" t="s">
        <v>188</v>
      </c>
      <c r="F189" s="3">
        <v>1</v>
      </c>
      <c r="G189" s="3" t="s">
        <v>166</v>
      </c>
      <c r="H189" s="24"/>
      <c r="I189" s="25">
        <f t="shared" si="8"/>
        <v>0</v>
      </c>
      <c r="J189" s="24"/>
      <c r="K189" s="26">
        <f t="shared" si="9"/>
        <v>0</v>
      </c>
      <c r="L189" s="26">
        <f t="shared" si="10"/>
        <v>0</v>
      </c>
      <c r="M189" s="27">
        <f t="shared" si="11"/>
        <v>0</v>
      </c>
    </row>
    <row r="190" spans="1:13" x14ac:dyDescent="0.3">
      <c r="A190" s="10" t="s">
        <v>384</v>
      </c>
      <c r="B190" s="3" t="s">
        <v>383</v>
      </c>
      <c r="C190" s="3">
        <v>189</v>
      </c>
      <c r="D190" s="3" t="s">
        <v>187</v>
      </c>
      <c r="E190" s="3" t="s">
        <v>189</v>
      </c>
      <c r="F190" s="3">
        <v>1</v>
      </c>
      <c r="G190" s="3" t="s">
        <v>166</v>
      </c>
      <c r="H190" s="24"/>
      <c r="I190" s="25">
        <f t="shared" si="8"/>
        <v>0</v>
      </c>
      <c r="J190" s="24"/>
      <c r="K190" s="26">
        <f t="shared" si="9"/>
        <v>0</v>
      </c>
      <c r="L190" s="26">
        <f t="shared" si="10"/>
        <v>0</v>
      </c>
      <c r="M190" s="27">
        <f t="shared" si="11"/>
        <v>0</v>
      </c>
    </row>
    <row r="191" spans="1:13" ht="26.4" x14ac:dyDescent="0.3">
      <c r="A191" s="10" t="s">
        <v>384</v>
      </c>
      <c r="B191" s="3" t="s">
        <v>383</v>
      </c>
      <c r="C191" s="3">
        <v>190</v>
      </c>
      <c r="D191" s="3" t="s">
        <v>187</v>
      </c>
      <c r="E191" s="3" t="s">
        <v>190</v>
      </c>
      <c r="F191" s="3">
        <v>1</v>
      </c>
      <c r="G191" s="3" t="s">
        <v>166</v>
      </c>
      <c r="H191" s="24"/>
      <c r="I191" s="25">
        <f t="shared" si="8"/>
        <v>0</v>
      </c>
      <c r="J191" s="24"/>
      <c r="K191" s="26">
        <f t="shared" si="9"/>
        <v>0</v>
      </c>
      <c r="L191" s="26">
        <f t="shared" si="10"/>
        <v>0</v>
      </c>
      <c r="M191" s="27">
        <f t="shared" si="11"/>
        <v>0</v>
      </c>
    </row>
    <row r="192" spans="1:13" x14ac:dyDescent="0.3">
      <c r="A192" s="10" t="s">
        <v>384</v>
      </c>
      <c r="B192" s="3" t="s">
        <v>383</v>
      </c>
      <c r="C192" s="3">
        <v>191</v>
      </c>
      <c r="D192" s="3" t="s">
        <v>191</v>
      </c>
      <c r="E192" s="3" t="s">
        <v>192</v>
      </c>
      <c r="F192" s="3">
        <v>1</v>
      </c>
      <c r="G192" s="3" t="s">
        <v>7</v>
      </c>
      <c r="H192" s="24"/>
      <c r="I192" s="25">
        <f t="shared" si="8"/>
        <v>0</v>
      </c>
      <c r="J192" s="24"/>
      <c r="K192" s="26">
        <f t="shared" si="9"/>
        <v>0</v>
      </c>
      <c r="L192" s="26">
        <f t="shared" si="10"/>
        <v>0</v>
      </c>
      <c r="M192" s="27">
        <f t="shared" si="11"/>
        <v>0</v>
      </c>
    </row>
    <row r="193" spans="1:13" x14ac:dyDescent="0.3">
      <c r="A193" s="10" t="s">
        <v>384</v>
      </c>
      <c r="B193" s="3" t="s">
        <v>383</v>
      </c>
      <c r="C193" s="3">
        <v>192</v>
      </c>
      <c r="D193" s="3" t="s">
        <v>191</v>
      </c>
      <c r="E193" s="3" t="s">
        <v>193</v>
      </c>
      <c r="F193" s="3">
        <v>1</v>
      </c>
      <c r="G193" s="3" t="s">
        <v>7</v>
      </c>
      <c r="H193" s="24"/>
      <c r="I193" s="25">
        <f t="shared" si="8"/>
        <v>0</v>
      </c>
      <c r="J193" s="24"/>
      <c r="K193" s="26">
        <f t="shared" si="9"/>
        <v>0</v>
      </c>
      <c r="L193" s="26">
        <f t="shared" si="10"/>
        <v>0</v>
      </c>
      <c r="M193" s="27">
        <f t="shared" si="11"/>
        <v>0</v>
      </c>
    </row>
    <row r="194" spans="1:13" x14ac:dyDescent="0.3">
      <c r="A194" s="10" t="s">
        <v>384</v>
      </c>
      <c r="B194" s="3" t="s">
        <v>383</v>
      </c>
      <c r="C194" s="3">
        <v>193</v>
      </c>
      <c r="D194" s="3" t="s">
        <v>191</v>
      </c>
      <c r="E194" s="3" t="s">
        <v>194</v>
      </c>
      <c r="F194" s="3">
        <v>1</v>
      </c>
      <c r="G194" s="3" t="s">
        <v>7</v>
      </c>
      <c r="H194" s="24"/>
      <c r="I194" s="25">
        <f t="shared" si="8"/>
        <v>0</v>
      </c>
      <c r="J194" s="24"/>
      <c r="K194" s="26">
        <f t="shared" si="9"/>
        <v>0</v>
      </c>
      <c r="L194" s="26">
        <f t="shared" si="10"/>
        <v>0</v>
      </c>
      <c r="M194" s="27">
        <f t="shared" si="11"/>
        <v>0</v>
      </c>
    </row>
    <row r="195" spans="1:13" x14ac:dyDescent="0.3">
      <c r="A195" s="10" t="s">
        <v>384</v>
      </c>
      <c r="B195" s="3" t="s">
        <v>383</v>
      </c>
      <c r="C195" s="3">
        <v>194</v>
      </c>
      <c r="D195" s="3" t="s">
        <v>191</v>
      </c>
      <c r="E195" s="3" t="s">
        <v>195</v>
      </c>
      <c r="F195" s="3">
        <v>1</v>
      </c>
      <c r="G195" s="3" t="s">
        <v>7</v>
      </c>
      <c r="H195" s="24"/>
      <c r="I195" s="25">
        <f t="shared" ref="I195:I223" si="12">F195*H195</f>
        <v>0</v>
      </c>
      <c r="J195" s="24"/>
      <c r="K195" s="26">
        <f t="shared" ref="K195:K223" si="13">H195*J195/100</f>
        <v>0</v>
      </c>
      <c r="L195" s="26">
        <f t="shared" ref="L195:L223" si="14">I195+K195</f>
        <v>0</v>
      </c>
      <c r="M195" s="27">
        <f t="shared" ref="M195:M223" si="15">F195*L195</f>
        <v>0</v>
      </c>
    </row>
    <row r="196" spans="1:13" x14ac:dyDescent="0.3">
      <c r="A196" s="10" t="s">
        <v>384</v>
      </c>
      <c r="B196" s="3" t="s">
        <v>383</v>
      </c>
      <c r="C196" s="3">
        <v>195</v>
      </c>
      <c r="D196" s="3" t="s">
        <v>191</v>
      </c>
      <c r="E196" s="3" t="s">
        <v>196</v>
      </c>
      <c r="F196" s="3">
        <v>1</v>
      </c>
      <c r="G196" s="3" t="s">
        <v>7</v>
      </c>
      <c r="H196" s="24"/>
      <c r="I196" s="25">
        <f t="shared" si="12"/>
        <v>0</v>
      </c>
      <c r="J196" s="24"/>
      <c r="K196" s="26">
        <f t="shared" si="13"/>
        <v>0</v>
      </c>
      <c r="L196" s="26">
        <f t="shared" si="14"/>
        <v>0</v>
      </c>
      <c r="M196" s="27">
        <f t="shared" si="15"/>
        <v>0</v>
      </c>
    </row>
    <row r="197" spans="1:13" x14ac:dyDescent="0.3">
      <c r="A197" s="10" t="s">
        <v>384</v>
      </c>
      <c r="B197" s="3" t="s">
        <v>383</v>
      </c>
      <c r="C197" s="3">
        <v>196</v>
      </c>
      <c r="D197" s="3" t="s">
        <v>191</v>
      </c>
      <c r="E197" s="3" t="s">
        <v>197</v>
      </c>
      <c r="F197" s="3">
        <v>1</v>
      </c>
      <c r="G197" s="3" t="s">
        <v>7</v>
      </c>
      <c r="H197" s="24"/>
      <c r="I197" s="25">
        <f t="shared" si="12"/>
        <v>0</v>
      </c>
      <c r="J197" s="24"/>
      <c r="K197" s="26">
        <f t="shared" si="13"/>
        <v>0</v>
      </c>
      <c r="L197" s="26">
        <f t="shared" si="14"/>
        <v>0</v>
      </c>
      <c r="M197" s="27">
        <f t="shared" si="15"/>
        <v>0</v>
      </c>
    </row>
    <row r="198" spans="1:13" x14ac:dyDescent="0.3">
      <c r="A198" s="10" t="s">
        <v>384</v>
      </c>
      <c r="B198" s="3" t="s">
        <v>383</v>
      </c>
      <c r="C198" s="3">
        <v>197</v>
      </c>
      <c r="D198" s="3" t="s">
        <v>198</v>
      </c>
      <c r="E198" s="3" t="s">
        <v>199</v>
      </c>
      <c r="F198" s="3">
        <v>1</v>
      </c>
      <c r="G198" s="3" t="s">
        <v>166</v>
      </c>
      <c r="H198" s="24"/>
      <c r="I198" s="25">
        <f t="shared" si="12"/>
        <v>0</v>
      </c>
      <c r="J198" s="24"/>
      <c r="K198" s="26">
        <f t="shared" si="13"/>
        <v>0</v>
      </c>
      <c r="L198" s="26">
        <f t="shared" si="14"/>
        <v>0</v>
      </c>
      <c r="M198" s="27">
        <f t="shared" si="15"/>
        <v>0</v>
      </c>
    </row>
    <row r="199" spans="1:13" x14ac:dyDescent="0.3">
      <c r="A199" s="10" t="s">
        <v>384</v>
      </c>
      <c r="B199" s="3" t="s">
        <v>383</v>
      </c>
      <c r="C199" s="3">
        <v>198</v>
      </c>
      <c r="D199" s="3" t="s">
        <v>200</v>
      </c>
      <c r="E199" s="3" t="s">
        <v>201</v>
      </c>
      <c r="F199" s="3">
        <v>1</v>
      </c>
      <c r="G199" s="3" t="s">
        <v>7</v>
      </c>
      <c r="H199" s="24"/>
      <c r="I199" s="25">
        <f t="shared" si="12"/>
        <v>0</v>
      </c>
      <c r="J199" s="24"/>
      <c r="K199" s="26">
        <f t="shared" si="13"/>
        <v>0</v>
      </c>
      <c r="L199" s="26">
        <f t="shared" si="14"/>
        <v>0</v>
      </c>
      <c r="M199" s="27">
        <f t="shared" si="15"/>
        <v>0</v>
      </c>
    </row>
    <row r="200" spans="1:13" ht="39.6" x14ac:dyDescent="0.3">
      <c r="A200" s="10" t="s">
        <v>384</v>
      </c>
      <c r="B200" s="3" t="s">
        <v>383</v>
      </c>
      <c r="C200" s="3">
        <v>199</v>
      </c>
      <c r="D200" s="3" t="s">
        <v>202</v>
      </c>
      <c r="E200" s="3" t="s">
        <v>203</v>
      </c>
      <c r="F200" s="3">
        <v>1</v>
      </c>
      <c r="G200" s="3" t="s">
        <v>7</v>
      </c>
      <c r="H200" s="24"/>
      <c r="I200" s="25">
        <f t="shared" si="12"/>
        <v>0</v>
      </c>
      <c r="J200" s="24"/>
      <c r="K200" s="26">
        <f t="shared" si="13"/>
        <v>0</v>
      </c>
      <c r="L200" s="26">
        <f t="shared" si="14"/>
        <v>0</v>
      </c>
      <c r="M200" s="27">
        <f t="shared" si="15"/>
        <v>0</v>
      </c>
    </row>
    <row r="201" spans="1:13" ht="39.6" x14ac:dyDescent="0.3">
      <c r="A201" s="10" t="s">
        <v>384</v>
      </c>
      <c r="B201" s="3" t="s">
        <v>383</v>
      </c>
      <c r="C201" s="3">
        <v>200</v>
      </c>
      <c r="D201" s="3" t="s">
        <v>202</v>
      </c>
      <c r="E201" s="3" t="s">
        <v>204</v>
      </c>
      <c r="F201" s="3">
        <v>1</v>
      </c>
      <c r="G201" s="3" t="s">
        <v>7</v>
      </c>
      <c r="H201" s="24"/>
      <c r="I201" s="25">
        <f t="shared" si="12"/>
        <v>0</v>
      </c>
      <c r="J201" s="24"/>
      <c r="K201" s="26">
        <f t="shared" si="13"/>
        <v>0</v>
      </c>
      <c r="L201" s="26">
        <f t="shared" si="14"/>
        <v>0</v>
      </c>
      <c r="M201" s="27">
        <f t="shared" si="15"/>
        <v>0</v>
      </c>
    </row>
    <row r="202" spans="1:13" ht="26.4" x14ac:dyDescent="0.3">
      <c r="A202" s="10" t="s">
        <v>384</v>
      </c>
      <c r="B202" s="3" t="s">
        <v>383</v>
      </c>
      <c r="C202" s="3">
        <v>201</v>
      </c>
      <c r="D202" s="3" t="s">
        <v>205</v>
      </c>
      <c r="E202" s="3" t="s">
        <v>206</v>
      </c>
      <c r="F202" s="3">
        <v>1</v>
      </c>
      <c r="G202" s="3" t="s">
        <v>7</v>
      </c>
      <c r="H202" s="24"/>
      <c r="I202" s="25">
        <f t="shared" si="12"/>
        <v>0</v>
      </c>
      <c r="J202" s="24"/>
      <c r="K202" s="26">
        <f t="shared" si="13"/>
        <v>0</v>
      </c>
      <c r="L202" s="26">
        <f t="shared" si="14"/>
        <v>0</v>
      </c>
      <c r="M202" s="27">
        <f t="shared" si="15"/>
        <v>0</v>
      </c>
    </row>
    <row r="203" spans="1:13" ht="26.4" x14ac:dyDescent="0.3">
      <c r="A203" s="10" t="s">
        <v>384</v>
      </c>
      <c r="B203" s="3" t="s">
        <v>383</v>
      </c>
      <c r="C203" s="3">
        <v>202</v>
      </c>
      <c r="D203" s="3" t="s">
        <v>205</v>
      </c>
      <c r="E203" s="3" t="s">
        <v>207</v>
      </c>
      <c r="F203" s="3">
        <v>1</v>
      </c>
      <c r="G203" s="3" t="s">
        <v>7</v>
      </c>
      <c r="H203" s="24"/>
      <c r="I203" s="25">
        <f t="shared" si="12"/>
        <v>0</v>
      </c>
      <c r="J203" s="24"/>
      <c r="K203" s="26">
        <f t="shared" si="13"/>
        <v>0</v>
      </c>
      <c r="L203" s="26">
        <f t="shared" si="14"/>
        <v>0</v>
      </c>
      <c r="M203" s="27">
        <f t="shared" si="15"/>
        <v>0</v>
      </c>
    </row>
    <row r="204" spans="1:13" ht="26.4" x14ac:dyDescent="0.3">
      <c r="A204" s="10" t="s">
        <v>384</v>
      </c>
      <c r="B204" s="3" t="s">
        <v>383</v>
      </c>
      <c r="C204" s="3">
        <v>203</v>
      </c>
      <c r="D204" s="3" t="s">
        <v>208</v>
      </c>
      <c r="E204" s="3" t="s">
        <v>209</v>
      </c>
      <c r="F204" s="3">
        <v>1</v>
      </c>
      <c r="G204" s="3" t="s">
        <v>7</v>
      </c>
      <c r="H204" s="24"/>
      <c r="I204" s="25">
        <f t="shared" si="12"/>
        <v>0</v>
      </c>
      <c r="J204" s="24"/>
      <c r="K204" s="26">
        <f t="shared" si="13"/>
        <v>0</v>
      </c>
      <c r="L204" s="26">
        <f t="shared" si="14"/>
        <v>0</v>
      </c>
      <c r="M204" s="27">
        <f t="shared" si="15"/>
        <v>0</v>
      </c>
    </row>
    <row r="205" spans="1:13" ht="26.4" x14ac:dyDescent="0.3">
      <c r="A205" s="10" t="s">
        <v>384</v>
      </c>
      <c r="B205" s="3" t="s">
        <v>383</v>
      </c>
      <c r="C205" s="3">
        <v>204</v>
      </c>
      <c r="D205" s="3" t="s">
        <v>208</v>
      </c>
      <c r="E205" s="3" t="s">
        <v>210</v>
      </c>
      <c r="F205" s="3">
        <v>1</v>
      </c>
      <c r="G205" s="3" t="s">
        <v>7</v>
      </c>
      <c r="H205" s="24"/>
      <c r="I205" s="25">
        <f t="shared" si="12"/>
        <v>0</v>
      </c>
      <c r="J205" s="24"/>
      <c r="K205" s="26">
        <f t="shared" si="13"/>
        <v>0</v>
      </c>
      <c r="L205" s="26">
        <f t="shared" si="14"/>
        <v>0</v>
      </c>
      <c r="M205" s="27">
        <f t="shared" si="15"/>
        <v>0</v>
      </c>
    </row>
    <row r="206" spans="1:13" ht="26.4" x14ac:dyDescent="0.3">
      <c r="A206" s="10" t="s">
        <v>384</v>
      </c>
      <c r="B206" s="3" t="s">
        <v>383</v>
      </c>
      <c r="C206" s="3">
        <v>205</v>
      </c>
      <c r="D206" s="3" t="s">
        <v>211</v>
      </c>
      <c r="E206" s="3" t="s">
        <v>212</v>
      </c>
      <c r="F206" s="3">
        <v>1</v>
      </c>
      <c r="G206" s="3" t="s">
        <v>7</v>
      </c>
      <c r="H206" s="24"/>
      <c r="I206" s="25">
        <f t="shared" si="12"/>
        <v>0</v>
      </c>
      <c r="J206" s="24"/>
      <c r="K206" s="26">
        <f t="shared" si="13"/>
        <v>0</v>
      </c>
      <c r="L206" s="26">
        <f t="shared" si="14"/>
        <v>0</v>
      </c>
      <c r="M206" s="27">
        <f t="shared" si="15"/>
        <v>0</v>
      </c>
    </row>
    <row r="207" spans="1:13" ht="26.4" x14ac:dyDescent="0.3">
      <c r="A207" s="10" t="s">
        <v>384</v>
      </c>
      <c r="B207" s="3" t="s">
        <v>383</v>
      </c>
      <c r="C207" s="3">
        <v>206</v>
      </c>
      <c r="D207" s="3" t="s">
        <v>213</v>
      </c>
      <c r="E207" s="3" t="s">
        <v>214</v>
      </c>
      <c r="F207" s="3">
        <v>1</v>
      </c>
      <c r="G207" s="3" t="s">
        <v>7</v>
      </c>
      <c r="H207" s="24"/>
      <c r="I207" s="25">
        <f t="shared" si="12"/>
        <v>0</v>
      </c>
      <c r="J207" s="24"/>
      <c r="K207" s="26">
        <f t="shared" si="13"/>
        <v>0</v>
      </c>
      <c r="L207" s="26">
        <f t="shared" si="14"/>
        <v>0</v>
      </c>
      <c r="M207" s="27">
        <f t="shared" si="15"/>
        <v>0</v>
      </c>
    </row>
    <row r="208" spans="1:13" ht="26.4" x14ac:dyDescent="0.3">
      <c r="A208" s="10" t="s">
        <v>384</v>
      </c>
      <c r="B208" s="3" t="s">
        <v>383</v>
      </c>
      <c r="C208" s="3">
        <v>207</v>
      </c>
      <c r="D208" s="3" t="s">
        <v>213</v>
      </c>
      <c r="E208" s="3" t="s">
        <v>215</v>
      </c>
      <c r="F208" s="3">
        <v>1</v>
      </c>
      <c r="G208" s="3" t="s">
        <v>7</v>
      </c>
      <c r="H208" s="24"/>
      <c r="I208" s="25">
        <f t="shared" si="12"/>
        <v>0</v>
      </c>
      <c r="J208" s="24"/>
      <c r="K208" s="26">
        <f t="shared" si="13"/>
        <v>0</v>
      </c>
      <c r="L208" s="26">
        <f t="shared" si="14"/>
        <v>0</v>
      </c>
      <c r="M208" s="27">
        <f t="shared" si="15"/>
        <v>0</v>
      </c>
    </row>
    <row r="209" spans="1:13" ht="52.8" x14ac:dyDescent="0.3">
      <c r="A209" s="10" t="s">
        <v>384</v>
      </c>
      <c r="B209" s="3" t="s">
        <v>385</v>
      </c>
      <c r="C209" s="3">
        <v>208</v>
      </c>
      <c r="D209" s="3" t="s">
        <v>216</v>
      </c>
      <c r="E209" s="3" t="s">
        <v>217</v>
      </c>
      <c r="F209" s="14">
        <v>1</v>
      </c>
      <c r="G209" s="3" t="s">
        <v>12</v>
      </c>
      <c r="H209" s="24"/>
      <c r="I209" s="25">
        <f t="shared" si="12"/>
        <v>0</v>
      </c>
      <c r="J209" s="24"/>
      <c r="K209" s="26">
        <f t="shared" si="13"/>
        <v>0</v>
      </c>
      <c r="L209" s="26">
        <f t="shared" si="14"/>
        <v>0</v>
      </c>
      <c r="M209" s="27">
        <f t="shared" si="15"/>
        <v>0</v>
      </c>
    </row>
    <row r="210" spans="1:13" x14ac:dyDescent="0.3">
      <c r="A210" s="10" t="s">
        <v>384</v>
      </c>
      <c r="B210" s="3" t="s">
        <v>385</v>
      </c>
      <c r="C210" s="3">
        <v>210</v>
      </c>
      <c r="D210" s="3" t="s">
        <v>218</v>
      </c>
      <c r="E210" s="3" t="s">
        <v>219</v>
      </c>
      <c r="F210" s="14">
        <v>50</v>
      </c>
      <c r="G210" s="3" t="s">
        <v>12</v>
      </c>
      <c r="H210" s="24"/>
      <c r="I210" s="25">
        <f t="shared" si="12"/>
        <v>0</v>
      </c>
      <c r="J210" s="24"/>
      <c r="K210" s="26">
        <f t="shared" si="13"/>
        <v>0</v>
      </c>
      <c r="L210" s="26">
        <f t="shared" si="14"/>
        <v>0</v>
      </c>
      <c r="M210" s="27">
        <f t="shared" si="15"/>
        <v>0</v>
      </c>
    </row>
    <row r="211" spans="1:13" x14ac:dyDescent="0.3">
      <c r="A211" s="10" t="s">
        <v>384</v>
      </c>
      <c r="B211" s="3" t="s">
        <v>385</v>
      </c>
      <c r="C211" s="3">
        <v>211</v>
      </c>
      <c r="D211" s="3" t="s">
        <v>157</v>
      </c>
      <c r="E211" s="3" t="s">
        <v>345</v>
      </c>
      <c r="F211" s="3">
        <v>4</v>
      </c>
      <c r="G211" s="3" t="s">
        <v>12</v>
      </c>
      <c r="H211" s="24"/>
      <c r="I211" s="25">
        <f t="shared" si="12"/>
        <v>0</v>
      </c>
      <c r="J211" s="24"/>
      <c r="K211" s="26">
        <f t="shared" si="13"/>
        <v>0</v>
      </c>
      <c r="L211" s="26">
        <f t="shared" si="14"/>
        <v>0</v>
      </c>
      <c r="M211" s="27">
        <f t="shared" si="15"/>
        <v>0</v>
      </c>
    </row>
    <row r="212" spans="1:13" x14ac:dyDescent="0.3">
      <c r="A212" s="10" t="s">
        <v>384</v>
      </c>
      <c r="B212" s="3" t="s">
        <v>385</v>
      </c>
      <c r="C212" s="3">
        <v>212</v>
      </c>
      <c r="D212" s="3" t="s">
        <v>220</v>
      </c>
      <c r="E212" s="3" t="s">
        <v>221</v>
      </c>
      <c r="F212" s="3">
        <v>500</v>
      </c>
      <c r="G212" s="3" t="s">
        <v>12</v>
      </c>
      <c r="H212" s="24"/>
      <c r="I212" s="25">
        <f t="shared" si="12"/>
        <v>0</v>
      </c>
      <c r="J212" s="24"/>
      <c r="K212" s="26">
        <f t="shared" si="13"/>
        <v>0</v>
      </c>
      <c r="L212" s="26">
        <f t="shared" si="14"/>
        <v>0</v>
      </c>
      <c r="M212" s="27">
        <f t="shared" si="15"/>
        <v>0</v>
      </c>
    </row>
    <row r="213" spans="1:13" ht="26.4" x14ac:dyDescent="0.3">
      <c r="A213" s="10" t="s">
        <v>384</v>
      </c>
      <c r="B213" s="3" t="s">
        <v>382</v>
      </c>
      <c r="C213" s="3">
        <v>214</v>
      </c>
      <c r="D213" s="3" t="s">
        <v>150</v>
      </c>
      <c r="E213" s="3" t="s">
        <v>151</v>
      </c>
      <c r="F213" s="3">
        <v>9</v>
      </c>
      <c r="G213" s="3" t="s">
        <v>7</v>
      </c>
      <c r="H213" s="24"/>
      <c r="I213" s="25">
        <f t="shared" si="12"/>
        <v>0</v>
      </c>
      <c r="J213" s="24"/>
      <c r="K213" s="26">
        <f t="shared" si="13"/>
        <v>0</v>
      </c>
      <c r="L213" s="26">
        <f t="shared" si="14"/>
        <v>0</v>
      </c>
      <c r="M213" s="27">
        <f t="shared" si="15"/>
        <v>0</v>
      </c>
    </row>
    <row r="214" spans="1:13" ht="26.4" x14ac:dyDescent="0.3">
      <c r="A214" s="10" t="s">
        <v>384</v>
      </c>
      <c r="B214" s="3" t="s">
        <v>382</v>
      </c>
      <c r="C214" s="3">
        <v>215</v>
      </c>
      <c r="D214" s="3" t="s">
        <v>150</v>
      </c>
      <c r="E214" s="3" t="s">
        <v>152</v>
      </c>
      <c r="F214" s="3">
        <v>3</v>
      </c>
      <c r="G214" s="3" t="s">
        <v>7</v>
      </c>
      <c r="H214" s="24"/>
      <c r="I214" s="25">
        <f t="shared" si="12"/>
        <v>0</v>
      </c>
      <c r="J214" s="24"/>
      <c r="K214" s="26">
        <f t="shared" si="13"/>
        <v>0</v>
      </c>
      <c r="L214" s="26">
        <f t="shared" si="14"/>
        <v>0</v>
      </c>
      <c r="M214" s="27">
        <f t="shared" si="15"/>
        <v>0</v>
      </c>
    </row>
    <row r="215" spans="1:13" x14ac:dyDescent="0.3">
      <c r="A215" s="10" t="s">
        <v>384</v>
      </c>
      <c r="B215" s="3" t="s">
        <v>382</v>
      </c>
      <c r="C215" s="3">
        <v>216</v>
      </c>
      <c r="D215" s="3" t="s">
        <v>153</v>
      </c>
      <c r="E215" s="3" t="s">
        <v>154</v>
      </c>
      <c r="F215" s="3">
        <v>6</v>
      </c>
      <c r="G215" s="3" t="s">
        <v>12</v>
      </c>
      <c r="H215" s="24"/>
      <c r="I215" s="25">
        <f t="shared" si="12"/>
        <v>0</v>
      </c>
      <c r="J215" s="24"/>
      <c r="K215" s="26">
        <f t="shared" si="13"/>
        <v>0</v>
      </c>
      <c r="L215" s="26">
        <f t="shared" si="14"/>
        <v>0</v>
      </c>
      <c r="M215" s="27">
        <f t="shared" si="15"/>
        <v>0</v>
      </c>
    </row>
    <row r="216" spans="1:13" x14ac:dyDescent="0.3">
      <c r="A216" s="10" t="s">
        <v>384</v>
      </c>
      <c r="B216" s="3" t="s">
        <v>382</v>
      </c>
      <c r="C216" s="3">
        <v>217</v>
      </c>
      <c r="D216" s="3" t="s">
        <v>153</v>
      </c>
      <c r="E216" s="3" t="s">
        <v>155</v>
      </c>
      <c r="F216" s="3">
        <v>6</v>
      </c>
      <c r="G216" s="3" t="s">
        <v>12</v>
      </c>
      <c r="H216" s="24"/>
      <c r="I216" s="25">
        <f t="shared" si="12"/>
        <v>0</v>
      </c>
      <c r="J216" s="24"/>
      <c r="K216" s="26">
        <f t="shared" si="13"/>
        <v>0</v>
      </c>
      <c r="L216" s="26">
        <f t="shared" si="14"/>
        <v>0</v>
      </c>
      <c r="M216" s="27">
        <f t="shared" si="15"/>
        <v>0</v>
      </c>
    </row>
    <row r="217" spans="1:13" x14ac:dyDescent="0.3">
      <c r="A217" s="10" t="s">
        <v>384</v>
      </c>
      <c r="B217" s="3" t="s">
        <v>382</v>
      </c>
      <c r="C217" s="3">
        <v>218</v>
      </c>
      <c r="D217" s="3" t="s">
        <v>153</v>
      </c>
      <c r="E217" s="3" t="s">
        <v>156</v>
      </c>
      <c r="F217" s="7">
        <v>6</v>
      </c>
      <c r="G217" s="7" t="s">
        <v>12</v>
      </c>
      <c r="H217" s="24"/>
      <c r="I217" s="25">
        <f t="shared" si="12"/>
        <v>0</v>
      </c>
      <c r="J217" s="24"/>
      <c r="K217" s="26">
        <f t="shared" si="13"/>
        <v>0</v>
      </c>
      <c r="L217" s="26">
        <f t="shared" si="14"/>
        <v>0</v>
      </c>
      <c r="M217" s="27">
        <f t="shared" si="15"/>
        <v>0</v>
      </c>
    </row>
    <row r="218" spans="1:13" x14ac:dyDescent="0.3">
      <c r="A218" s="10" t="s">
        <v>384</v>
      </c>
      <c r="B218" s="3" t="s">
        <v>382</v>
      </c>
      <c r="C218" s="3">
        <v>219</v>
      </c>
      <c r="D218" s="3" t="s">
        <v>157</v>
      </c>
      <c r="E218" s="3" t="s">
        <v>346</v>
      </c>
      <c r="F218" s="3">
        <v>1</v>
      </c>
      <c r="G218" s="3" t="s">
        <v>12</v>
      </c>
      <c r="H218" s="24"/>
      <c r="I218" s="25">
        <f t="shared" si="12"/>
        <v>0</v>
      </c>
      <c r="J218" s="24"/>
      <c r="K218" s="26">
        <f t="shared" si="13"/>
        <v>0</v>
      </c>
      <c r="L218" s="26">
        <f t="shared" si="14"/>
        <v>0</v>
      </c>
      <c r="M218" s="27">
        <f t="shared" si="15"/>
        <v>0</v>
      </c>
    </row>
    <row r="219" spans="1:13" ht="39.6" x14ac:dyDescent="0.3">
      <c r="A219" s="3" t="s">
        <v>384</v>
      </c>
      <c r="B219" s="3" t="s">
        <v>382</v>
      </c>
      <c r="C219" s="3">
        <v>220</v>
      </c>
      <c r="D219" s="3" t="s">
        <v>158</v>
      </c>
      <c r="E219" s="3" t="s">
        <v>159</v>
      </c>
      <c r="F219" s="3">
        <v>3</v>
      </c>
      <c r="G219" s="3" t="s">
        <v>12</v>
      </c>
      <c r="H219" s="47"/>
      <c r="I219" s="48">
        <f t="shared" si="12"/>
        <v>0</v>
      </c>
      <c r="J219" s="47"/>
      <c r="K219" s="49">
        <f t="shared" si="13"/>
        <v>0</v>
      </c>
      <c r="L219" s="49">
        <f t="shared" si="14"/>
        <v>0</v>
      </c>
      <c r="M219" s="50">
        <f t="shared" si="15"/>
        <v>0</v>
      </c>
    </row>
    <row r="220" spans="1:13" ht="27.6" x14ac:dyDescent="0.3">
      <c r="A220" s="44"/>
      <c r="B220" s="45" t="s">
        <v>347</v>
      </c>
      <c r="C220" s="23">
        <v>221</v>
      </c>
      <c r="D220" s="45" t="s">
        <v>348</v>
      </c>
      <c r="E220" s="45" t="s">
        <v>355</v>
      </c>
      <c r="F220" s="46">
        <v>2</v>
      </c>
      <c r="G220" s="45" t="s">
        <v>12</v>
      </c>
      <c r="H220" s="24"/>
      <c r="I220" s="25">
        <f t="shared" si="12"/>
        <v>0</v>
      </c>
      <c r="J220" s="24"/>
      <c r="K220" s="26">
        <f t="shared" si="13"/>
        <v>0</v>
      </c>
      <c r="L220" s="26">
        <f t="shared" si="14"/>
        <v>0</v>
      </c>
      <c r="M220" s="27">
        <f t="shared" si="15"/>
        <v>0</v>
      </c>
    </row>
    <row r="221" spans="1:13" ht="27.6" x14ac:dyDescent="0.3">
      <c r="A221" s="35"/>
      <c r="B221" s="36" t="s">
        <v>347</v>
      </c>
      <c r="C221" s="3">
        <v>222</v>
      </c>
      <c r="D221" s="36" t="s">
        <v>349</v>
      </c>
      <c r="E221" s="36" t="s">
        <v>354</v>
      </c>
      <c r="F221" s="37">
        <v>10</v>
      </c>
      <c r="G221" s="36" t="s">
        <v>7</v>
      </c>
      <c r="H221" s="24"/>
      <c r="I221" s="25">
        <f t="shared" si="12"/>
        <v>0</v>
      </c>
      <c r="J221" s="24"/>
      <c r="K221" s="26">
        <f t="shared" si="13"/>
        <v>0</v>
      </c>
      <c r="L221" s="26">
        <f t="shared" si="14"/>
        <v>0</v>
      </c>
      <c r="M221" s="27">
        <f t="shared" si="15"/>
        <v>0</v>
      </c>
    </row>
    <row r="222" spans="1:13" x14ac:dyDescent="0.3">
      <c r="A222" s="35"/>
      <c r="B222" s="36" t="s">
        <v>347</v>
      </c>
      <c r="C222" s="3">
        <v>223</v>
      </c>
      <c r="D222" s="36" t="s">
        <v>350</v>
      </c>
      <c r="E222" s="36" t="s">
        <v>353</v>
      </c>
      <c r="F222" s="37">
        <v>20</v>
      </c>
      <c r="G222" s="36" t="s">
        <v>7</v>
      </c>
      <c r="H222" s="24"/>
      <c r="I222" s="25">
        <f t="shared" si="12"/>
        <v>0</v>
      </c>
      <c r="J222" s="24"/>
      <c r="K222" s="26">
        <f t="shared" si="13"/>
        <v>0</v>
      </c>
      <c r="L222" s="26">
        <f t="shared" si="14"/>
        <v>0</v>
      </c>
      <c r="M222" s="27">
        <f t="shared" si="15"/>
        <v>0</v>
      </c>
    </row>
    <row r="223" spans="1:13" ht="14.4" thickBot="1" x14ac:dyDescent="0.35">
      <c r="A223" s="38"/>
      <c r="B223" s="39" t="s">
        <v>347</v>
      </c>
      <c r="C223" s="3">
        <v>224</v>
      </c>
      <c r="D223" s="39" t="s">
        <v>351</v>
      </c>
      <c r="E223" s="39" t="s">
        <v>352</v>
      </c>
      <c r="F223" s="40">
        <v>15</v>
      </c>
      <c r="G223" s="39" t="s">
        <v>7</v>
      </c>
      <c r="H223" s="43"/>
      <c r="I223" s="28">
        <f t="shared" si="12"/>
        <v>0</v>
      </c>
      <c r="J223" s="43"/>
      <c r="K223" s="29">
        <f t="shared" si="13"/>
        <v>0</v>
      </c>
      <c r="L223" s="29">
        <f t="shared" si="14"/>
        <v>0</v>
      </c>
      <c r="M223" s="30">
        <f t="shared" si="15"/>
        <v>0</v>
      </c>
    </row>
    <row r="225" spans="1:10" ht="14.4" thickBot="1" x14ac:dyDescent="0.35"/>
    <row r="226" spans="1:10" x14ac:dyDescent="0.3">
      <c r="A226" s="15"/>
      <c r="B226" s="15"/>
      <c r="C226" s="15"/>
      <c r="D226" s="16" t="s">
        <v>361</v>
      </c>
      <c r="E226" s="54"/>
      <c r="F226" s="17"/>
      <c r="G226" s="56" t="s">
        <v>362</v>
      </c>
      <c r="H226" s="57"/>
      <c r="I226" s="58"/>
      <c r="J226" s="63">
        <f>SUM(J6:J223)</f>
        <v>0</v>
      </c>
    </row>
    <row r="227" spans="1:10" ht="14.4" thickBot="1" x14ac:dyDescent="0.35">
      <c r="A227" s="15"/>
      <c r="B227" s="15"/>
      <c r="C227" s="15"/>
      <c r="D227" s="16"/>
      <c r="E227" s="55"/>
      <c r="F227" s="17"/>
      <c r="G227" s="59"/>
      <c r="H227" s="53"/>
      <c r="I227" s="60"/>
      <c r="J227" s="64"/>
    </row>
    <row r="228" spans="1:10" x14ac:dyDescent="0.3">
      <c r="A228" s="15"/>
      <c r="B228" s="15"/>
      <c r="C228" s="15"/>
      <c r="D228" s="16" t="s">
        <v>363</v>
      </c>
      <c r="E228" s="54"/>
      <c r="F228" s="17"/>
      <c r="G228" s="18"/>
      <c r="H228" s="15"/>
      <c r="I228" s="15"/>
      <c r="J228" s="15"/>
    </row>
    <row r="229" spans="1:10" x14ac:dyDescent="0.3">
      <c r="A229" s="15"/>
      <c r="B229" s="15"/>
      <c r="C229" s="15"/>
      <c r="D229" s="16"/>
      <c r="E229" s="65"/>
      <c r="F229" s="17"/>
      <c r="G229" s="18"/>
      <c r="H229" s="31"/>
      <c r="I229" s="15"/>
      <c r="J229" s="31"/>
    </row>
    <row r="230" spans="1:10" ht="14.4" thickBot="1" x14ac:dyDescent="0.35">
      <c r="A230" s="15"/>
      <c r="B230" s="15"/>
      <c r="C230" s="15"/>
      <c r="D230" s="16"/>
      <c r="E230" s="55"/>
      <c r="F230" s="17"/>
      <c r="G230" s="32" t="s">
        <v>364</v>
      </c>
      <c r="H230" s="33"/>
      <c r="I230" s="34" t="s">
        <v>365</v>
      </c>
      <c r="J230" s="33"/>
    </row>
    <row r="231" spans="1:10" ht="14.4" thickBot="1" x14ac:dyDescent="0.35">
      <c r="A231" s="15"/>
      <c r="B231" s="15"/>
      <c r="C231" s="15"/>
      <c r="D231" s="16"/>
      <c r="E231" s="54"/>
      <c r="F231" s="17"/>
      <c r="G231" s="18"/>
      <c r="H231" s="15"/>
      <c r="I231" s="15"/>
      <c r="J231" s="15"/>
    </row>
    <row r="232" spans="1:10" ht="14.4" thickBot="1" x14ac:dyDescent="0.35">
      <c r="A232" s="15"/>
      <c r="B232" s="15"/>
      <c r="C232" s="15"/>
      <c r="D232" s="16" t="s">
        <v>366</v>
      </c>
      <c r="E232" s="55"/>
      <c r="F232" s="17"/>
      <c r="G232" s="56" t="s">
        <v>370</v>
      </c>
      <c r="H232" s="57"/>
      <c r="I232" s="58"/>
      <c r="J232" s="61"/>
    </row>
    <row r="233" spans="1:10" ht="14.4" thickBot="1" x14ac:dyDescent="0.35">
      <c r="A233" s="15"/>
      <c r="B233" s="15"/>
      <c r="C233" s="15"/>
      <c r="D233" s="15"/>
      <c r="E233" s="16"/>
      <c r="F233" s="17"/>
      <c r="G233" s="59"/>
      <c r="H233" s="53"/>
      <c r="I233" s="60"/>
      <c r="J233" s="62"/>
    </row>
    <row r="234" spans="1:10" x14ac:dyDescent="0.3">
      <c r="A234" s="15" t="s">
        <v>367</v>
      </c>
      <c r="B234" s="15"/>
      <c r="C234" s="15"/>
      <c r="D234" s="15"/>
      <c r="E234" s="16"/>
      <c r="F234" s="17"/>
      <c r="G234" s="18"/>
      <c r="H234" s="15"/>
      <c r="I234" s="15"/>
      <c r="J234" s="15"/>
    </row>
    <row r="235" spans="1:10" x14ac:dyDescent="0.3">
      <c r="A235" s="15" t="s">
        <v>369</v>
      </c>
      <c r="B235" s="15"/>
      <c r="C235" s="15"/>
      <c r="D235" s="15"/>
      <c r="E235" s="16"/>
      <c r="F235" s="17"/>
      <c r="G235" s="18"/>
      <c r="H235" s="15"/>
      <c r="I235" s="15"/>
      <c r="J235" s="15"/>
    </row>
    <row r="236" spans="1:10" x14ac:dyDescent="0.3">
      <c r="A236" s="15"/>
      <c r="B236" s="15"/>
      <c r="C236" s="15"/>
      <c r="D236" s="15"/>
      <c r="E236" s="16"/>
      <c r="F236" s="17"/>
      <c r="G236" s="18"/>
      <c r="H236" s="15"/>
      <c r="I236" s="15"/>
      <c r="J236" s="15"/>
    </row>
  </sheetData>
  <autoFilter ref="A5:K223">
    <sortState ref="A3:K222">
      <sortCondition ref="B2"/>
    </sortState>
  </autoFilter>
  <mergeCells count="9">
    <mergeCell ref="A3:E3"/>
    <mergeCell ref="E231:E232"/>
    <mergeCell ref="G232:I233"/>
    <mergeCell ref="J232:J233"/>
    <mergeCell ref="E226:E227"/>
    <mergeCell ref="G226:I227"/>
    <mergeCell ref="J226:J227"/>
    <mergeCell ref="E228:E230"/>
    <mergeCell ref="A4:E4"/>
  </mergeCells>
  <pageMargins left="0.25" right="0.25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spotřební materiál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AJ</cp:lastModifiedBy>
  <cp:lastPrinted>2012-11-16T07:32:54Z</cp:lastPrinted>
  <dcterms:created xsi:type="dcterms:W3CDTF">2012-03-23T12:40:15Z</dcterms:created>
  <dcterms:modified xsi:type="dcterms:W3CDTF">2013-11-02T12:03:19Z</dcterms:modified>
</cp:coreProperties>
</file>