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3695" windowHeight="11475" activeTab="0"/>
  </bookViews>
  <sheets>
    <sheet name="tabulka 1" sheetId="1" r:id="rId1"/>
  </sheets>
  <definedNames>
    <definedName name="_xlnm._FilterDatabase" localSheetId="0" hidden="1">'tabulka 1'!$A$5:$AO$328</definedName>
  </definedNames>
  <calcPr calcId="162913"/>
</workbook>
</file>

<file path=xl/comments1.xml><?xml version="1.0" encoding="utf-8"?>
<comments xmlns="http://schemas.openxmlformats.org/spreadsheetml/2006/main">
  <authors>
    <author>Pojar Jaroslav</author>
  </authors>
  <commentList>
    <comment ref="AK3" authorId="0">
      <text>
        <r>
          <rPr>
            <b/>
            <sz val="9"/>
            <rFont val="Tahoma"/>
            <family val="2"/>
          </rPr>
          <t>Například odůvodnitelný požadavek na konkrétní barvu, typ ap.</t>
        </r>
      </text>
    </comment>
  </commentList>
</comments>
</file>

<file path=xl/sharedStrings.xml><?xml version="1.0" encoding="utf-8"?>
<sst xmlns="http://schemas.openxmlformats.org/spreadsheetml/2006/main" count="702" uniqueCount="441">
  <si>
    <t>kroužkový zápisník A 4</t>
  </si>
  <si>
    <t>kroužkový zápisník A 5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</si>
  <si>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</si>
  <si>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</si>
  <si>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</si>
  <si>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</si>
  <si>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</si>
  <si>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</si>
  <si>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</si>
  <si>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</si>
  <si>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</si>
  <si>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</si>
  <si>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</si>
  <si>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</si>
  <si>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</si>
  <si>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</si>
  <si>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</si>
  <si>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</si>
  <si>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</si>
  <si>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</si>
  <si>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</si>
  <si>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</si>
  <si>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</si>
  <si>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</si>
  <si>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</si>
  <si>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</si>
  <si>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</si>
  <si>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</si>
  <si>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</si>
  <si>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</si>
  <si>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</si>
  <si>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</si>
  <si>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</si>
  <si>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</si>
  <si>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</si>
  <si>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</si>
  <si>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</si>
  <si>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</si>
  <si>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</si>
  <si>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</si>
  <si>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</si>
  <si>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</si>
  <si>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</si>
  <si>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</si>
  <si>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</si>
  <si>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</si>
  <si>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</si>
  <si>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</si>
  <si>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</si>
  <si>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</si>
  <si>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</si>
  <si>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</si>
  <si>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</si>
  <si>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</si>
  <si>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</si>
  <si>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</si>
  <si>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</si>
  <si>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</si>
  <si>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</si>
  <si>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</si>
  <si>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</si>
  <si>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</si>
  <si>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</si>
  <si>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</si>
  <si>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</si>
  <si>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</si>
  <si>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</si>
  <si>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</si>
  <si>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</si>
  <si>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</si>
  <si>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</si>
  <si>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</si>
  <si>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</si>
  <si>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</si>
  <si>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</si>
  <si>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</si>
  <si>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</si>
  <si>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</si>
  <si>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</si>
  <si>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</si>
  <si>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</si>
  <si>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</si>
  <si>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</si>
  <si>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</si>
  <si>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</si>
  <si>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</si>
  <si>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</si>
  <si>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</si>
  <si>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</si>
  <si>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</si>
  <si>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</si>
  <si>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</si>
  <si>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</si>
  <si>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</si>
  <si>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</si>
  <si>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</si>
  <si>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</si>
  <si>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</si>
  <si>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</si>
  <si>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</si>
  <si>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</si>
  <si>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</si>
  <si>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</si>
  <si>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</si>
  <si>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</si>
  <si>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</si>
  <si>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</si>
  <si>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</si>
  <si>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</si>
  <si>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</si>
  <si>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</si>
  <si>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</si>
  <si>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</si>
  <si>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</si>
  <si>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</si>
  <si>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</si>
  <si>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spirálový blok A5 linkovaný s boční perforací a 4děrováním, 80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</si>
  <si>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</si>
  <si>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</si>
  <si>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</si>
  <si>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</si>
  <si>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</si>
  <si>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plastové desky A4, na vnitřní straně boční průhledné záložky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</si>
  <si>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</si>
  <si>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</si>
  <si>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</si>
  <si>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odvíječ na lepící pásku 19 mm x 33 m, včetně popisovatelné lepící pásky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</si>
  <si>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</si>
  <si>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</si>
  <si>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</si>
  <si>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</si>
  <si>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</si>
  <si>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</si>
  <si>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</si>
  <si>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délku, plastová, cca 360 x 260 x 70 mm, mix barev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</si>
  <si>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</si>
  <si>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</si>
  <si>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</si>
  <si>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</si>
  <si>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</si>
  <si>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</si>
  <si>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</si>
  <si>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</si>
  <si>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</si>
  <si>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</si>
  <si>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</si>
  <si>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</si>
  <si>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</si>
  <si>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</si>
  <si>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</si>
  <si>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</si>
  <si>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</si>
  <si>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</si>
  <si>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</si>
  <si>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</si>
  <si>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</si>
  <si>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</si>
  <si>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</si>
  <si>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</si>
  <si>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</si>
  <si>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</si>
  <si>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</si>
  <si>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</si>
  <si>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</si>
  <si>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</si>
  <si>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</si>
  <si>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</si>
  <si>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</si>
  <si>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</si>
  <si>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</si>
  <si>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</si>
  <si>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</si>
  <si>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</si>
  <si>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</si>
  <si>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</si>
  <si>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</si>
  <si>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</si>
  <si>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</si>
  <si>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</si>
  <si>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</si>
  <si>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</si>
  <si>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</si>
  <si>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</si>
  <si>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</si>
  <si>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</si>
  <si>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</si>
  <si>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</si>
  <si>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</si>
  <si>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</si>
  <si>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</si>
  <si>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</si>
  <si>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</si>
  <si>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</si>
  <si>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</si>
  <si>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průhledné ořezávátko se zásobníkem, plast, různé barvy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</si>
  <si>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</si>
  <si>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</si>
  <si>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</si>
  <si>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</si>
  <si>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</si>
  <si>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</si>
  <si>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</si>
  <si>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</si>
  <si>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magnet kulatý plast Ø 15mm</t>
  </si>
  <si>
    <t>magnet kulatý plast Ø 20mm</t>
  </si>
  <si>
    <t>špendlíky, barevná plastová hlava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</si>
  <si>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</si>
  <si>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</si>
  <si>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</si>
  <si>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</si>
  <si>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</si>
  <si>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</si>
  <si>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</si>
  <si>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</si>
  <si>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</si>
  <si>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</si>
  <si>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</si>
  <si>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</si>
  <si>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</si>
  <si>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</si>
  <si>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</si>
  <si>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</si>
  <si>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</si>
  <si>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</si>
  <si>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</si>
  <si>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</si>
  <si>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</si>
  <si>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</si>
  <si>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</si>
  <si>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</si>
  <si>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</si>
  <si>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</si>
  <si>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</si>
  <si>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</si>
  <si>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</si>
  <si>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 xml:space="preserve">Specifikace zboží 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</si>
  <si>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</si>
  <si>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</si>
  <si>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kancelářský papír barevný A4, 160g, mix barev</t>
  </si>
  <si>
    <t>tubus průměr 5,8 cm, délka 100 cm</t>
  </si>
  <si>
    <t>motouz polypropylen 100 g, bílý</t>
  </si>
  <si>
    <t>stolní organizér na tužky, 4 dílný, rozměry 155 x 100 x 100 mm</t>
  </si>
  <si>
    <t>kuličkové pero, gumový úchop, modrá náplň 10,7 cm Solidly</t>
  </si>
  <si>
    <t>permanentní značkovač pro psaní na neporézní materiály, plast, kov, gumu, kůži, odolný proti vodě, kulatý hrot, šíře stopy 2,5 mm, černý</t>
  </si>
  <si>
    <t>gelový roller s rychleschnoucí gelovou náplní, vhodný i pro leváky, plastový klip, mačkací mechanika, pohodlný grip; 0,35 až 0,5 mm, modrá náplň</t>
  </si>
  <si>
    <t>gelový Roller s tekutou náplní, přepisovatelný. Speciální inkoust - napsaný text lze vymazat gumou na konci pera, modrá náplň</t>
  </si>
  <si>
    <t>tuhy 0,5 mm, různé tvrdosti (B, 2B), 12 ks v etui</t>
  </si>
  <si>
    <t>permanentní popisovač na transparentní fólie, plast, sklo, diarámečky, filmy, RTG snímky; jemný plastický hrot, šíře stopy 0,6 mm, sada 4 ks (červená, černá, zelená, modrá)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</si>
  <si>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</si>
  <si>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</si>
  <si>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</si>
  <si>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</si>
  <si>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</si>
  <si>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pořadače na formát A4, potažený prešpán nebo lamino, 4kroužková mechanika, šíře 40 mm</t>
  </si>
  <si>
    <t>pořadače na formát A4, potažený prešpán nebo lamino, 4kroužková mechanika, šíře 50-75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</si>
  <si>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</si>
  <si>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</si>
  <si>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</si>
  <si>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 gumou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</si>
  <si>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</si>
  <si>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</si>
  <si>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</si>
  <si>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</si>
  <si>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trhací lístky do šatny (1-100)</t>
  </si>
  <si>
    <t>kniha - záznam o provozu vozidla (blok)</t>
  </si>
  <si>
    <t>foto papír inkjet 10x15</t>
  </si>
  <si>
    <t>foto papír inkjet A4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</si>
  <si>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</si>
  <si>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náplň Parker  rollerball refill F 0,5 4AD - modrá</t>
  </si>
  <si>
    <t>náplň MontBlanc Le Grand rollerball refill F- modrá</t>
  </si>
  <si>
    <t>tuš černá</t>
  </si>
  <si>
    <t>kotoučky do tiskárny TERMO 57mm/50mm/12mm</t>
  </si>
  <si>
    <t>páska do psacího stroje Optima SP 520</t>
  </si>
  <si>
    <t>baterie CR2032 Lithium 3V</t>
  </si>
  <si>
    <t>balení = 1000ks</t>
  </si>
  <si>
    <t>plánovací karta 2018 A5, rozměry 180x150 mm</t>
  </si>
  <si>
    <t>diář  A5 týdenní pro rok 2018,  rozměr: 205 x 143 mm, 234 gramáž</t>
  </si>
  <si>
    <t>korková tabule - 60 x 40cm, dřevěný rám</t>
  </si>
  <si>
    <t>korková tabule, 120x90cm, dřevěný rám</t>
  </si>
  <si>
    <t xml:space="preserve">baterie 9V alkalická </t>
  </si>
  <si>
    <t>baterie tužková AA dobíjecí</t>
  </si>
  <si>
    <t>baterie mikrotužková AAA dobíjecí</t>
  </si>
  <si>
    <t>klopová krabice 5VVL, 600 x 500 x 400 mm</t>
  </si>
  <si>
    <t>klopová krabice 5VVL, 300 x 200 x 200 mm</t>
  </si>
  <si>
    <t>kniha záznamní, pevné kartonové desky, linka, 200 listů</t>
  </si>
  <si>
    <t>kuličkové pero, červená náplň</t>
  </si>
  <si>
    <t xml:space="preserve">kreslicí karton A4 220g </t>
  </si>
  <si>
    <t>balení=200 listů</t>
  </si>
  <si>
    <t>speciální papír A4 na barevný laserový tisk a barevné kopírování  pro nejnáročnější tisk, nejvyšší bělost, 120 g</t>
  </si>
  <si>
    <t>balení = 100 listů</t>
  </si>
  <si>
    <t xml:space="preserve">samolepicí etikety na formátu A4 pro laserový a inkoustový tisk, 210x297mm, 1etiketa/list </t>
  </si>
  <si>
    <t>kovový kancelářský binder clip 51mm, černý</t>
  </si>
  <si>
    <t xml:space="preserve">disperzní lepidlo </t>
  </si>
  <si>
    <t>spojovače do sešívaček 10/4</t>
  </si>
  <si>
    <t>diář A5, denní pro rok 2018 , Rozměr:  205 x 143 mm , 234 gramáž</t>
  </si>
  <si>
    <t>týdenní plánovací kalendář na rok 2018. Rozměry kalendáře jsou 291 x 105 mm. Vazba do kovové vinuté spirály zajišťuje hladné převracování stránek</t>
  </si>
  <si>
    <t xml:space="preserve">fixy slabé, černé, vypratelný inkoust odolný proti vyschnutí • vláknový hrot • šíře stopy 1 mm </t>
  </si>
  <si>
    <t>křída školní barevná</t>
  </si>
  <si>
    <t>náplň do pera Pilot G-TEC-C4  šíře hrotu 0,4   černá</t>
  </si>
  <si>
    <t>náplň do pera Pilot G-TEC-C4  šíře hrotu 0,5   černá</t>
  </si>
  <si>
    <t xml:space="preserve">akrylová barva Studio Acrylic 100 ml - černá Mars 026 </t>
  </si>
  <si>
    <t>blok do flipchartu, flipchart papír min. 70 g/m2. Rozměr: 65 x 98 cm, 25 listů, multiperforace.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</si>
  <si>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</si>
  <si>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</si>
  <si>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</si>
  <si>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</si>
  <si>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</si>
  <si>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obal závěsný A4 s klopou, 100mic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</si>
  <si>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</si>
  <si>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</si>
  <si>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</si>
  <si>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</si>
  <si>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</si>
  <si>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</si>
  <si>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pákový pořadače A4, šířka 5 cm, potažený prešpán nebo lamino</t>
  </si>
  <si>
    <t>nůž na dopisy s dřevěnou rukojetí, délka cca 22 cm</t>
  </si>
  <si>
    <t>náplně pro gumovatelná pera Frixion Ball, průměr hrotu 0,7 mm, šířka stopy 0,35 mm, modrá náplň</t>
  </si>
  <si>
    <r>
      <t xml:space="preserve">Popisovač Centropen 4651 M  </t>
    </r>
    <r>
      <rPr>
        <b/>
        <sz val="11"/>
        <rFont val="Calibri"/>
        <family val="2"/>
        <scheme val="minor"/>
      </rPr>
      <t>černý</t>
    </r>
    <r>
      <rPr>
        <sz val="11"/>
        <rFont val="Calibri"/>
        <family val="2"/>
        <scheme val="minor"/>
      </rPr>
      <t>, šíře stopy 0,5 mm</t>
    </r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</si>
  <si>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</si>
  <si>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balení=100 ks</t>
  </si>
  <si>
    <t>igelitová pošetka bez chlopně - čirá (transparent)</t>
  </si>
  <si>
    <t>470 Stomatologická klinika</t>
  </si>
  <si>
    <t>kobercové napínáčky, průměr hlavy 14 mm</t>
  </si>
  <si>
    <t>100 - Ústav farmakologie a toxikologie</t>
  </si>
  <si>
    <t>25 ks zelená barva</t>
  </si>
  <si>
    <t>1 balení modrá barva</t>
  </si>
  <si>
    <t>070 - Ústav chemie a biochemie</t>
  </si>
  <si>
    <t>kartonové barevné rozlišovače A4, 10 různých barevných listů</t>
  </si>
  <si>
    <t>http://www.spokojenakancelar.cz/rozradovace-papirove/9245-kartonove-barevne-rozlisovace-a4-esselte-economy-10-barevnych-listu-5902812002010.html</t>
  </si>
  <si>
    <t>kartonové barevné rozlišovače A4, 6 různých barevných listů</t>
  </si>
  <si>
    <t>balení = 6 ks</t>
  </si>
  <si>
    <t>http://www.spokojenakancelar.cz/rozradovace-papirove/9244-kartonove-barevne-rozlisovace-a4-esselte-economy-6-barevnych-listu-5902812100204.html</t>
  </si>
  <si>
    <r>
      <t>karton chamois</t>
    </r>
    <r>
      <rPr>
        <sz val="10"/>
        <color rgb="FF545454"/>
        <rFont val="Arial"/>
        <family val="2"/>
      </rPr>
      <t xml:space="preserve">, </t>
    </r>
    <r>
      <rPr>
        <b/>
        <sz val="10"/>
        <color rgb="FF6A6A6A"/>
        <rFont val="Arial"/>
        <family val="2"/>
      </rPr>
      <t>A4</t>
    </r>
    <r>
      <rPr>
        <sz val="10"/>
        <color rgb="FF545454"/>
        <rFont val="Arial"/>
        <family val="2"/>
      </rPr>
      <t xml:space="preserve">, </t>
    </r>
    <r>
      <rPr>
        <b/>
        <sz val="10"/>
        <color rgb="FF6A6A6A"/>
        <rFont val="Arial"/>
        <family val="2"/>
      </rPr>
      <t>185 g</t>
    </r>
    <r>
      <rPr>
        <sz val="10"/>
        <color rgb="FF545454"/>
        <rFont val="Arial"/>
        <family val="2"/>
      </rPr>
      <t>/</t>
    </r>
    <r>
      <rPr>
        <b/>
        <sz val="10"/>
        <color rgb="FF6A6A6A"/>
        <rFont val="Arial"/>
        <family val="2"/>
      </rPr>
      <t>m2</t>
    </r>
    <r>
      <rPr>
        <sz val="10"/>
        <color rgb="FF545454"/>
        <rFont val="Arial"/>
        <family val="2"/>
      </rPr>
      <t>, satinovaný</t>
    </r>
  </si>
  <si>
    <t>hladký karton satinovaný, ultrabílý, formát A4, 185 g/m2</t>
  </si>
  <si>
    <t>inkoustový liner stopa 0,4 mm, sada 20 barev v plastovém pouzdru</t>
  </si>
  <si>
    <t>sada = 20 ks</t>
  </si>
  <si>
    <t>http://www.spokojenakancelar.cz/linery/12785-stabilo-point-88-twister-zebrui-sada-20-barev-v-plastovem-pouzdru-inkoustovy-liner-stopa-04-mm-4006381340984.html</t>
  </si>
  <si>
    <t>020 - ústav biofyziky</t>
  </si>
  <si>
    <t>250 - děkanát sklad</t>
  </si>
  <si>
    <t>aktovka na spisy ve formátu A4, s držadlem, uvnitř 6 přihrádek</t>
  </si>
  <si>
    <t>https://www.kppapir.cz/kategorie/poradace-archivace-desky/pvc-desky-a-obaly/plastove-kufriky-a-boxy/?kategorieId=611</t>
  </si>
  <si>
    <t>Cena bez DPH (Kč)</t>
  </si>
  <si>
    <t>celková</t>
  </si>
  <si>
    <t>jednotková</t>
  </si>
  <si>
    <t>2 ks černá, 2 ks modrá barva</t>
  </si>
  <si>
    <t>030 - ústav biologie</t>
  </si>
  <si>
    <t>040 - ústav histologie</t>
  </si>
  <si>
    <t>křída školní bílá</t>
  </si>
  <si>
    <t>houba školní na tabuli, určená k čištění tabulí popsaných bílou nebo barevnou křídou, materiál kvalitní molitan</t>
  </si>
  <si>
    <t>https://www.papirko.eu/detail/5392208/pripinacky-maped-barevne-100-ks-10mm</t>
  </si>
  <si>
    <t>připínáčky plastové pro korkové a textilní tabule, soudky, barevný mix</t>
  </si>
  <si>
    <t>připínáčky kancelářské, ploché, průměr 10 mm</t>
  </si>
  <si>
    <t>090 - Ústav patologické fyziologie</t>
  </si>
  <si>
    <t>140 - Ústav sociálního lékařství</t>
  </si>
  <si>
    <t>320 - II. Interní klinika</t>
  </si>
  <si>
    <t>330 - Infekční klinika</t>
  </si>
  <si>
    <t>6 ks zelená nebo oranžová barva</t>
  </si>
  <si>
    <t>370 - Dermatovenerologická klinika</t>
  </si>
  <si>
    <t>390 - Psychiatrická klinika</t>
  </si>
  <si>
    <t>450 - Oční klinika</t>
  </si>
  <si>
    <t>510 - Mikrobiologie</t>
  </si>
  <si>
    <t>400 - Chirurgická klinika</t>
  </si>
  <si>
    <t>páska do psacího stroje určená pro Brother AX 110, 250, 310, 33, 410, LW 300, WP 70 (F737BKSC), PK143 (Fullmark) černá, fóliová</t>
  </si>
  <si>
    <t>https://www.vseprotisk.cz/brother-ax-110-250-310-33-410-lw-300-wp-70-f737bksc-pk143-fullmark-cerna-foliova_d14618.html#sticomment</t>
  </si>
  <si>
    <t>500 - ŠÚP</t>
  </si>
  <si>
    <t>530 - Ústav epidemiologie</t>
  </si>
  <si>
    <t>172 - CIT</t>
  </si>
  <si>
    <t>560 - Biomedicínské centrum</t>
  </si>
  <si>
    <t>samolepící etikety na formátu A4 pro běžné použití, 48,5 x 25,4 mm</t>
  </si>
  <si>
    <t>balení = 4.400 etiket</t>
  </si>
  <si>
    <t>páska do termotiskárny (Type I (Normal) UPP-110S 110mm×20m</t>
  </si>
  <si>
    <t>bal = 10 ks</t>
  </si>
  <si>
    <t>http://eshop.liberek.cz/289-sony-upp-110s.html</t>
  </si>
  <si>
    <t>pernamentní popisovač na bázi acetonu odolný ethanolu, šíře stopy 1,5 - 2 mm, černý</t>
  </si>
  <si>
    <t>https://www.amazon.co.uk/Pentel-Permanent-Marker-Bullet-1-5-2mm/dp/B000SHUMNU;%20už%20nám%20dodávala%20firma%20TechDraw%20CZ</t>
  </si>
  <si>
    <t xml:space="preserve">7 × červená, 8 × černá - V Board Master BeGreen </t>
  </si>
  <si>
    <t>010 - Ústav anatomie</t>
  </si>
  <si>
    <t>Correction Pen, Pentel, stopa 2mm, obsah 4,2ml</t>
  </si>
  <si>
    <t>Correction Pen, Pentel, stopa 4 mm, obsah 12 ml</t>
  </si>
  <si>
    <t>poznámkový bloček, čtyřbarevný, 9 x 9 x 9 cm, 700 listů, lepená kostka</t>
  </si>
  <si>
    <t>260 - PTO</t>
  </si>
  <si>
    <t>https://obchod.activa.cz/produkt/notes-poznamkovy-blocek-9-9-9-cm-barevny-15434/</t>
  </si>
  <si>
    <t>poznámkový bloček, bílý, 9 x 9 x 5 cm, 500 listů, nelepený</t>
  </si>
  <si>
    <t>spisovka s drukem A7, průhledná, barva bílá</t>
  </si>
  <si>
    <t>https://activacek.cz/produkt/spisovka-s-drukem-6841/</t>
  </si>
  <si>
    <t xml:space="preserve">dopisové a aktové sponky barevné, délka 32 mm </t>
  </si>
  <si>
    <t>https://obchod.activa.cz/produkt/ron-barevne-sponky-32-mm-75-ks-24866/</t>
  </si>
  <si>
    <t>balení = 75 ks</t>
  </si>
  <si>
    <t>250 - studijní odd.</t>
  </si>
  <si>
    <t>https://www.kppapir.cz/produkt/dorucenka-b6-modry-pruh-s-pouc-na-zadni-strane/?produktId=10704</t>
  </si>
  <si>
    <t>250 - podatelna</t>
  </si>
  <si>
    <t>desky s drukem A6, plast, různé barvy</t>
  </si>
  <si>
    <t>originální kontinuální papírová role DK-22205 - černý tisk na bílé, šířka 62mm</t>
  </si>
  <si>
    <t>https://www.brother.cz/supplies/label-printers/labels/dk/dk22205</t>
  </si>
  <si>
    <t>kuličkové pero, černá náplň</t>
  </si>
  <si>
    <t>https://obchod.activa.cz/produkt/kovovy-odpadkovy-kos-13-l-32758/#anchor--long-info</t>
  </si>
  <si>
    <t>kovový kancelářský odpadkový koš v černé barvě, objem 13 l, rozměry 280 mm × průměr 260 mm</t>
  </si>
  <si>
    <t>náplň pro Energel BLN75</t>
  </si>
  <si>
    <t>https://www.mefisto2000.cz/napln-pentel-lrn5-ean44375-skup05Zn1ak18.php</t>
  </si>
  <si>
    <t>lepicí tyčinka 10 g - ekologická tyčinka pro univerzální použití, bez zápachu, pevný uzávěr, vysunovací mechanismus</t>
  </si>
  <si>
    <t>pryž 6541/40 kombinovaná, měkká a tvrdá pro grafické tužky, rozměr 57x20x10mm</t>
  </si>
  <si>
    <t xml:space="preserve">Popisovač Centropen 2631 černý, s plastickým hrotem v kovové trubičce, vhodný k technickému kreslení, vytahování, skicování. šířka stop 1x0,25mm, 1x0,35mm, 1x0,5mm, 1x0,7mm </t>
  </si>
  <si>
    <t>popisovač Centropen 7550/6, vypratelný, ergonomická trojúhelníková úchopová část, zdravotně nezávadný inkoust,odolný proti vyschnutí min.3roky, kulatý hrot 1.8mm, šíře stopy 1mm</t>
  </si>
  <si>
    <t>PP zakládací obal, 225x135x20mm pro formát DL,se zipem, dno rozšířené skladem pro zvýšení kapacity.</t>
  </si>
  <si>
    <t>zakladací obal A5 L, 120 mic</t>
  </si>
  <si>
    <t>https://www.mefisto2000.cz/zakladaci-obal-a5-l-120mic-100-ks-ean21051-skup03Zn1ak28.php</t>
  </si>
  <si>
    <t>zakládací obal A4 L čirý, silný 300mic</t>
  </si>
  <si>
    <t>https://www.mefisto2000.cz/zakladaci-obal-a4-l-silny-300mic-50ks-ean21022-skup03Zn1ak28.php</t>
  </si>
  <si>
    <t>baterie CR2450 Lithium 3V</t>
  </si>
  <si>
    <t>110 - ÚTL</t>
  </si>
  <si>
    <t>250 - OMO</t>
  </si>
  <si>
    <t>401 - ORAK</t>
  </si>
  <si>
    <t>420 - Urologická klinika</t>
  </si>
  <si>
    <t>https://www.mironet.cz/citizen-sdc554s-kancelarska-kalkulacka-14-mistni-lcd-displej-tax-mu-mm+dp363762/?utm_source=adwords-pla&amp;utm_medium=cpc&amp;gclid=EAIaIQobChMIvJPW2pL84QIVwk0YCh2FjQRtEAQYBSABEgKKffD_BwE</t>
  </si>
  <si>
    <t>stolní kalkulátor s velkým nakloněným 14místným LCD displejem, pamětí, napájení: baterie + solární</t>
  </si>
  <si>
    <t>251 - Ústřední sklad</t>
  </si>
  <si>
    <t>251 - Umimec</t>
  </si>
  <si>
    <t>černý</t>
  </si>
  <si>
    <t>sada/4 ks</t>
  </si>
  <si>
    <t>25 x černá pro sklad</t>
  </si>
  <si>
    <t>bal/12 etuí</t>
  </si>
  <si>
    <t>bal/ 12 etuí</t>
  </si>
  <si>
    <t>tuhy do mikrotužky 0,7 mm , 12 ks v etui</t>
  </si>
  <si>
    <t>balení= 1000 ks</t>
  </si>
  <si>
    <t>balení= 50ks</t>
  </si>
  <si>
    <t>balení= 250 ks</t>
  </si>
  <si>
    <t>pouze uvedený typ!!!</t>
  </si>
  <si>
    <t>Flash paměť, připojení USB verze 3.0  případně 3.1 Gen 1 (USB-A), kapacita 128 GB, rychlost čtení min. 150 MB/s, rychlost zápisu min. 100 MB/s</t>
  </si>
  <si>
    <t>Flash paměť, připojení USB verze 3.0  případně 3.1 Gen 1 (USB-A), kapacita 16 GB, rychlost čtení  min. 100 MB/s, rychlost zápisu min. 30 MB/s</t>
  </si>
  <si>
    <t>Flash paměť, připojení USB verze 3.0  případně 3.1 Gen 1 (USB-A), kapacita 32 GB, rychlost čtení  min. 100 MB/s, rychlost zápisu min. 40 MB/s</t>
  </si>
  <si>
    <t>Flash paměť, připojení USB verze 3.0  případně 3.1 Gen 1 (USB-A), kapacita  64 GB, rychlost čtení  min. 100 MB/s, rychlost zápisu min. 40 MB/s</t>
  </si>
  <si>
    <t>balení = 84 ks</t>
  </si>
  <si>
    <t>bílá lepící guma - znovupoužitelná(nepernamentní), 50 g, nezanechává stopy, vhodné na hladké, odmaštěné plochy.</t>
  </si>
  <si>
    <t>poznámkové bloky, A5, čistý</t>
  </si>
  <si>
    <t>rychlovazač obyčejný, nezávěsný, eko 240 g, EŠV, barevný mix</t>
  </si>
  <si>
    <t xml:space="preserve">Odkaz na typ výrobku </t>
  </si>
  <si>
    <t xml:space="preserve">Poznámka </t>
  </si>
  <si>
    <t>Celkem:</t>
  </si>
  <si>
    <t>Uchazeč podpisem prohlašuje, že se seznámil s obsahem Návrhu Kupní smlouvy - Příloha č. 2 zadávací dokumentace - a s jejím obsahem souhlasí.</t>
  </si>
  <si>
    <t xml:space="preserve">Údaje o případném zmocnění: </t>
  </si>
  <si>
    <t>Podpis osoby oprávněné jednat za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</si>
</sst>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10"/>
      <color rgb="FF6A6A6A"/>
      <name val="Arial"/>
      <family val="2"/>
    </font>
    <font>
      <sz val="10"/>
      <color rgb="FF545454"/>
      <name val="Arial"/>
      <family val="2"/>
    </font>
    <font>
      <sz val="10"/>
      <color rgb="FF212529"/>
      <name val="Segoe U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3" fontId="2" fillId="3" borderId="6" xfId="0" applyNumberFormat="1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3" fontId="2" fillId="3" borderId="12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4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 readingOrder="1"/>
    </xf>
    <xf numFmtId="0" fontId="9" fillId="3" borderId="24" xfId="0" applyFont="1" applyFill="1" applyBorder="1" applyAlignment="1">
      <alignment horizontal="center" vertical="center" readingOrder="1"/>
    </xf>
    <xf numFmtId="0" fontId="9" fillId="3" borderId="26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/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27" xfId="20" applyFill="1" applyBorder="1" applyAlignment="1">
      <alignment horizontal="left" vertical="center" wrapText="1"/>
    </xf>
    <xf numFmtId="0" fontId="11" fillId="0" borderId="1" xfId="20" applyFill="1" applyBorder="1" applyAlignment="1">
      <alignment/>
    </xf>
    <xf numFmtId="0" fontId="11" fillId="0" borderId="1" xfId="20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1" fillId="0" borderId="28" xfId="2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11" fillId="0" borderId="28" xfId="20" applyBorder="1" applyAlignment="1">
      <alignment horizontal="left" vertical="center" wrapText="1"/>
    </xf>
    <xf numFmtId="0" fontId="11" fillId="0" borderId="31" xfId="2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11" fillId="0" borderId="29" xfId="20" applyFill="1" applyBorder="1" applyAlignment="1">
      <alignment horizontal="left" vertical="center" wrapText="1"/>
    </xf>
    <xf numFmtId="0" fontId="11" fillId="0" borderId="31" xfId="20" applyFill="1" applyBorder="1" applyAlignment="1">
      <alignment horizontal="left" vertical="center" wrapText="1"/>
    </xf>
    <xf numFmtId="0" fontId="11" fillId="0" borderId="32" xfId="20" applyBorder="1" applyAlignment="1">
      <alignment vertical="center" wrapText="1"/>
    </xf>
    <xf numFmtId="0" fontId="11" fillId="0" borderId="0" xfId="20" applyAlignment="1">
      <alignment wrapText="1"/>
    </xf>
    <xf numFmtId="0" fontId="0" fillId="0" borderId="28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4" fontId="4" fillId="0" borderId="34" xfId="0" applyNumberFormat="1" applyFont="1" applyFill="1" applyBorder="1" applyAlignment="1">
      <alignment horizontal="center" vertical="center"/>
    </xf>
    <xf numFmtId="4" fontId="4" fillId="4" borderId="3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4" fontId="4" fillId="4" borderId="33" xfId="0" applyNumberFormat="1" applyFont="1" applyFill="1" applyBorder="1" applyAlignment="1">
      <alignment horizontal="center" vertical="center"/>
    </xf>
    <xf numFmtId="4" fontId="4" fillId="4" borderId="35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wrapText="1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/>
    </xf>
    <xf numFmtId="2" fontId="2" fillId="4" borderId="4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4" borderId="41" xfId="0" applyFill="1" applyBorder="1" applyAlignment="1">
      <alignment vertical="center"/>
    </xf>
    <xf numFmtId="0" fontId="0" fillId="0" borderId="41" xfId="0" applyBorder="1" applyAlignment="1">
      <alignment/>
    </xf>
    <xf numFmtId="0" fontId="0" fillId="4" borderId="41" xfId="0" applyFill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kojenakancelar.cz/rozradovace-papirove/9245-kartonove-barevne-rozlisovace-a4-esselte-economy-10-barevnych-listu-5902812002010.html" TargetMode="External" /><Relationship Id="rId2" Type="http://schemas.openxmlformats.org/officeDocument/2006/relationships/hyperlink" Target="http://www.spokojenakancelar.cz/linery/12785-stabilo-point-88-twister-zebrui-sada-20-barev-v-plastovem-pouzdru-inkoustovy-liner-stopa-04-mm-4006381340984.html" TargetMode="External" /><Relationship Id="rId3" Type="http://schemas.openxmlformats.org/officeDocument/2006/relationships/hyperlink" Target="https://www.kppapir.cz/kategorie/poradace-archivace-desky/pvc-desky-a-obaly/plastove-kufriky-a-boxy/?kategorieId=611" TargetMode="External" /><Relationship Id="rId4" Type="http://schemas.openxmlformats.org/officeDocument/2006/relationships/hyperlink" Target="https://www.vseprotisk.cz/brother-ax-110-250-310-33-410-lw-300-wp-70-f737bksc-pk143-fullmark-cerna-foliova_d14618.html#sticomment" TargetMode="External" /><Relationship Id="rId5" Type="http://schemas.openxmlformats.org/officeDocument/2006/relationships/hyperlink" Target="http://eshop.liberek.cz/289-sony-upp-110s.html" TargetMode="External" /><Relationship Id="rId6" Type="http://schemas.openxmlformats.org/officeDocument/2006/relationships/hyperlink" Target="https://www.amazon.co.uk/Pentel-Permanent-Marker-Bullet-1-5-2mm/dp/B000SHUMNU;%20u&#382;%20n&#225;m%20dod&#225;vala%20firma%20TechDraw%20CZ" TargetMode="External" /><Relationship Id="rId7" Type="http://schemas.openxmlformats.org/officeDocument/2006/relationships/hyperlink" Target="https://obchod.activa.cz/produkt/notes-poznamkovy-blocek-9-9-9-cm-barevny-15434/" TargetMode="External" /><Relationship Id="rId8" Type="http://schemas.openxmlformats.org/officeDocument/2006/relationships/hyperlink" Target="https://activacek.cz/produkt/spisovka-s-drukem-6841/" TargetMode="External" /><Relationship Id="rId9" Type="http://schemas.openxmlformats.org/officeDocument/2006/relationships/hyperlink" Target="https://obchod.activa.cz/produkt/ron-barevne-sponky-32-mm-75-ks-24866/" TargetMode="External" /><Relationship Id="rId10" Type="http://schemas.openxmlformats.org/officeDocument/2006/relationships/hyperlink" Target="https://www.brother.cz/supplies/label-printers/labels/dk/dk22205" TargetMode="External" /><Relationship Id="rId11" Type="http://schemas.openxmlformats.org/officeDocument/2006/relationships/hyperlink" Target="https://obchod.activa.cz/produkt/kovovy-odpadkovy-kos-13-l-32758/#anchor--long-info" TargetMode="External" /><Relationship Id="rId12" Type="http://schemas.openxmlformats.org/officeDocument/2006/relationships/hyperlink" Target="https://www.mefisto2000.cz/zakladaci-obal-a5-l-120mic-100-ks-ean21051-skup03Zn1ak28.php" TargetMode="External" /><Relationship Id="rId13" Type="http://schemas.openxmlformats.org/officeDocument/2006/relationships/hyperlink" Target="https://www.mironet.cz/citizen-sdc554s-kancelarska-kalkulacka-14-mistni-lcd-displej-tax-mu-mm+dp363762/?utm_source=adwords-pla&amp;utm_medium=cpc&amp;gclid=EAIaIQobChMIvJPW2pL84QIVwk0YCh2FjQRtEAQYBSABEgKKffD_BwE" TargetMode="External" /><Relationship Id="rId14" Type="http://schemas.openxmlformats.org/officeDocument/2006/relationships/hyperlink" Target="https://www.kppapir.cz/produkt/dorucenka-b6-modry-pruh-s-pouc-na-zadni-strane/?produktId=10704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47"/>
  <sheetViews>
    <sheetView tabSelected="1" zoomScale="80" zoomScaleNormal="80" workbookViewId="0" topLeftCell="A1">
      <pane ySplit="4" topLeftCell="A5" activePane="bottomLeft" state="frozen"/>
      <selection pane="bottomLeft" activeCell="C341" sqref="C341"/>
    </sheetView>
  </sheetViews>
  <sheetFormatPr defaultColWidth="8.421875" defaultRowHeight="15"/>
  <cols>
    <col min="1" max="1" width="8.421875" style="8" customWidth="1"/>
    <col min="2" max="2" width="107.421875" style="21" customWidth="1"/>
    <col min="3" max="3" width="24.57421875" style="8" customWidth="1"/>
    <col min="4" max="4" width="12.57421875" style="8" hidden="1" customWidth="1"/>
    <col min="5" max="33" width="8.421875" style="8" hidden="1" customWidth="1"/>
    <col min="34" max="34" width="8.421875" style="8" customWidth="1"/>
    <col min="35" max="35" width="13.28125" style="8" customWidth="1"/>
    <col min="36" max="36" width="16.00390625" style="8" customWidth="1"/>
    <col min="37" max="37" width="98.7109375" style="65" customWidth="1"/>
    <col min="38" max="38" width="34.57421875" style="8" customWidth="1"/>
    <col min="39" max="16384" width="8.421875" style="8" customWidth="1"/>
  </cols>
  <sheetData>
    <row r="1" spans="2:37" s="7" customFormat="1" ht="23.25">
      <c r="B1" s="6" t="s">
        <v>235</v>
      </c>
      <c r="C1" s="6"/>
      <c r="D1" s="78"/>
      <c r="E1" s="69"/>
      <c r="F1" s="72"/>
      <c r="G1" s="72"/>
      <c r="H1" s="69"/>
      <c r="I1" s="72"/>
      <c r="J1" s="69"/>
      <c r="K1" s="81"/>
      <c r="L1" s="78"/>
      <c r="M1" s="78"/>
      <c r="N1" s="71"/>
      <c r="O1" s="79"/>
      <c r="P1" s="80"/>
      <c r="Q1" s="81"/>
      <c r="R1" s="82"/>
      <c r="S1" s="82"/>
      <c r="T1" s="69"/>
      <c r="U1" s="78"/>
      <c r="V1" s="78"/>
      <c r="W1" s="78"/>
      <c r="X1" s="78"/>
      <c r="Y1" s="78"/>
      <c r="Z1" s="81"/>
      <c r="AA1" s="81"/>
      <c r="AB1" s="78"/>
      <c r="AC1" s="69"/>
      <c r="AD1" s="78"/>
      <c r="AE1" s="78"/>
      <c r="AF1" s="78"/>
      <c r="AG1" s="78"/>
      <c r="AH1" s="72"/>
      <c r="AI1" s="6"/>
      <c r="AJ1" s="51"/>
      <c r="AK1" s="96"/>
    </row>
    <row r="2" spans="1:39" ht="15.75" customHeight="1" thickBot="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96"/>
      <c r="AL2" s="7"/>
      <c r="AM2" s="7"/>
    </row>
    <row r="3" spans="1:38" ht="30" customHeight="1" thickBot="1">
      <c r="A3" s="152" t="s">
        <v>234</v>
      </c>
      <c r="B3" s="74" t="s">
        <v>230</v>
      </c>
      <c r="C3" s="148" t="s">
        <v>19</v>
      </c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1"/>
      <c r="AI3" s="148" t="s">
        <v>341</v>
      </c>
      <c r="AJ3" s="154"/>
      <c r="AK3" s="91" t="s">
        <v>435</v>
      </c>
      <c r="AL3" s="9" t="s">
        <v>436</v>
      </c>
    </row>
    <row r="4" spans="1:38" ht="133.5" customHeight="1" thickBot="1">
      <c r="A4" s="153"/>
      <c r="B4" s="73"/>
      <c r="C4" s="64" t="s">
        <v>18</v>
      </c>
      <c r="D4" s="70" t="s">
        <v>376</v>
      </c>
      <c r="E4" s="70" t="s">
        <v>337</v>
      </c>
      <c r="F4" s="70" t="s">
        <v>345</v>
      </c>
      <c r="G4" s="70" t="s">
        <v>346</v>
      </c>
      <c r="H4" s="70" t="s">
        <v>326</v>
      </c>
      <c r="I4" s="70" t="s">
        <v>352</v>
      </c>
      <c r="J4" s="70" t="s">
        <v>323</v>
      </c>
      <c r="K4" s="70" t="s">
        <v>409</v>
      </c>
      <c r="L4" s="70" t="s">
        <v>353</v>
      </c>
      <c r="M4" s="70" t="s">
        <v>366</v>
      </c>
      <c r="N4" s="70" t="s">
        <v>338</v>
      </c>
      <c r="O4" s="70" t="s">
        <v>388</v>
      </c>
      <c r="P4" s="70" t="s">
        <v>390</v>
      </c>
      <c r="Q4" s="70" t="s">
        <v>410</v>
      </c>
      <c r="R4" s="70" t="s">
        <v>415</v>
      </c>
      <c r="S4" s="70" t="s">
        <v>416</v>
      </c>
      <c r="T4" s="70" t="s">
        <v>380</v>
      </c>
      <c r="U4" s="70" t="s">
        <v>354</v>
      </c>
      <c r="V4" s="70" t="s">
        <v>355</v>
      </c>
      <c r="W4" s="70" t="s">
        <v>357</v>
      </c>
      <c r="X4" s="70" t="s">
        <v>358</v>
      </c>
      <c r="Y4" s="70" t="s">
        <v>361</v>
      </c>
      <c r="Z4" s="70" t="s">
        <v>411</v>
      </c>
      <c r="AA4" s="70" t="s">
        <v>412</v>
      </c>
      <c r="AB4" s="70" t="s">
        <v>359</v>
      </c>
      <c r="AC4" s="70" t="s">
        <v>321</v>
      </c>
      <c r="AD4" s="70" t="s">
        <v>364</v>
      </c>
      <c r="AE4" s="70" t="s">
        <v>360</v>
      </c>
      <c r="AF4" s="70" t="s">
        <v>365</v>
      </c>
      <c r="AG4" s="70" t="s">
        <v>367</v>
      </c>
      <c r="AH4" s="75" t="s">
        <v>17</v>
      </c>
      <c r="AI4" s="76" t="s">
        <v>343</v>
      </c>
      <c r="AJ4" s="77" t="s">
        <v>342</v>
      </c>
      <c r="AK4" s="92"/>
      <c r="AL4" s="10"/>
    </row>
    <row r="5" spans="1:37" ht="21.75" customHeight="1">
      <c r="A5" s="3"/>
      <c r="B5" s="52" t="s">
        <v>79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2"/>
      <c r="AK5" s="97"/>
    </row>
    <row r="6" spans="1:38" s="7" customFormat="1" ht="15">
      <c r="A6" s="26">
        <f aca="true" t="shared" si="0" ref="A6:A43">A5+1</f>
        <v>1</v>
      </c>
      <c r="B6" s="24" t="s">
        <v>139</v>
      </c>
      <c r="C6" s="25" t="s">
        <v>20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>
        <v>40</v>
      </c>
      <c r="O6" s="25">
        <v>20</v>
      </c>
      <c r="P6" s="25"/>
      <c r="Q6" s="25"/>
      <c r="R6" s="25">
        <v>60</v>
      </c>
      <c r="S6" s="25">
        <v>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>
        <f>SUM(D6:AG6)</f>
        <v>140</v>
      </c>
      <c r="AI6" s="122"/>
      <c r="AJ6" s="117">
        <f>AH6*AI6</f>
        <v>0</v>
      </c>
      <c r="AK6" s="98"/>
      <c r="AL6" s="49"/>
    </row>
    <row r="7" spans="1:38" s="7" customFormat="1" ht="30.75" customHeight="1">
      <c r="A7" s="26">
        <f t="shared" si="0"/>
        <v>2</v>
      </c>
      <c r="B7" s="66" t="s">
        <v>210</v>
      </c>
      <c r="C7" s="25" t="s">
        <v>20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v>1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>
        <f aca="true" t="shared" si="1" ref="AH7:AH70">SUM(D7:AG7)</f>
        <v>1</v>
      </c>
      <c r="AI7" s="122"/>
      <c r="AJ7" s="117">
        <f aca="true" t="shared" si="2" ref="AJ7:AJ70">AH7*AI7</f>
        <v>0</v>
      </c>
      <c r="AK7" s="98"/>
      <c r="AL7" s="49"/>
    </row>
    <row r="8" spans="1:38" s="7" customFormat="1" ht="15">
      <c r="A8" s="26">
        <f t="shared" si="0"/>
        <v>3</v>
      </c>
      <c r="B8" s="24" t="s">
        <v>140</v>
      </c>
      <c r="C8" s="25" t="s">
        <v>20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>
        <v>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>
        <f t="shared" si="1"/>
        <v>2</v>
      </c>
      <c r="AI8" s="122"/>
      <c r="AJ8" s="117">
        <f t="shared" si="2"/>
        <v>0</v>
      </c>
      <c r="AK8" s="98"/>
      <c r="AL8" s="49"/>
    </row>
    <row r="9" spans="1:38" s="7" customFormat="1" ht="15">
      <c r="A9" s="26">
        <f t="shared" si="0"/>
        <v>4</v>
      </c>
      <c r="B9" s="24" t="s">
        <v>141</v>
      </c>
      <c r="C9" s="25" t="s">
        <v>20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>
        <f t="shared" si="1"/>
        <v>0</v>
      </c>
      <c r="AI9" s="124"/>
      <c r="AJ9" s="116">
        <f t="shared" si="2"/>
        <v>0</v>
      </c>
      <c r="AK9" s="98"/>
      <c r="AL9" s="49"/>
    </row>
    <row r="10" spans="1:38" s="7" customFormat="1" ht="15">
      <c r="A10" s="26">
        <f t="shared" si="0"/>
        <v>5</v>
      </c>
      <c r="B10" s="53" t="s">
        <v>288</v>
      </c>
      <c r="C10" s="25" t="s">
        <v>22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>
        <v>10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f t="shared" si="1"/>
        <v>10</v>
      </c>
      <c r="AI10" s="122"/>
      <c r="AJ10" s="117">
        <f t="shared" si="2"/>
        <v>0</v>
      </c>
      <c r="AK10" s="103"/>
      <c r="AL10" s="49"/>
    </row>
    <row r="11" spans="1:38" s="7" customFormat="1" ht="15">
      <c r="A11" s="26">
        <f t="shared" si="0"/>
        <v>6</v>
      </c>
      <c r="B11" s="24" t="s">
        <v>238</v>
      </c>
      <c r="C11" s="25" t="s">
        <v>21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>
        <f t="shared" si="1"/>
        <v>0</v>
      </c>
      <c r="AI11" s="124"/>
      <c r="AJ11" s="116">
        <f t="shared" si="2"/>
        <v>0</v>
      </c>
      <c r="AK11" s="98"/>
      <c r="AL11" s="49"/>
    </row>
    <row r="12" spans="1:38" s="7" customFormat="1" ht="15">
      <c r="A12" s="26">
        <f t="shared" si="0"/>
        <v>7</v>
      </c>
      <c r="B12" s="28" t="s">
        <v>211</v>
      </c>
      <c r="C12" s="29" t="s">
        <v>22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5">
        <f t="shared" si="1"/>
        <v>0</v>
      </c>
      <c r="AI12" s="124"/>
      <c r="AJ12" s="116">
        <f t="shared" si="2"/>
        <v>0</v>
      </c>
      <c r="AK12" s="106"/>
      <c r="AL12" s="49"/>
    </row>
    <row r="13" spans="1:38" s="7" customFormat="1" ht="15">
      <c r="A13" s="26">
        <f t="shared" si="0"/>
        <v>8</v>
      </c>
      <c r="B13" s="27" t="s">
        <v>69</v>
      </c>
      <c r="C13" s="22" t="s">
        <v>26</v>
      </c>
      <c r="D13" s="22">
        <v>20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5">
        <f t="shared" si="1"/>
        <v>20</v>
      </c>
      <c r="AI13" s="122"/>
      <c r="AJ13" s="117">
        <f t="shared" si="2"/>
        <v>0</v>
      </c>
      <c r="AK13" s="98"/>
      <c r="AL13" s="49"/>
    </row>
    <row r="14" spans="1:38" s="7" customFormat="1" ht="15">
      <c r="A14" s="26">
        <f t="shared" si="0"/>
        <v>9</v>
      </c>
      <c r="B14" s="24" t="s">
        <v>109</v>
      </c>
      <c r="C14" s="25" t="s">
        <v>26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>
        <f t="shared" si="1"/>
        <v>0</v>
      </c>
      <c r="AI14" s="124"/>
      <c r="AJ14" s="116">
        <f t="shared" si="2"/>
        <v>0</v>
      </c>
      <c r="AK14" s="98"/>
      <c r="AL14" s="49"/>
    </row>
    <row r="15" spans="1:38" s="7" customFormat="1" ht="15">
      <c r="A15" s="26">
        <f t="shared" si="0"/>
        <v>10</v>
      </c>
      <c r="B15" s="24" t="s">
        <v>286</v>
      </c>
      <c r="C15" s="25" t="s">
        <v>287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>
        <f t="shared" si="1"/>
        <v>0</v>
      </c>
      <c r="AI15" s="124"/>
      <c r="AJ15" s="116">
        <f t="shared" si="2"/>
        <v>0</v>
      </c>
      <c r="AK15" s="98"/>
      <c r="AL15" s="49"/>
    </row>
    <row r="16" spans="1:38" s="7" customFormat="1" ht="15">
      <c r="A16" s="26">
        <f t="shared" si="0"/>
        <v>11</v>
      </c>
      <c r="B16" s="24" t="s">
        <v>332</v>
      </c>
      <c r="C16" s="25" t="s">
        <v>303</v>
      </c>
      <c r="D16" s="25"/>
      <c r="E16" s="25"/>
      <c r="F16" s="25"/>
      <c r="G16" s="25"/>
      <c r="H16" s="25">
        <v>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>
        <f t="shared" si="1"/>
        <v>1</v>
      </c>
      <c r="AI16" s="122"/>
      <c r="AJ16" s="117">
        <f t="shared" si="2"/>
        <v>0</v>
      </c>
      <c r="AK16" s="98"/>
      <c r="AL16" s="49"/>
    </row>
    <row r="17" spans="1:38" s="7" customFormat="1" ht="15">
      <c r="A17" s="26">
        <f t="shared" si="0"/>
        <v>12</v>
      </c>
      <c r="B17" s="24" t="s">
        <v>333</v>
      </c>
      <c r="C17" s="25" t="s">
        <v>303</v>
      </c>
      <c r="D17" s="25"/>
      <c r="E17" s="25"/>
      <c r="F17" s="25"/>
      <c r="G17" s="25"/>
      <c r="H17" s="25">
        <v>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>
        <f t="shared" si="1"/>
        <v>4</v>
      </c>
      <c r="AI17" s="122"/>
      <c r="AJ17" s="117">
        <f t="shared" si="2"/>
        <v>0</v>
      </c>
      <c r="AK17" s="98"/>
      <c r="AL17" s="49"/>
    </row>
    <row r="18" spans="1:38" s="7" customFormat="1" ht="15">
      <c r="A18" s="26">
        <f t="shared" si="0"/>
        <v>13</v>
      </c>
      <c r="B18" s="54" t="s">
        <v>265</v>
      </c>
      <c r="C18" s="25" t="s">
        <v>303</v>
      </c>
      <c r="D18" s="25"/>
      <c r="E18" s="25"/>
      <c r="F18" s="25"/>
      <c r="G18" s="25">
        <v>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f t="shared" si="1"/>
        <v>1</v>
      </c>
      <c r="AI18" s="122"/>
      <c r="AJ18" s="117">
        <f t="shared" si="2"/>
        <v>0</v>
      </c>
      <c r="AK18" s="99"/>
      <c r="AL18" s="49"/>
    </row>
    <row r="19" spans="1:38" s="7" customFormat="1" ht="15">
      <c r="A19" s="26">
        <f t="shared" si="0"/>
        <v>14</v>
      </c>
      <c r="B19" s="53" t="s">
        <v>266</v>
      </c>
      <c r="C19" s="25" t="s">
        <v>303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>
        <v>1</v>
      </c>
      <c r="AE19" s="25"/>
      <c r="AF19" s="25"/>
      <c r="AG19" s="25"/>
      <c r="AH19" s="25">
        <f t="shared" si="1"/>
        <v>1</v>
      </c>
      <c r="AI19" s="122"/>
      <c r="AJ19" s="117">
        <f t="shared" si="2"/>
        <v>0</v>
      </c>
      <c r="AK19" s="99"/>
      <c r="AL19" s="49"/>
    </row>
    <row r="20" spans="1:38" s="7" customFormat="1" ht="15">
      <c r="A20" s="26">
        <f t="shared" si="0"/>
        <v>15</v>
      </c>
      <c r="B20" s="24" t="s">
        <v>2</v>
      </c>
      <c r="C20" s="25" t="s">
        <v>423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1</v>
      </c>
      <c r="O20" s="25"/>
      <c r="P20" s="25"/>
      <c r="Q20" s="25"/>
      <c r="R20" s="25">
        <v>2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f t="shared" si="1"/>
        <v>3</v>
      </c>
      <c r="AI20" s="122"/>
      <c r="AJ20" s="117">
        <f t="shared" si="2"/>
        <v>0</v>
      </c>
      <c r="AK20" s="98"/>
      <c r="AL20" s="49"/>
    </row>
    <row r="21" spans="1:38" s="7" customFormat="1" ht="15">
      <c r="A21" s="26">
        <f t="shared" si="0"/>
        <v>16</v>
      </c>
      <c r="B21" s="24" t="s">
        <v>3</v>
      </c>
      <c r="C21" s="25" t="s">
        <v>424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>
        <v>10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>
        <f t="shared" si="1"/>
        <v>10</v>
      </c>
      <c r="AI21" s="122"/>
      <c r="AJ21" s="117">
        <f t="shared" si="2"/>
        <v>0</v>
      </c>
      <c r="AK21" s="98"/>
      <c r="AL21" s="49"/>
    </row>
    <row r="22" spans="1:38" s="7" customFormat="1" ht="15">
      <c r="A22" s="26">
        <f t="shared" si="0"/>
        <v>17</v>
      </c>
      <c r="B22" s="24" t="s">
        <v>4</v>
      </c>
      <c r="C22" s="25" t="s">
        <v>425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v>3</v>
      </c>
      <c r="O22" s="25"/>
      <c r="P22" s="25"/>
      <c r="Q22" s="25"/>
      <c r="R22" s="25">
        <v>4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>
        <f t="shared" si="1"/>
        <v>7</v>
      </c>
      <c r="AI22" s="122"/>
      <c r="AJ22" s="117">
        <f t="shared" si="2"/>
        <v>0</v>
      </c>
      <c r="AK22" s="98"/>
      <c r="AL22" s="49"/>
    </row>
    <row r="23" spans="1:38" s="7" customFormat="1" ht="15">
      <c r="A23" s="26">
        <f t="shared" si="0"/>
        <v>18</v>
      </c>
      <c r="B23" s="24" t="s">
        <v>5</v>
      </c>
      <c r="C23" s="25" t="s">
        <v>425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v>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>
        <f t="shared" si="1"/>
        <v>1</v>
      </c>
      <c r="AI23" s="122"/>
      <c r="AJ23" s="117">
        <f t="shared" si="2"/>
        <v>0</v>
      </c>
      <c r="AK23" s="98"/>
      <c r="AL23" s="49"/>
    </row>
    <row r="24" spans="1:38" s="7" customFormat="1" ht="15">
      <c r="A24" s="26">
        <f t="shared" si="0"/>
        <v>19</v>
      </c>
      <c r="B24" s="24" t="s">
        <v>6</v>
      </c>
      <c r="C24" s="25" t="s">
        <v>26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>
        <f t="shared" si="1"/>
        <v>0</v>
      </c>
      <c r="AI24" s="124"/>
      <c r="AJ24" s="116">
        <f t="shared" si="2"/>
        <v>0</v>
      </c>
      <c r="AK24" s="98"/>
      <c r="AL24" s="49"/>
    </row>
    <row r="25" spans="1:38" s="7" customFormat="1" ht="15">
      <c r="A25" s="26">
        <f t="shared" si="0"/>
        <v>20</v>
      </c>
      <c r="B25" s="24" t="s">
        <v>7</v>
      </c>
      <c r="C25" s="25" t="s">
        <v>423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v>1</v>
      </c>
      <c r="O25" s="25"/>
      <c r="P25" s="25"/>
      <c r="Q25" s="25"/>
      <c r="R25" s="25">
        <v>3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>
        <f t="shared" si="1"/>
        <v>4</v>
      </c>
      <c r="AI25" s="122"/>
      <c r="AJ25" s="117">
        <f t="shared" si="2"/>
        <v>0</v>
      </c>
      <c r="AK25" s="98"/>
      <c r="AL25" s="49"/>
    </row>
    <row r="26" spans="1:38" s="7" customFormat="1" ht="15">
      <c r="A26" s="26">
        <f t="shared" si="0"/>
        <v>21</v>
      </c>
      <c r="B26" s="24" t="s">
        <v>8</v>
      </c>
      <c r="C26" s="25" t="s">
        <v>423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v>2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f t="shared" si="1"/>
        <v>2</v>
      </c>
      <c r="AI26" s="122"/>
      <c r="AJ26" s="117">
        <f t="shared" si="2"/>
        <v>0</v>
      </c>
      <c r="AK26" s="98"/>
      <c r="AL26" s="49"/>
    </row>
    <row r="27" spans="1:38" s="7" customFormat="1" ht="15">
      <c r="A27" s="26">
        <f t="shared" si="0"/>
        <v>22</v>
      </c>
      <c r="B27" s="24" t="s">
        <v>27</v>
      </c>
      <c r="C27" s="25" t="s">
        <v>26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v>970</v>
      </c>
      <c r="O27" s="25">
        <v>2000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>
        <v>30</v>
      </c>
      <c r="AC27" s="25"/>
      <c r="AD27" s="25"/>
      <c r="AE27" s="25"/>
      <c r="AF27" s="25"/>
      <c r="AG27" s="25"/>
      <c r="AH27" s="25">
        <f t="shared" si="1"/>
        <v>3000</v>
      </c>
      <c r="AI27" s="122"/>
      <c r="AJ27" s="117">
        <f t="shared" si="2"/>
        <v>0</v>
      </c>
      <c r="AK27" s="99" t="s">
        <v>389</v>
      </c>
      <c r="AL27" s="49" t="s">
        <v>426</v>
      </c>
    </row>
    <row r="28" spans="1:38" s="7" customFormat="1" ht="15">
      <c r="A28" s="26">
        <f t="shared" si="0"/>
        <v>23</v>
      </c>
      <c r="B28" s="24" t="s">
        <v>28</v>
      </c>
      <c r="C28" s="25" t="s">
        <v>26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f t="shared" si="1"/>
        <v>0</v>
      </c>
      <c r="AI28" s="124"/>
      <c r="AJ28" s="116">
        <f t="shared" si="2"/>
        <v>0</v>
      </c>
      <c r="AK28" s="98"/>
      <c r="AL28" s="49"/>
    </row>
    <row r="29" spans="1:38" s="7" customFormat="1" ht="15">
      <c r="A29" s="26">
        <f t="shared" si="0"/>
        <v>24</v>
      </c>
      <c r="B29" s="24" t="s">
        <v>142</v>
      </c>
      <c r="C29" s="25" t="s">
        <v>26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100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>
        <f t="shared" si="1"/>
        <v>100</v>
      </c>
      <c r="AI29" s="122"/>
      <c r="AJ29" s="117">
        <f t="shared" si="2"/>
        <v>0</v>
      </c>
      <c r="AK29" s="98"/>
      <c r="AL29" s="49"/>
    </row>
    <row r="30" spans="1:38" s="7" customFormat="1" ht="15">
      <c r="A30" s="26">
        <f t="shared" si="0"/>
        <v>25</v>
      </c>
      <c r="B30" s="24" t="s">
        <v>143</v>
      </c>
      <c r="C30" s="25" t="s">
        <v>26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>
        <v>100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f t="shared" si="1"/>
        <v>100</v>
      </c>
      <c r="AI30" s="122"/>
      <c r="AJ30" s="117">
        <f t="shared" si="2"/>
        <v>0</v>
      </c>
      <c r="AK30" s="98"/>
      <c r="AL30" s="49"/>
    </row>
    <row r="31" spans="1:38" s="7" customFormat="1" ht="15">
      <c r="A31" s="26">
        <f t="shared" si="0"/>
        <v>26</v>
      </c>
      <c r="B31" s="24" t="s">
        <v>144</v>
      </c>
      <c r="C31" s="25" t="s">
        <v>26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>
        <v>300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>
        <f t="shared" si="1"/>
        <v>300</v>
      </c>
      <c r="AI31" s="122"/>
      <c r="AJ31" s="117">
        <f t="shared" si="2"/>
        <v>0</v>
      </c>
      <c r="AK31" s="98"/>
      <c r="AL31" s="49"/>
    </row>
    <row r="32" spans="1:38" s="7" customFormat="1" ht="15">
      <c r="A32" s="26">
        <f t="shared" si="0"/>
        <v>27</v>
      </c>
      <c r="B32" s="24" t="s">
        <v>145</v>
      </c>
      <c r="C32" s="25" t="s">
        <v>26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>
        <f t="shared" si="1"/>
        <v>0</v>
      </c>
      <c r="AI32" s="124"/>
      <c r="AJ32" s="116">
        <f t="shared" si="2"/>
        <v>0</v>
      </c>
      <c r="AK32" s="98"/>
      <c r="AL32" s="49"/>
    </row>
    <row r="33" spans="1:38" s="7" customFormat="1" ht="15">
      <c r="A33" s="26">
        <f t="shared" si="0"/>
        <v>28</v>
      </c>
      <c r="B33" s="24" t="s">
        <v>146</v>
      </c>
      <c r="C33" s="25" t="s">
        <v>26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>
        <f t="shared" si="1"/>
        <v>0</v>
      </c>
      <c r="AI33" s="124"/>
      <c r="AJ33" s="116">
        <f t="shared" si="2"/>
        <v>0</v>
      </c>
      <c r="AK33" s="98"/>
      <c r="AL33" s="49"/>
    </row>
    <row r="34" spans="1:38" s="7" customFormat="1" ht="15">
      <c r="A34" s="26">
        <f t="shared" si="0"/>
        <v>29</v>
      </c>
      <c r="B34" s="24" t="s">
        <v>148</v>
      </c>
      <c r="C34" s="25" t="s">
        <v>23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20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>
        <f t="shared" si="1"/>
        <v>20</v>
      </c>
      <c r="AI34" s="122"/>
      <c r="AJ34" s="117">
        <f t="shared" si="2"/>
        <v>0</v>
      </c>
      <c r="AK34" s="98"/>
      <c r="AL34" s="49"/>
    </row>
    <row r="35" spans="1:38" s="7" customFormat="1" ht="15">
      <c r="A35" s="26">
        <f t="shared" si="0"/>
        <v>30</v>
      </c>
      <c r="B35" s="24" t="s">
        <v>149</v>
      </c>
      <c r="C35" s="25" t="s">
        <v>24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10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</v>
      </c>
      <c r="AD35" s="25"/>
      <c r="AE35" s="25"/>
      <c r="AF35" s="25"/>
      <c r="AG35" s="25"/>
      <c r="AH35" s="25">
        <f t="shared" si="1"/>
        <v>11</v>
      </c>
      <c r="AI35" s="122"/>
      <c r="AJ35" s="117">
        <f t="shared" si="2"/>
        <v>0</v>
      </c>
      <c r="AK35" s="98"/>
      <c r="AL35" s="49"/>
    </row>
    <row r="36" spans="1:38" s="7" customFormat="1" ht="15">
      <c r="A36" s="26">
        <f t="shared" si="0"/>
        <v>31</v>
      </c>
      <c r="B36" s="24" t="s">
        <v>147</v>
      </c>
      <c r="C36" s="25" t="s">
        <v>25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>
        <f t="shared" si="1"/>
        <v>0</v>
      </c>
      <c r="AI36" s="124"/>
      <c r="AJ36" s="116">
        <f t="shared" si="2"/>
        <v>0</v>
      </c>
      <c r="AK36" s="98"/>
      <c r="AL36" s="49"/>
    </row>
    <row r="37" spans="1:38" s="7" customFormat="1" ht="15">
      <c r="A37" s="26">
        <f t="shared" si="0"/>
        <v>32</v>
      </c>
      <c r="B37" s="24" t="s">
        <v>150</v>
      </c>
      <c r="C37" s="25" t="s">
        <v>73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>
        <f t="shared" si="1"/>
        <v>0</v>
      </c>
      <c r="AI37" s="124"/>
      <c r="AJ37" s="116">
        <f t="shared" si="2"/>
        <v>0</v>
      </c>
      <c r="AK37" s="98"/>
      <c r="AL37" s="49"/>
    </row>
    <row r="38" spans="1:38" s="7" customFormat="1" ht="15">
      <c r="A38" s="26">
        <f t="shared" si="0"/>
        <v>33</v>
      </c>
      <c r="B38" s="28" t="s">
        <v>95</v>
      </c>
      <c r="C38" s="29" t="s">
        <v>96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5">
        <f t="shared" si="1"/>
        <v>0</v>
      </c>
      <c r="AI38" s="124"/>
      <c r="AJ38" s="116">
        <f t="shared" si="2"/>
        <v>0</v>
      </c>
      <c r="AK38" s="98"/>
      <c r="AL38" s="49"/>
    </row>
    <row r="39" spans="1:38" s="7" customFormat="1" ht="15">
      <c r="A39" s="26">
        <f t="shared" si="0"/>
        <v>34</v>
      </c>
      <c r="B39" s="28" t="s">
        <v>368</v>
      </c>
      <c r="C39" s="25" t="s">
        <v>369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>
        <v>1</v>
      </c>
      <c r="AH39" s="25">
        <f t="shared" si="1"/>
        <v>1</v>
      </c>
      <c r="AI39" s="122"/>
      <c r="AJ39" s="117">
        <f t="shared" si="2"/>
        <v>0</v>
      </c>
      <c r="AK39" s="98"/>
      <c r="AL39" s="49"/>
    </row>
    <row r="40" spans="1:38" s="7" customFormat="1" ht="15">
      <c r="A40" s="26">
        <f t="shared" si="0"/>
        <v>35</v>
      </c>
      <c r="B40" s="28" t="s">
        <v>97</v>
      </c>
      <c r="C40" s="29" t="s">
        <v>98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5">
        <f t="shared" si="1"/>
        <v>0</v>
      </c>
      <c r="AI40" s="124"/>
      <c r="AJ40" s="116">
        <f t="shared" si="2"/>
        <v>0</v>
      </c>
      <c r="AK40" s="98"/>
      <c r="AL40" s="49"/>
    </row>
    <row r="41" spans="1:38" s="7" customFormat="1" ht="15">
      <c r="A41" s="26">
        <f t="shared" si="0"/>
        <v>36</v>
      </c>
      <c r="B41" s="28" t="s">
        <v>102</v>
      </c>
      <c r="C41" s="29" t="s">
        <v>103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5">
        <f t="shared" si="1"/>
        <v>0</v>
      </c>
      <c r="AI41" s="124"/>
      <c r="AJ41" s="116">
        <f t="shared" si="2"/>
        <v>0</v>
      </c>
      <c r="AK41" s="98"/>
      <c r="AL41" s="49"/>
    </row>
    <row r="42" spans="1:38" s="7" customFormat="1" ht="15">
      <c r="A42" s="26">
        <f t="shared" si="0"/>
        <v>37</v>
      </c>
      <c r="B42" s="55" t="s">
        <v>290</v>
      </c>
      <c r="C42" s="29" t="s">
        <v>289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5">
        <f t="shared" si="1"/>
        <v>0</v>
      </c>
      <c r="AI42" s="124"/>
      <c r="AJ42" s="116">
        <f t="shared" si="2"/>
        <v>0</v>
      </c>
      <c r="AK42" s="99"/>
      <c r="AL42" s="49"/>
    </row>
    <row r="43" spans="1:38" s="7" customFormat="1" ht="31.5" customHeight="1">
      <c r="A43" s="26">
        <f t="shared" si="0"/>
        <v>38</v>
      </c>
      <c r="B43" s="67" t="s">
        <v>212</v>
      </c>
      <c r="C43" s="29" t="s">
        <v>35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5">
        <f t="shared" si="1"/>
        <v>0</v>
      </c>
      <c r="AI43" s="124"/>
      <c r="AJ43" s="116">
        <f t="shared" si="2"/>
        <v>0</v>
      </c>
      <c r="AK43" s="98"/>
      <c r="AL43" s="49"/>
    </row>
    <row r="44" spans="1:38" s="7" customFormat="1" ht="15.75" thickBot="1">
      <c r="A44" s="31">
        <f>A43+1</f>
        <v>39</v>
      </c>
      <c r="B44" s="56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>
        <f t="shared" si="1"/>
        <v>0</v>
      </c>
      <c r="AI44" s="125"/>
      <c r="AJ44" s="126">
        <f t="shared" si="2"/>
        <v>0</v>
      </c>
      <c r="AK44" s="100"/>
      <c r="AL44" s="49"/>
    </row>
    <row r="45" spans="1:38" s="7" customFormat="1" ht="15">
      <c r="A45" s="45"/>
      <c r="B45" s="57" t="s">
        <v>80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38"/>
      <c r="AI45" s="127"/>
      <c r="AJ45" s="128"/>
      <c r="AK45" s="101"/>
      <c r="AL45" s="49"/>
    </row>
    <row r="46" spans="1:38" s="7" customFormat="1" ht="15">
      <c r="A46" s="33">
        <f aca="true" t="shared" si="3" ref="A46:A51">A45+1</f>
        <v>1</v>
      </c>
      <c r="B46" s="24" t="s">
        <v>151</v>
      </c>
      <c r="C46" s="25" t="s">
        <v>29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>
        <f t="shared" si="1"/>
        <v>0</v>
      </c>
      <c r="AI46" s="124"/>
      <c r="AJ46" s="116">
        <f t="shared" si="2"/>
        <v>0</v>
      </c>
      <c r="AK46" s="98"/>
      <c r="AL46" s="49"/>
    </row>
    <row r="47" spans="1:38" s="7" customFormat="1" ht="15">
      <c r="A47" s="33">
        <f t="shared" si="3"/>
        <v>2</v>
      </c>
      <c r="B47" s="24" t="s">
        <v>9</v>
      </c>
      <c r="C47" s="25" t="s">
        <v>26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30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>
        <f t="shared" si="1"/>
        <v>30</v>
      </c>
      <c r="AI47" s="122"/>
      <c r="AJ47" s="117">
        <f t="shared" si="2"/>
        <v>0</v>
      </c>
      <c r="AK47" s="98"/>
      <c r="AL47" s="49"/>
    </row>
    <row r="48" spans="1:38" s="7" customFormat="1" ht="15">
      <c r="A48" s="33">
        <f t="shared" si="3"/>
        <v>3</v>
      </c>
      <c r="B48" s="24" t="s">
        <v>30</v>
      </c>
      <c r="C48" s="25" t="s">
        <v>26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10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>
        <f t="shared" si="1"/>
        <v>10</v>
      </c>
      <c r="AI48" s="122"/>
      <c r="AJ48" s="117">
        <f t="shared" si="2"/>
        <v>0</v>
      </c>
      <c r="AK48" s="98"/>
      <c r="AL48" s="49"/>
    </row>
    <row r="49" spans="1:38" s="7" customFormat="1" ht="15">
      <c r="A49" s="33">
        <f t="shared" si="3"/>
        <v>4</v>
      </c>
      <c r="B49" s="24" t="s">
        <v>240</v>
      </c>
      <c r="C49" s="25" t="s">
        <v>26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>
        <f t="shared" si="1"/>
        <v>0</v>
      </c>
      <c r="AI49" s="124"/>
      <c r="AJ49" s="116">
        <f t="shared" si="2"/>
        <v>0</v>
      </c>
      <c r="AK49" s="98"/>
      <c r="AL49" s="49"/>
    </row>
    <row r="50" spans="1:38" s="7" customFormat="1" ht="15">
      <c r="A50" s="30">
        <f t="shared" si="3"/>
        <v>5</v>
      </c>
      <c r="B50" s="28" t="s">
        <v>104</v>
      </c>
      <c r="C50" s="29" t="s">
        <v>26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5">
        <f t="shared" si="1"/>
        <v>0</v>
      </c>
      <c r="AI50" s="124"/>
      <c r="AJ50" s="116">
        <f t="shared" si="2"/>
        <v>0</v>
      </c>
      <c r="AK50" s="98"/>
      <c r="AL50" s="49"/>
    </row>
    <row r="51" spans="1:38" s="7" customFormat="1" ht="15.75" thickBot="1">
      <c r="A51" s="31">
        <f t="shared" si="3"/>
        <v>6</v>
      </c>
      <c r="B51" s="56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>
        <f t="shared" si="1"/>
        <v>0</v>
      </c>
      <c r="AI51" s="125"/>
      <c r="AJ51" s="126">
        <f t="shared" si="2"/>
        <v>0</v>
      </c>
      <c r="AK51" s="100"/>
      <c r="AL51" s="49"/>
    </row>
    <row r="52" spans="1:38" ht="15">
      <c r="A52" s="11"/>
      <c r="B52" s="57" t="s">
        <v>81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46"/>
      <c r="S52" s="46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8"/>
      <c r="AI52" s="127"/>
      <c r="AJ52" s="128"/>
      <c r="AK52" s="102"/>
      <c r="AL52" s="84"/>
    </row>
    <row r="53" spans="1:38" s="7" customFormat="1" ht="15">
      <c r="A53" s="26">
        <f aca="true" t="shared" si="4" ref="A53:A94">A52+1</f>
        <v>1</v>
      </c>
      <c r="B53" s="24" t="s">
        <v>110</v>
      </c>
      <c r="C53" s="25" t="s">
        <v>26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100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>
        <f t="shared" si="1"/>
        <v>100</v>
      </c>
      <c r="AI53" s="122"/>
      <c r="AJ53" s="117">
        <f t="shared" si="2"/>
        <v>0</v>
      </c>
      <c r="AK53" s="98"/>
      <c r="AL53" s="49"/>
    </row>
    <row r="54" spans="1:38" s="7" customFormat="1" ht="15">
      <c r="A54" s="26">
        <f t="shared" si="4"/>
        <v>2</v>
      </c>
      <c r="B54" s="24" t="s">
        <v>111</v>
      </c>
      <c r="C54" s="25" t="s">
        <v>26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>
        <f t="shared" si="1"/>
        <v>0</v>
      </c>
      <c r="AI54" s="124"/>
      <c r="AJ54" s="116">
        <f t="shared" si="2"/>
        <v>0</v>
      </c>
      <c r="AK54" s="98"/>
      <c r="AL54" s="49"/>
    </row>
    <row r="55" spans="1:38" s="7" customFormat="1" ht="15">
      <c r="A55" s="26">
        <f t="shared" si="4"/>
        <v>3</v>
      </c>
      <c r="B55" s="24" t="s">
        <v>112</v>
      </c>
      <c r="C55" s="25" t="s">
        <v>26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>
        <f t="shared" si="1"/>
        <v>0</v>
      </c>
      <c r="AI55" s="124"/>
      <c r="AJ55" s="116">
        <f t="shared" si="2"/>
        <v>0</v>
      </c>
      <c r="AK55" s="98"/>
      <c r="AL55" s="49"/>
    </row>
    <row r="56" spans="1:38" s="7" customFormat="1" ht="15">
      <c r="A56" s="26">
        <f t="shared" si="4"/>
        <v>4</v>
      </c>
      <c r="B56" s="24" t="s">
        <v>113</v>
      </c>
      <c r="C56" s="25" t="s">
        <v>26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>
        <f t="shared" si="1"/>
        <v>0</v>
      </c>
      <c r="AI56" s="124"/>
      <c r="AJ56" s="116">
        <f t="shared" si="2"/>
        <v>0</v>
      </c>
      <c r="AK56" s="98"/>
      <c r="AL56" s="49"/>
    </row>
    <row r="57" spans="1:38" s="7" customFormat="1" ht="15">
      <c r="A57" s="26">
        <f t="shared" si="4"/>
        <v>5</v>
      </c>
      <c r="B57" s="24" t="s">
        <v>114</v>
      </c>
      <c r="C57" s="25" t="s">
        <v>26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>
        <v>2</v>
      </c>
      <c r="O57" s="25"/>
      <c r="P57" s="25"/>
      <c r="Q57" s="25"/>
      <c r="R57" s="25">
        <v>58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>
        <f t="shared" si="1"/>
        <v>60</v>
      </c>
      <c r="AI57" s="122"/>
      <c r="AJ57" s="117">
        <f t="shared" si="2"/>
        <v>0</v>
      </c>
      <c r="AK57" s="98"/>
      <c r="AL57" s="49"/>
    </row>
    <row r="58" spans="1:38" s="7" customFormat="1" ht="15">
      <c r="A58" s="26">
        <f t="shared" si="4"/>
        <v>6</v>
      </c>
      <c r="B58" s="24" t="s">
        <v>115</v>
      </c>
      <c r="C58" s="25" t="s">
        <v>26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>
        <f t="shared" si="1"/>
        <v>0</v>
      </c>
      <c r="AI58" s="124"/>
      <c r="AJ58" s="116">
        <f t="shared" si="2"/>
        <v>0</v>
      </c>
      <c r="AK58" s="98"/>
      <c r="AL58" s="49"/>
    </row>
    <row r="59" spans="1:38" s="7" customFormat="1" ht="15">
      <c r="A59" s="26">
        <f t="shared" si="4"/>
        <v>7</v>
      </c>
      <c r="B59" s="24" t="s">
        <v>11</v>
      </c>
      <c r="C59" s="25" t="s">
        <v>26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>
        <f t="shared" si="1"/>
        <v>0</v>
      </c>
      <c r="AI59" s="124"/>
      <c r="AJ59" s="116">
        <f t="shared" si="2"/>
        <v>0</v>
      </c>
      <c r="AK59" s="98"/>
      <c r="AL59" s="49"/>
    </row>
    <row r="60" spans="1:38" s="7" customFormat="1" ht="15">
      <c r="A60" s="26">
        <f t="shared" si="4"/>
        <v>8</v>
      </c>
      <c r="B60" s="24" t="s">
        <v>12</v>
      </c>
      <c r="C60" s="25" t="s">
        <v>26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>
        <f t="shared" si="1"/>
        <v>0</v>
      </c>
      <c r="AI60" s="124"/>
      <c r="AJ60" s="116">
        <f t="shared" si="2"/>
        <v>0</v>
      </c>
      <c r="AK60" s="98"/>
      <c r="AL60" s="49"/>
    </row>
    <row r="61" spans="1:38" s="7" customFormat="1" ht="15">
      <c r="A61" s="26">
        <f t="shared" si="4"/>
        <v>9</v>
      </c>
      <c r="B61" s="24" t="s">
        <v>116</v>
      </c>
      <c r="C61" s="25" t="s">
        <v>26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20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>
        <f t="shared" si="1"/>
        <v>20</v>
      </c>
      <c r="AI61" s="122"/>
      <c r="AJ61" s="117">
        <f t="shared" si="2"/>
        <v>0</v>
      </c>
      <c r="AK61" s="98"/>
      <c r="AL61" s="49"/>
    </row>
    <row r="62" spans="1:38" s="7" customFormat="1" ht="15">
      <c r="A62" s="26">
        <f t="shared" si="4"/>
        <v>10</v>
      </c>
      <c r="B62" s="24" t="s">
        <v>301</v>
      </c>
      <c r="C62" s="25" t="s">
        <v>26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>
        <v>1</v>
      </c>
      <c r="Q62" s="25"/>
      <c r="R62" s="25"/>
      <c r="S62" s="25"/>
      <c r="T62" s="25"/>
      <c r="U62" s="25"/>
      <c r="V62" s="25"/>
      <c r="W62" s="25"/>
      <c r="X62" s="25">
        <v>1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>
        <f t="shared" si="1"/>
        <v>2</v>
      </c>
      <c r="AI62" s="122"/>
      <c r="AJ62" s="117">
        <f t="shared" si="2"/>
        <v>0</v>
      </c>
      <c r="AK62" s="99"/>
      <c r="AL62" s="49"/>
    </row>
    <row r="63" spans="1:38" s="7" customFormat="1" ht="15">
      <c r="A63" s="26">
        <f t="shared" si="4"/>
        <v>11</v>
      </c>
      <c r="B63" s="24" t="s">
        <v>152</v>
      </c>
      <c r="C63" s="25" t="s">
        <v>26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>
        <v>5</v>
      </c>
      <c r="Q63" s="25"/>
      <c r="R63" s="25">
        <v>5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>
        <f t="shared" si="1"/>
        <v>10</v>
      </c>
      <c r="AI63" s="122"/>
      <c r="AJ63" s="117">
        <f t="shared" si="2"/>
        <v>0</v>
      </c>
      <c r="AK63" s="98"/>
      <c r="AL63" s="49"/>
    </row>
    <row r="64" spans="1:38" s="7" customFormat="1" ht="15">
      <c r="A64" s="26">
        <f t="shared" si="4"/>
        <v>12</v>
      </c>
      <c r="B64" s="24" t="s">
        <v>0</v>
      </c>
      <c r="C64" s="25" t="s">
        <v>26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>
        <f t="shared" si="1"/>
        <v>0</v>
      </c>
      <c r="AI64" s="124"/>
      <c r="AJ64" s="116">
        <f t="shared" si="2"/>
        <v>0</v>
      </c>
      <c r="AK64" s="98"/>
      <c r="AL64" s="49"/>
    </row>
    <row r="65" spans="1:38" s="7" customFormat="1" ht="15">
      <c r="A65" s="26">
        <f t="shared" si="4"/>
        <v>13</v>
      </c>
      <c r="B65" s="24" t="s">
        <v>1</v>
      </c>
      <c r="C65" s="25" t="s">
        <v>26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>
        <f t="shared" si="1"/>
        <v>0</v>
      </c>
      <c r="AI65" s="124"/>
      <c r="AJ65" s="116">
        <f t="shared" si="2"/>
        <v>0</v>
      </c>
      <c r="AK65" s="98"/>
      <c r="AL65" s="49"/>
    </row>
    <row r="66" spans="1:38" s="7" customFormat="1" ht="15">
      <c r="A66" s="26">
        <f t="shared" si="4"/>
        <v>14</v>
      </c>
      <c r="B66" s="24" t="s">
        <v>117</v>
      </c>
      <c r="C66" s="25" t="s">
        <v>26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>
        <f t="shared" si="1"/>
        <v>0</v>
      </c>
      <c r="AI66" s="124"/>
      <c r="AJ66" s="116">
        <f t="shared" si="2"/>
        <v>0</v>
      </c>
      <c r="AK66" s="98"/>
      <c r="AL66" s="49"/>
    </row>
    <row r="67" spans="1:38" s="7" customFormat="1" ht="15">
      <c r="A67" s="26">
        <f t="shared" si="4"/>
        <v>15</v>
      </c>
      <c r="B67" s="24" t="s">
        <v>13</v>
      </c>
      <c r="C67" s="25" t="s">
        <v>26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>
        <v>50</v>
      </c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>
        <f t="shared" si="1"/>
        <v>50</v>
      </c>
      <c r="AI67" s="122"/>
      <c r="AJ67" s="117">
        <f t="shared" si="2"/>
        <v>0</v>
      </c>
      <c r="AK67" s="98"/>
      <c r="AL67" s="49"/>
    </row>
    <row r="68" spans="1:38" s="7" customFormat="1" ht="15">
      <c r="A68" s="26">
        <f t="shared" si="4"/>
        <v>16</v>
      </c>
      <c r="B68" s="24" t="s">
        <v>14</v>
      </c>
      <c r="C68" s="25" t="s">
        <v>26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>
        <f t="shared" si="1"/>
        <v>0</v>
      </c>
      <c r="AI68" s="124"/>
      <c r="AJ68" s="116">
        <f t="shared" si="2"/>
        <v>0</v>
      </c>
      <c r="AK68" s="98"/>
      <c r="AL68" s="49"/>
    </row>
    <row r="69" spans="1:38" s="7" customFormat="1" ht="15">
      <c r="A69" s="26">
        <f t="shared" si="4"/>
        <v>17</v>
      </c>
      <c r="B69" s="24" t="s">
        <v>15</v>
      </c>
      <c r="C69" s="25" t="s">
        <v>26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>
        <v>30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>
        <f t="shared" si="1"/>
        <v>30</v>
      </c>
      <c r="AI69" s="122"/>
      <c r="AJ69" s="117">
        <f t="shared" si="2"/>
        <v>0</v>
      </c>
      <c r="AK69" s="98"/>
      <c r="AL69" s="49"/>
    </row>
    <row r="70" spans="1:38" s="7" customFormat="1" ht="15">
      <c r="A70" s="26">
        <f t="shared" si="4"/>
        <v>18</v>
      </c>
      <c r="B70" s="24" t="s">
        <v>433</v>
      </c>
      <c r="C70" s="25" t="s">
        <v>26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v>50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>
        <f t="shared" si="1"/>
        <v>50</v>
      </c>
      <c r="AI70" s="122"/>
      <c r="AJ70" s="117">
        <f t="shared" si="2"/>
        <v>0</v>
      </c>
      <c r="AK70" s="98"/>
      <c r="AL70" s="49"/>
    </row>
    <row r="71" spans="1:38" s="7" customFormat="1" ht="15">
      <c r="A71" s="26">
        <f t="shared" si="4"/>
        <v>19</v>
      </c>
      <c r="B71" s="24" t="s">
        <v>294</v>
      </c>
      <c r="C71" s="25" t="s">
        <v>26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>
        <f aca="true" t="shared" si="5" ref="AH71:AH134">SUM(D71:AG71)</f>
        <v>0</v>
      </c>
      <c r="AI71" s="124"/>
      <c r="AJ71" s="116">
        <f aca="true" t="shared" si="6" ref="AJ71:AJ134">AH71*AI71</f>
        <v>0</v>
      </c>
      <c r="AK71" s="98"/>
      <c r="AL71" s="49"/>
    </row>
    <row r="72" spans="1:38" s="7" customFormat="1" ht="15">
      <c r="A72" s="26">
        <f t="shared" si="4"/>
        <v>20</v>
      </c>
      <c r="B72" s="28" t="s">
        <v>276</v>
      </c>
      <c r="C72" s="25" t="s">
        <v>26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>
        <f t="shared" si="5"/>
        <v>0</v>
      </c>
      <c r="AI72" s="124"/>
      <c r="AJ72" s="116">
        <f t="shared" si="6"/>
        <v>0</v>
      </c>
      <c r="AK72" s="98"/>
      <c r="AL72" s="49"/>
    </row>
    <row r="73" spans="1:38" s="7" customFormat="1" ht="30.75" customHeight="1">
      <c r="A73" s="26">
        <f t="shared" si="4"/>
        <v>21</v>
      </c>
      <c r="B73" s="67" t="s">
        <v>295</v>
      </c>
      <c r="C73" s="29" t="s">
        <v>26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5">
        <f t="shared" si="5"/>
        <v>0</v>
      </c>
      <c r="AI73" s="124"/>
      <c r="AJ73" s="116">
        <f t="shared" si="6"/>
        <v>0</v>
      </c>
      <c r="AK73" s="98"/>
      <c r="AL73" s="49"/>
    </row>
    <row r="74" spans="1:38" s="7" customFormat="1" ht="15">
      <c r="A74" s="26">
        <f t="shared" si="4"/>
        <v>22</v>
      </c>
      <c r="B74" s="28" t="s">
        <v>275</v>
      </c>
      <c r="C74" s="29" t="s">
        <v>26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5">
        <f t="shared" si="5"/>
        <v>0</v>
      </c>
      <c r="AI74" s="124"/>
      <c r="AJ74" s="116">
        <f t="shared" si="6"/>
        <v>0</v>
      </c>
      <c r="AK74" s="98"/>
      <c r="AL74" s="49"/>
    </row>
    <row r="75" spans="1:38" s="7" customFormat="1" ht="15">
      <c r="A75" s="26">
        <f t="shared" si="4"/>
        <v>23</v>
      </c>
      <c r="B75" s="28" t="s">
        <v>153</v>
      </c>
      <c r="C75" s="34" t="s">
        <v>31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>
        <v>30</v>
      </c>
      <c r="Q75" s="34"/>
      <c r="R75" s="34">
        <v>120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25">
        <f t="shared" si="5"/>
        <v>150</v>
      </c>
      <c r="AI75" s="122"/>
      <c r="AJ75" s="117">
        <f t="shared" si="6"/>
        <v>0</v>
      </c>
      <c r="AK75" s="98"/>
      <c r="AL75" s="49"/>
    </row>
    <row r="76" spans="1:38" s="7" customFormat="1" ht="15">
      <c r="A76" s="26">
        <f t="shared" si="4"/>
        <v>24</v>
      </c>
      <c r="B76" s="24" t="s">
        <v>154</v>
      </c>
      <c r="C76" s="22" t="s">
        <v>31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5">
        <f t="shared" si="5"/>
        <v>0</v>
      </c>
      <c r="AI76" s="124"/>
      <c r="AJ76" s="116">
        <f t="shared" si="6"/>
        <v>0</v>
      </c>
      <c r="AK76" s="103"/>
      <c r="AL76" s="49"/>
    </row>
    <row r="77" spans="1:38" s="7" customFormat="1" ht="15">
      <c r="A77" s="26">
        <f t="shared" si="4"/>
        <v>25</v>
      </c>
      <c r="B77" s="24" t="s">
        <v>157</v>
      </c>
      <c r="C77" s="22" t="s">
        <v>31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>
        <v>60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5">
        <f t="shared" si="5"/>
        <v>60</v>
      </c>
      <c r="AI77" s="122"/>
      <c r="AJ77" s="117">
        <f t="shared" si="6"/>
        <v>0</v>
      </c>
      <c r="AK77" s="103"/>
      <c r="AL77" s="49"/>
    </row>
    <row r="78" spans="1:38" s="7" customFormat="1" ht="15">
      <c r="A78" s="26">
        <f t="shared" si="4"/>
        <v>26</v>
      </c>
      <c r="B78" s="28" t="s">
        <v>155</v>
      </c>
      <c r="C78" s="29" t="s">
        <v>32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>
        <v>10</v>
      </c>
      <c r="O78" s="29"/>
      <c r="P78" s="29"/>
      <c r="Q78" s="29"/>
      <c r="R78" s="29">
        <v>50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5">
        <f t="shared" si="5"/>
        <v>60</v>
      </c>
      <c r="AI78" s="122"/>
      <c r="AJ78" s="117">
        <f t="shared" si="6"/>
        <v>0</v>
      </c>
      <c r="AK78" s="103"/>
      <c r="AL78" s="49"/>
    </row>
    <row r="79" spans="1:38" s="7" customFormat="1" ht="15">
      <c r="A79" s="26">
        <f t="shared" si="4"/>
        <v>27</v>
      </c>
      <c r="B79" s="24" t="s">
        <v>156</v>
      </c>
      <c r="C79" s="25" t="s">
        <v>33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>
        <v>50</v>
      </c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>
        <f t="shared" si="5"/>
        <v>50</v>
      </c>
      <c r="AI79" s="122"/>
      <c r="AJ79" s="117">
        <f t="shared" si="6"/>
        <v>0</v>
      </c>
      <c r="AK79" s="103"/>
      <c r="AL79" s="49"/>
    </row>
    <row r="80" spans="1:38" s="7" customFormat="1" ht="15">
      <c r="A80" s="26">
        <f t="shared" si="4"/>
        <v>28</v>
      </c>
      <c r="B80" s="28" t="s">
        <v>159</v>
      </c>
      <c r="C80" s="29" t="s">
        <v>158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>
        <v>10</v>
      </c>
      <c r="O80" s="29"/>
      <c r="P80" s="29"/>
      <c r="Q80" s="29"/>
      <c r="R80" s="29">
        <v>30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5">
        <f t="shared" si="5"/>
        <v>40</v>
      </c>
      <c r="AI80" s="122"/>
      <c r="AJ80" s="117">
        <f t="shared" si="6"/>
        <v>0</v>
      </c>
      <c r="AK80" s="103"/>
      <c r="AL80" s="49"/>
    </row>
    <row r="81" spans="1:38" s="7" customFormat="1" ht="15">
      <c r="A81" s="26">
        <f t="shared" si="4"/>
        <v>29</v>
      </c>
      <c r="B81" s="28" t="s">
        <v>160</v>
      </c>
      <c r="C81" s="34" t="s">
        <v>26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>
        <v>60</v>
      </c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25">
        <f t="shared" si="5"/>
        <v>60</v>
      </c>
      <c r="AI81" s="122"/>
      <c r="AJ81" s="117">
        <f t="shared" si="6"/>
        <v>0</v>
      </c>
      <c r="AK81" s="103"/>
      <c r="AL81" s="49"/>
    </row>
    <row r="82" spans="1:38" s="7" customFormat="1" ht="15">
      <c r="A82" s="26">
        <f t="shared" si="4"/>
        <v>30</v>
      </c>
      <c r="B82" s="28" t="s">
        <v>379</v>
      </c>
      <c r="C82" s="34" t="s">
        <v>26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>
        <v>6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25">
        <f t="shared" si="5"/>
        <v>6</v>
      </c>
      <c r="AI82" s="122"/>
      <c r="AJ82" s="117">
        <f t="shared" si="6"/>
        <v>0</v>
      </c>
      <c r="AK82" s="99" t="s">
        <v>381</v>
      </c>
      <c r="AL82" s="49"/>
    </row>
    <row r="83" spans="1:38" s="7" customFormat="1" ht="15">
      <c r="A83" s="26">
        <f t="shared" si="4"/>
        <v>31</v>
      </c>
      <c r="B83" s="28" t="s">
        <v>382</v>
      </c>
      <c r="C83" s="34" t="s">
        <v>26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v>6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25">
        <f t="shared" si="5"/>
        <v>6</v>
      </c>
      <c r="AI83" s="122"/>
      <c r="AJ83" s="117">
        <f t="shared" si="6"/>
        <v>0</v>
      </c>
      <c r="AK83" s="99"/>
      <c r="AL83" s="49"/>
    </row>
    <row r="84" spans="1:38" s="7" customFormat="1" ht="15">
      <c r="A84" s="26">
        <f t="shared" si="4"/>
        <v>32</v>
      </c>
      <c r="B84" s="24" t="s">
        <v>163</v>
      </c>
      <c r="C84" s="22" t="s">
        <v>26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>
        <v>10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5">
        <f t="shared" si="5"/>
        <v>10</v>
      </c>
      <c r="AI84" s="122"/>
      <c r="AJ84" s="117">
        <f t="shared" si="6"/>
        <v>0</v>
      </c>
      <c r="AK84" s="103"/>
      <c r="AL84" s="94"/>
    </row>
    <row r="85" spans="1:38" s="7" customFormat="1" ht="15">
      <c r="A85" s="26">
        <f t="shared" si="4"/>
        <v>33</v>
      </c>
      <c r="B85" s="24" t="s">
        <v>164</v>
      </c>
      <c r="C85" s="22" t="s">
        <v>26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5">
        <f t="shared" si="5"/>
        <v>0</v>
      </c>
      <c r="AI85" s="124"/>
      <c r="AJ85" s="116">
        <f t="shared" si="6"/>
        <v>0</v>
      </c>
      <c r="AK85" s="98"/>
      <c r="AL85" s="49"/>
    </row>
    <row r="86" spans="1:38" s="7" customFormat="1" ht="15">
      <c r="A86" s="26">
        <f t="shared" si="4"/>
        <v>34</v>
      </c>
      <c r="B86" s="24" t="s">
        <v>161</v>
      </c>
      <c r="C86" s="22" t="s">
        <v>26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v>20</v>
      </c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5">
        <f t="shared" si="5"/>
        <v>20</v>
      </c>
      <c r="AI86" s="122"/>
      <c r="AJ86" s="117">
        <f t="shared" si="6"/>
        <v>0</v>
      </c>
      <c r="AK86" s="98"/>
      <c r="AL86" s="49"/>
    </row>
    <row r="87" spans="1:38" s="7" customFormat="1" ht="15">
      <c r="A87" s="26">
        <f t="shared" si="4"/>
        <v>35</v>
      </c>
      <c r="B87" s="24" t="s">
        <v>133</v>
      </c>
      <c r="C87" s="22" t="s">
        <v>26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5">
        <f t="shared" si="5"/>
        <v>0</v>
      </c>
      <c r="AI87" s="124"/>
      <c r="AJ87" s="116">
        <f t="shared" si="6"/>
        <v>0</v>
      </c>
      <c r="AK87" s="98"/>
      <c r="AL87" s="49"/>
    </row>
    <row r="88" spans="1:38" s="7" customFormat="1" ht="15">
      <c r="A88" s="26">
        <f t="shared" si="4"/>
        <v>36</v>
      </c>
      <c r="B88" s="24" t="s">
        <v>162</v>
      </c>
      <c r="C88" s="22" t="s">
        <v>26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5">
        <f t="shared" si="5"/>
        <v>0</v>
      </c>
      <c r="AI88" s="124"/>
      <c r="AJ88" s="116">
        <f t="shared" si="6"/>
        <v>0</v>
      </c>
      <c r="AK88" s="98"/>
      <c r="AL88" s="49"/>
    </row>
    <row r="89" spans="1:38" s="7" customFormat="1" ht="15">
      <c r="A89" s="26">
        <f t="shared" si="4"/>
        <v>37</v>
      </c>
      <c r="B89" s="24" t="s">
        <v>165</v>
      </c>
      <c r="C89" s="22" t="s">
        <v>26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5">
        <f t="shared" si="5"/>
        <v>0</v>
      </c>
      <c r="AI89" s="124"/>
      <c r="AJ89" s="116">
        <f t="shared" si="6"/>
        <v>0</v>
      </c>
      <c r="AK89" s="98"/>
      <c r="AL89" s="49"/>
    </row>
    <row r="90" spans="1:38" s="7" customFormat="1" ht="15">
      <c r="A90" s="26">
        <f t="shared" si="4"/>
        <v>38</v>
      </c>
      <c r="B90" s="24" t="s">
        <v>10</v>
      </c>
      <c r="C90" s="22" t="s">
        <v>26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5">
        <f t="shared" si="5"/>
        <v>0</v>
      </c>
      <c r="AI90" s="124"/>
      <c r="AJ90" s="116">
        <f t="shared" si="6"/>
        <v>0</v>
      </c>
      <c r="AK90" s="98"/>
      <c r="AL90" s="49"/>
    </row>
    <row r="91" spans="1:38" s="7" customFormat="1" ht="15">
      <c r="A91" s="26">
        <f t="shared" si="4"/>
        <v>39</v>
      </c>
      <c r="B91" s="24" t="s">
        <v>16</v>
      </c>
      <c r="C91" s="22" t="s">
        <v>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5">
        <f t="shared" si="5"/>
        <v>0</v>
      </c>
      <c r="AI91" s="124"/>
      <c r="AJ91" s="116">
        <f t="shared" si="6"/>
        <v>0</v>
      </c>
      <c r="AK91" s="98"/>
      <c r="AL91" s="49"/>
    </row>
    <row r="92" spans="1:38" s="7" customFormat="1" ht="15">
      <c r="A92" s="26">
        <f t="shared" si="4"/>
        <v>40</v>
      </c>
      <c r="B92" s="24" t="s">
        <v>264</v>
      </c>
      <c r="C92" s="22" t="s">
        <v>26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>
        <v>6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5">
        <f t="shared" si="5"/>
        <v>6</v>
      </c>
      <c r="AI92" s="122"/>
      <c r="AJ92" s="117">
        <f t="shared" si="6"/>
        <v>0</v>
      </c>
      <c r="AK92" s="98"/>
      <c r="AL92" s="49"/>
    </row>
    <row r="93" spans="1:38" s="7" customFormat="1" ht="15">
      <c r="A93" s="26">
        <f t="shared" si="4"/>
        <v>41</v>
      </c>
      <c r="B93" s="53" t="s">
        <v>284</v>
      </c>
      <c r="C93" s="1" t="s">
        <v>26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87"/>
      <c r="S93" s="8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25">
        <f t="shared" si="5"/>
        <v>0</v>
      </c>
      <c r="AI93" s="124"/>
      <c r="AJ93" s="116">
        <f t="shared" si="6"/>
        <v>0</v>
      </c>
      <c r="AK93" s="104"/>
      <c r="AL93" s="49"/>
    </row>
    <row r="94" spans="1:38" s="7" customFormat="1" ht="15.75" thickBot="1">
      <c r="A94" s="26">
        <f t="shared" si="4"/>
        <v>42</v>
      </c>
      <c r="B94" s="58" t="s">
        <v>263</v>
      </c>
      <c r="C94" s="50" t="s">
        <v>305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88"/>
      <c r="S94" s="88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32">
        <f t="shared" si="5"/>
        <v>0</v>
      </c>
      <c r="AI94" s="125"/>
      <c r="AJ94" s="129">
        <f t="shared" si="6"/>
        <v>0</v>
      </c>
      <c r="AK94" s="105"/>
      <c r="AL94" s="49"/>
    </row>
    <row r="95" spans="1:38" ht="15">
      <c r="A95" s="13"/>
      <c r="B95" s="57" t="s">
        <v>82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46"/>
      <c r="S95" s="4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38"/>
      <c r="AI95" s="127"/>
      <c r="AJ95" s="130"/>
      <c r="AK95" s="102"/>
      <c r="AL95" s="84"/>
    </row>
    <row r="96" spans="1:38" s="7" customFormat="1" ht="15">
      <c r="A96" s="14">
        <f aca="true" t="shared" si="7" ref="A96:A160">A95+1</f>
        <v>1</v>
      </c>
      <c r="B96" s="24" t="s">
        <v>166</v>
      </c>
      <c r="C96" s="25" t="s">
        <v>26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>
        <v>300</v>
      </c>
      <c r="O96" s="25"/>
      <c r="P96" s="25"/>
      <c r="Q96" s="25"/>
      <c r="R96" s="25">
        <v>50</v>
      </c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>
        <f t="shared" si="5"/>
        <v>350</v>
      </c>
      <c r="AI96" s="122"/>
      <c r="AJ96" s="117">
        <f t="shared" si="6"/>
        <v>0</v>
      </c>
      <c r="AK96" s="103"/>
      <c r="AL96" s="49"/>
    </row>
    <row r="97" spans="1:38" s="7" customFormat="1" ht="15">
      <c r="A97" s="14">
        <f t="shared" si="7"/>
        <v>2</v>
      </c>
      <c r="B97" s="24" t="s">
        <v>167</v>
      </c>
      <c r="C97" s="25" t="s">
        <v>26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>
        <v>30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>
        <f t="shared" si="5"/>
        <v>30</v>
      </c>
      <c r="AI97" s="122"/>
      <c r="AJ97" s="117">
        <f t="shared" si="6"/>
        <v>0</v>
      </c>
      <c r="AK97" s="103"/>
      <c r="AL97" s="49"/>
    </row>
    <row r="98" spans="1:38" s="7" customFormat="1" ht="15">
      <c r="A98" s="14">
        <f t="shared" si="7"/>
        <v>3</v>
      </c>
      <c r="B98" s="53" t="s">
        <v>314</v>
      </c>
      <c r="C98" s="25" t="s">
        <v>26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>
        <v>10</v>
      </c>
      <c r="S98" s="25"/>
      <c r="T98" s="25"/>
      <c r="U98" s="25">
        <v>10</v>
      </c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>
        <f t="shared" si="5"/>
        <v>20</v>
      </c>
      <c r="AI98" s="122"/>
      <c r="AJ98" s="117">
        <f t="shared" si="6"/>
        <v>0</v>
      </c>
      <c r="AK98" s="99"/>
      <c r="AL98" s="49"/>
    </row>
    <row r="99" spans="1:38" s="7" customFormat="1" ht="15">
      <c r="A99" s="14">
        <f t="shared" si="7"/>
        <v>4</v>
      </c>
      <c r="B99" s="24" t="s">
        <v>168</v>
      </c>
      <c r="C99" s="25" t="s">
        <v>26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>
        <f t="shared" si="5"/>
        <v>0</v>
      </c>
      <c r="AI99" s="124"/>
      <c r="AJ99" s="116">
        <f t="shared" si="6"/>
        <v>0</v>
      </c>
      <c r="AK99" s="98"/>
      <c r="AL99" s="49"/>
    </row>
    <row r="100" spans="1:38" s="7" customFormat="1" ht="15">
      <c r="A100" s="14">
        <f t="shared" si="7"/>
        <v>5</v>
      </c>
      <c r="B100" s="24" t="s">
        <v>90</v>
      </c>
      <c r="C100" s="25" t="s">
        <v>26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>
        <v>50</v>
      </c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>
        <f t="shared" si="5"/>
        <v>50</v>
      </c>
      <c r="AI100" s="122"/>
      <c r="AJ100" s="117">
        <f t="shared" si="6"/>
        <v>0</v>
      </c>
      <c r="AK100" s="98"/>
      <c r="AL100" s="49"/>
    </row>
    <row r="101" spans="1:38" s="7" customFormat="1" ht="15">
      <c r="A101" s="14">
        <f t="shared" si="7"/>
        <v>6</v>
      </c>
      <c r="B101" s="53" t="s">
        <v>253</v>
      </c>
      <c r="C101" s="25" t="s">
        <v>26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>
        <f t="shared" si="5"/>
        <v>0</v>
      </c>
      <c r="AI101" s="124"/>
      <c r="AJ101" s="116">
        <f t="shared" si="6"/>
        <v>0</v>
      </c>
      <c r="AK101" s="98"/>
      <c r="AL101" s="49"/>
    </row>
    <row r="102" spans="1:38" s="7" customFormat="1" ht="30">
      <c r="A102" s="14">
        <f t="shared" si="7"/>
        <v>7</v>
      </c>
      <c r="B102" s="23" t="s">
        <v>236</v>
      </c>
      <c r="C102" s="25" t="s">
        <v>26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>
        <v>4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>
        <f t="shared" si="5"/>
        <v>4</v>
      </c>
      <c r="AI102" s="122"/>
      <c r="AJ102" s="117">
        <f t="shared" si="6"/>
        <v>0</v>
      </c>
      <c r="AK102" s="98"/>
      <c r="AL102" s="49"/>
    </row>
    <row r="103" spans="1:38" s="7" customFormat="1" ht="15">
      <c r="A103" s="14">
        <f t="shared" si="7"/>
        <v>8</v>
      </c>
      <c r="B103" s="24" t="s">
        <v>121</v>
      </c>
      <c r="C103" s="25" t="s">
        <v>26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>
        <v>4</v>
      </c>
      <c r="Q103" s="25"/>
      <c r="R103" s="25">
        <v>31</v>
      </c>
      <c r="S103" s="25"/>
      <c r="T103" s="25"/>
      <c r="U103" s="25">
        <v>5</v>
      </c>
      <c r="V103" s="25"/>
      <c r="W103" s="25"/>
      <c r="X103" s="25"/>
      <c r="Y103" s="25"/>
      <c r="Z103" s="25">
        <v>5</v>
      </c>
      <c r="AA103" s="25"/>
      <c r="AB103" s="25"/>
      <c r="AC103" s="25"/>
      <c r="AD103" s="25"/>
      <c r="AE103" s="25"/>
      <c r="AF103" s="25"/>
      <c r="AG103" s="25"/>
      <c r="AH103" s="25">
        <f t="shared" si="5"/>
        <v>45</v>
      </c>
      <c r="AI103" s="122"/>
      <c r="AJ103" s="117">
        <f t="shared" si="6"/>
        <v>0</v>
      </c>
      <c r="AK103" s="98"/>
      <c r="AL103" s="49"/>
    </row>
    <row r="104" spans="1:38" s="7" customFormat="1" ht="15">
      <c r="A104" s="14">
        <f t="shared" si="7"/>
        <v>9</v>
      </c>
      <c r="B104" s="53" t="s">
        <v>252</v>
      </c>
      <c r="C104" s="25" t="s">
        <v>26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>
        <v>5</v>
      </c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>
        <f t="shared" si="5"/>
        <v>5</v>
      </c>
      <c r="AI104" s="122"/>
      <c r="AJ104" s="117">
        <f t="shared" si="6"/>
        <v>0</v>
      </c>
      <c r="AK104" s="99"/>
      <c r="AL104" s="49"/>
    </row>
    <row r="105" spans="1:38" s="7" customFormat="1" ht="15">
      <c r="A105" s="14">
        <f t="shared" si="7"/>
        <v>10</v>
      </c>
      <c r="B105" s="24" t="s">
        <v>253</v>
      </c>
      <c r="C105" s="25" t="s">
        <v>26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>
        <v>15</v>
      </c>
      <c r="Q105" s="25"/>
      <c r="R105" s="25">
        <v>10</v>
      </c>
      <c r="S105" s="25"/>
      <c r="T105" s="25"/>
      <c r="U105" s="25">
        <v>5</v>
      </c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>
        <f t="shared" si="5"/>
        <v>30</v>
      </c>
      <c r="AI105" s="122"/>
      <c r="AJ105" s="117">
        <f t="shared" si="6"/>
        <v>0</v>
      </c>
      <c r="AK105" s="99"/>
      <c r="AL105" s="49"/>
    </row>
    <row r="106" spans="1:38" s="7" customFormat="1" ht="15">
      <c r="A106" s="14">
        <f t="shared" si="7"/>
        <v>11</v>
      </c>
      <c r="B106" s="53" t="s">
        <v>254</v>
      </c>
      <c r="C106" s="25" t="s">
        <v>26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>
        <v>10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>
        <f t="shared" si="5"/>
        <v>10</v>
      </c>
      <c r="AI106" s="122"/>
      <c r="AJ106" s="117">
        <f t="shared" si="6"/>
        <v>0</v>
      </c>
      <c r="AK106" s="98"/>
      <c r="AL106" s="49"/>
    </row>
    <row r="107" spans="1:38" s="7" customFormat="1" ht="15">
      <c r="A107" s="14">
        <f t="shared" si="7"/>
        <v>12</v>
      </c>
      <c r="B107" s="24" t="s">
        <v>169</v>
      </c>
      <c r="C107" s="25" t="s">
        <v>26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>
        <v>100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>
        <f t="shared" si="5"/>
        <v>100</v>
      </c>
      <c r="AI107" s="122"/>
      <c r="AJ107" s="117">
        <f t="shared" si="6"/>
        <v>0</v>
      </c>
      <c r="AK107" s="98"/>
      <c r="AL107" s="49"/>
    </row>
    <row r="108" spans="1:38" s="7" customFormat="1" ht="15">
      <c r="A108" s="14">
        <f t="shared" si="7"/>
        <v>13</v>
      </c>
      <c r="B108" s="24" t="s">
        <v>170</v>
      </c>
      <c r="C108" s="25" t="s">
        <v>26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>
        <f t="shared" si="5"/>
        <v>0</v>
      </c>
      <c r="AI108" s="124"/>
      <c r="AJ108" s="116">
        <f t="shared" si="6"/>
        <v>0</v>
      </c>
      <c r="AK108" s="98"/>
      <c r="AL108" s="49"/>
    </row>
    <row r="109" spans="1:38" s="7" customFormat="1" ht="15">
      <c r="A109" s="14">
        <f t="shared" si="7"/>
        <v>14</v>
      </c>
      <c r="B109" s="24" t="s">
        <v>171</v>
      </c>
      <c r="C109" s="25" t="s">
        <v>26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>
        <v>50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>
        <f t="shared" si="5"/>
        <v>50</v>
      </c>
      <c r="AI109" s="122"/>
      <c r="AJ109" s="117">
        <f t="shared" si="6"/>
        <v>0</v>
      </c>
      <c r="AK109" s="98"/>
      <c r="AL109" s="49"/>
    </row>
    <row r="110" spans="1:38" s="7" customFormat="1" ht="15">
      <c r="A110" s="14">
        <f t="shared" si="7"/>
        <v>15</v>
      </c>
      <c r="B110" s="24" t="s">
        <v>172</v>
      </c>
      <c r="C110" s="25" t="s">
        <v>26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>
        <f t="shared" si="5"/>
        <v>0</v>
      </c>
      <c r="AI110" s="124"/>
      <c r="AJ110" s="116">
        <f t="shared" si="6"/>
        <v>0</v>
      </c>
      <c r="AK110" s="98"/>
      <c r="AL110" s="49"/>
    </row>
    <row r="111" spans="1:38" s="7" customFormat="1" ht="33.75" customHeight="1">
      <c r="A111" s="14">
        <f t="shared" si="7"/>
        <v>16</v>
      </c>
      <c r="B111" s="23" t="s">
        <v>173</v>
      </c>
      <c r="C111" s="25" t="s">
        <v>26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>
        <v>4</v>
      </c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>
        <f t="shared" si="5"/>
        <v>4</v>
      </c>
      <c r="AI111" s="122"/>
      <c r="AJ111" s="117">
        <f t="shared" si="6"/>
        <v>0</v>
      </c>
      <c r="AK111" s="98"/>
      <c r="AL111" s="49"/>
    </row>
    <row r="112" spans="1:38" s="7" customFormat="1" ht="15">
      <c r="A112" s="14">
        <f t="shared" si="7"/>
        <v>17</v>
      </c>
      <c r="B112" s="24" t="s">
        <v>283</v>
      </c>
      <c r="C112" s="25" t="s">
        <v>26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>
        <f t="shared" si="5"/>
        <v>0</v>
      </c>
      <c r="AI112" s="124"/>
      <c r="AJ112" s="116">
        <f t="shared" si="6"/>
        <v>0</v>
      </c>
      <c r="AK112" s="99"/>
      <c r="AL112" s="49"/>
    </row>
    <row r="113" spans="1:38" s="7" customFormat="1" ht="15">
      <c r="A113" s="14">
        <f t="shared" si="7"/>
        <v>18</v>
      </c>
      <c r="B113" s="24" t="s">
        <v>282</v>
      </c>
      <c r="C113" s="25" t="s">
        <v>26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>
        <f t="shared" si="5"/>
        <v>0</v>
      </c>
      <c r="AI113" s="124"/>
      <c r="AJ113" s="116">
        <f t="shared" si="6"/>
        <v>0</v>
      </c>
      <c r="AK113" s="99"/>
      <c r="AL113" s="49"/>
    </row>
    <row r="114" spans="1:38" s="7" customFormat="1" ht="15">
      <c r="A114" s="14">
        <f t="shared" si="7"/>
        <v>19</v>
      </c>
      <c r="B114" s="24" t="s">
        <v>174</v>
      </c>
      <c r="C114" s="25" t="s">
        <v>26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>
        <f t="shared" si="5"/>
        <v>0</v>
      </c>
      <c r="AI114" s="124"/>
      <c r="AJ114" s="116">
        <f t="shared" si="6"/>
        <v>0</v>
      </c>
      <c r="AK114" s="98"/>
      <c r="AL114" s="49"/>
    </row>
    <row r="115" spans="1:38" s="7" customFormat="1" ht="15">
      <c r="A115" s="14">
        <f t="shared" si="7"/>
        <v>20</v>
      </c>
      <c r="B115" s="24" t="s">
        <v>227</v>
      </c>
      <c r="C115" s="25" t="s">
        <v>34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>
        <f t="shared" si="5"/>
        <v>0</v>
      </c>
      <c r="AI115" s="124"/>
      <c r="AJ115" s="116">
        <f t="shared" si="6"/>
        <v>0</v>
      </c>
      <c r="AK115" s="98"/>
      <c r="AL115" s="49"/>
    </row>
    <row r="116" spans="1:38" s="7" customFormat="1" ht="15">
      <c r="A116" s="14">
        <f t="shared" si="7"/>
        <v>21</v>
      </c>
      <c r="B116" s="66" t="s">
        <v>251</v>
      </c>
      <c r="C116" s="25" t="s">
        <v>26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>
        <v>1</v>
      </c>
      <c r="AG116" s="25"/>
      <c r="AH116" s="25">
        <f t="shared" si="5"/>
        <v>1</v>
      </c>
      <c r="AI116" s="122"/>
      <c r="AJ116" s="117">
        <f t="shared" si="6"/>
        <v>0</v>
      </c>
      <c r="AK116" s="99"/>
      <c r="AL116" s="49"/>
    </row>
    <row r="117" spans="1:38" s="7" customFormat="1" ht="15">
      <c r="A117" s="14">
        <f t="shared" si="7"/>
        <v>22</v>
      </c>
      <c r="B117" s="66" t="s">
        <v>339</v>
      </c>
      <c r="C117" s="25" t="s">
        <v>26</v>
      </c>
      <c r="D117" s="25"/>
      <c r="E117" s="25">
        <v>4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>
        <f t="shared" si="5"/>
        <v>4</v>
      </c>
      <c r="AI117" s="122"/>
      <c r="AJ117" s="117">
        <f t="shared" si="6"/>
        <v>0</v>
      </c>
      <c r="AK117" s="95" t="s">
        <v>340</v>
      </c>
      <c r="AL117" s="103" t="s">
        <v>344</v>
      </c>
    </row>
    <row r="118" spans="1:38" s="7" customFormat="1" ht="15">
      <c r="A118" s="14">
        <f t="shared" si="7"/>
        <v>23</v>
      </c>
      <c r="B118" s="24" t="s">
        <v>213</v>
      </c>
      <c r="C118" s="25" t="s">
        <v>38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>
        <v>5</v>
      </c>
      <c r="O118" s="25"/>
      <c r="P118" s="25"/>
      <c r="Q118" s="25"/>
      <c r="R118" s="25">
        <v>5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>
        <f t="shared" si="5"/>
        <v>10</v>
      </c>
      <c r="AI118" s="122"/>
      <c r="AJ118" s="117">
        <f t="shared" si="6"/>
        <v>0</v>
      </c>
      <c r="AK118" s="98"/>
      <c r="AL118" s="49"/>
    </row>
    <row r="119" spans="1:37" s="7" customFormat="1" ht="15">
      <c r="A119" s="14">
        <f t="shared" si="7"/>
        <v>24</v>
      </c>
      <c r="B119" s="24" t="s">
        <v>434</v>
      </c>
      <c r="C119" s="25" t="s">
        <v>35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>
        <v>1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>
        <f t="shared" si="5"/>
        <v>1</v>
      </c>
      <c r="AI119" s="122"/>
      <c r="AJ119" s="117">
        <f t="shared" si="6"/>
        <v>0</v>
      </c>
      <c r="AK119" s="98"/>
    </row>
    <row r="120" spans="1:38" s="7" customFormat="1" ht="15">
      <c r="A120" s="14">
        <f t="shared" si="7"/>
        <v>25</v>
      </c>
      <c r="B120" s="24" t="s">
        <v>214</v>
      </c>
      <c r="C120" s="25" t="s">
        <v>37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>
        <f t="shared" si="5"/>
        <v>0</v>
      </c>
      <c r="AI120" s="124"/>
      <c r="AJ120" s="116">
        <f t="shared" si="6"/>
        <v>0</v>
      </c>
      <c r="AK120" s="98"/>
      <c r="AL120" s="49"/>
    </row>
    <row r="121" spans="1:38" s="7" customFormat="1" ht="15">
      <c r="A121" s="14">
        <f t="shared" si="7"/>
        <v>26</v>
      </c>
      <c r="B121" s="24" t="s">
        <v>175</v>
      </c>
      <c r="C121" s="25" t="s">
        <v>35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>
        <v>4</v>
      </c>
      <c r="O121" s="25"/>
      <c r="P121" s="25">
        <v>10</v>
      </c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>
        <f t="shared" si="5"/>
        <v>14</v>
      </c>
      <c r="AI121" s="122"/>
      <c r="AJ121" s="117">
        <f t="shared" si="6"/>
        <v>0</v>
      </c>
      <c r="AK121" s="98"/>
      <c r="AL121" s="49"/>
    </row>
    <row r="122" spans="1:38" s="7" customFormat="1" ht="30">
      <c r="A122" s="14">
        <f t="shared" si="7"/>
        <v>27</v>
      </c>
      <c r="B122" s="24" t="s">
        <v>327</v>
      </c>
      <c r="C122" s="25" t="s">
        <v>37</v>
      </c>
      <c r="D122" s="25"/>
      <c r="E122" s="25"/>
      <c r="F122" s="25"/>
      <c r="G122" s="25"/>
      <c r="H122" s="25">
        <v>3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>
        <f t="shared" si="5"/>
        <v>3</v>
      </c>
      <c r="AI122" s="122"/>
      <c r="AJ122" s="117">
        <f t="shared" si="6"/>
        <v>0</v>
      </c>
      <c r="AK122" s="99" t="s">
        <v>328</v>
      </c>
      <c r="AL122" s="49"/>
    </row>
    <row r="123" spans="1:38" s="7" customFormat="1" ht="30">
      <c r="A123" s="14">
        <f t="shared" si="7"/>
        <v>28</v>
      </c>
      <c r="B123" s="24" t="s">
        <v>329</v>
      </c>
      <c r="C123" s="25" t="s">
        <v>330</v>
      </c>
      <c r="D123" s="25"/>
      <c r="E123" s="25"/>
      <c r="F123" s="25"/>
      <c r="G123" s="25"/>
      <c r="H123" s="25">
        <v>3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>
        <f t="shared" si="5"/>
        <v>3</v>
      </c>
      <c r="AI123" s="122"/>
      <c r="AJ123" s="117">
        <f t="shared" si="6"/>
        <v>0</v>
      </c>
      <c r="AK123" s="99" t="s">
        <v>331</v>
      </c>
      <c r="AL123" s="49"/>
    </row>
    <row r="124" spans="1:38" s="7" customFormat="1" ht="15">
      <c r="A124" s="14">
        <f t="shared" si="7"/>
        <v>29</v>
      </c>
      <c r="B124" s="24" t="s">
        <v>215</v>
      </c>
      <c r="C124" s="25" t="s">
        <v>36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>
        <f t="shared" si="5"/>
        <v>0</v>
      </c>
      <c r="AI124" s="124"/>
      <c r="AJ124" s="116">
        <f t="shared" si="6"/>
        <v>0</v>
      </c>
      <c r="AK124" s="98"/>
      <c r="AL124" s="49"/>
    </row>
    <row r="125" spans="1:38" s="7" customFormat="1" ht="15">
      <c r="A125" s="14">
        <f t="shared" si="7"/>
        <v>30</v>
      </c>
      <c r="B125" s="24" t="s">
        <v>216</v>
      </c>
      <c r="C125" s="25" t="s">
        <v>35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>
        <v>20</v>
      </c>
      <c r="O125" s="25"/>
      <c r="P125" s="25"/>
      <c r="Q125" s="25"/>
      <c r="R125" s="25">
        <v>30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>
        <f t="shared" si="5"/>
        <v>50</v>
      </c>
      <c r="AI125" s="122"/>
      <c r="AJ125" s="117">
        <f t="shared" si="6"/>
        <v>0</v>
      </c>
      <c r="AK125" s="98"/>
      <c r="AL125" s="49"/>
    </row>
    <row r="126" spans="1:38" s="7" customFormat="1" ht="15">
      <c r="A126" s="14">
        <f t="shared" si="7"/>
        <v>31</v>
      </c>
      <c r="B126" s="28" t="s">
        <v>231</v>
      </c>
      <c r="C126" s="29" t="s">
        <v>35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>
        <v>40</v>
      </c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5">
        <f t="shared" si="5"/>
        <v>40</v>
      </c>
      <c r="AI126" s="122"/>
      <c r="AJ126" s="117">
        <f t="shared" si="6"/>
        <v>0</v>
      </c>
      <c r="AK126" s="106"/>
      <c r="AL126" s="49"/>
    </row>
    <row r="127" spans="1:38" s="7" customFormat="1" ht="15">
      <c r="A127" s="14">
        <f t="shared" si="7"/>
        <v>32</v>
      </c>
      <c r="B127" s="24" t="s">
        <v>217</v>
      </c>
      <c r="C127" s="25" t="s">
        <v>35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>
        <v>10</v>
      </c>
      <c r="O127" s="25"/>
      <c r="P127" s="25"/>
      <c r="Q127" s="25"/>
      <c r="R127" s="25">
        <v>8</v>
      </c>
      <c r="S127" s="25"/>
      <c r="T127" s="25"/>
      <c r="U127" s="25">
        <v>1</v>
      </c>
      <c r="V127" s="25"/>
      <c r="W127" s="25"/>
      <c r="X127" s="25"/>
      <c r="Y127" s="25"/>
      <c r="Z127" s="25">
        <v>1</v>
      </c>
      <c r="AA127" s="25"/>
      <c r="AB127" s="25"/>
      <c r="AC127" s="25"/>
      <c r="AD127" s="25"/>
      <c r="AE127" s="25"/>
      <c r="AF127" s="25"/>
      <c r="AG127" s="25"/>
      <c r="AH127" s="25">
        <f t="shared" si="5"/>
        <v>20</v>
      </c>
      <c r="AI127" s="122"/>
      <c r="AJ127" s="117">
        <f t="shared" si="6"/>
        <v>0</v>
      </c>
      <c r="AK127" s="98"/>
      <c r="AL127" s="49"/>
    </row>
    <row r="128" spans="1:38" s="7" customFormat="1" ht="15">
      <c r="A128" s="14">
        <f t="shared" si="7"/>
        <v>33</v>
      </c>
      <c r="B128" s="24" t="s">
        <v>218</v>
      </c>
      <c r="C128" s="25" t="s">
        <v>37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>
        <f t="shared" si="5"/>
        <v>0</v>
      </c>
      <c r="AI128" s="124"/>
      <c r="AJ128" s="116">
        <f t="shared" si="6"/>
        <v>0</v>
      </c>
      <c r="AK128" s="98"/>
      <c r="AL128" s="49"/>
    </row>
    <row r="129" spans="1:38" s="7" customFormat="1" ht="15">
      <c r="A129" s="14">
        <f t="shared" si="7"/>
        <v>34</v>
      </c>
      <c r="B129" s="24" t="s">
        <v>219</v>
      </c>
      <c r="C129" s="25" t="s">
        <v>37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>
        <f t="shared" si="5"/>
        <v>0</v>
      </c>
      <c r="AI129" s="124"/>
      <c r="AJ129" s="116">
        <f t="shared" si="6"/>
        <v>0</v>
      </c>
      <c r="AK129" s="98"/>
      <c r="AL129" s="49"/>
    </row>
    <row r="130" spans="1:38" s="7" customFormat="1" ht="15">
      <c r="A130" s="14">
        <f t="shared" si="7"/>
        <v>35</v>
      </c>
      <c r="B130" s="24" t="s">
        <v>307</v>
      </c>
      <c r="C130" s="25" t="s">
        <v>37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>
        <f t="shared" si="5"/>
        <v>0</v>
      </c>
      <c r="AI130" s="124"/>
      <c r="AJ130" s="116">
        <f t="shared" si="6"/>
        <v>0</v>
      </c>
      <c r="AK130" s="99"/>
      <c r="AL130" s="49"/>
    </row>
    <row r="131" spans="1:38" s="7" customFormat="1" ht="15">
      <c r="A131" s="14">
        <f t="shared" si="7"/>
        <v>36</v>
      </c>
      <c r="B131" s="24" t="s">
        <v>220</v>
      </c>
      <c r="C131" s="25" t="s">
        <v>35</v>
      </c>
      <c r="D131" s="25"/>
      <c r="E131" s="25"/>
      <c r="F131" s="25"/>
      <c r="G131" s="25"/>
      <c r="H131" s="25"/>
      <c r="I131" s="25"/>
      <c r="J131" s="25">
        <v>0.25</v>
      </c>
      <c r="K131" s="25"/>
      <c r="L131" s="25"/>
      <c r="M131" s="25"/>
      <c r="N131" s="25">
        <v>5</v>
      </c>
      <c r="O131" s="25"/>
      <c r="P131" s="25"/>
      <c r="Q131" s="25"/>
      <c r="R131" s="25">
        <v>4.75</v>
      </c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>
        <f t="shared" si="5"/>
        <v>10</v>
      </c>
      <c r="AI131" s="122"/>
      <c r="AJ131" s="117">
        <f t="shared" si="6"/>
        <v>0</v>
      </c>
      <c r="AK131" s="118"/>
      <c r="AL131" s="103" t="s">
        <v>324</v>
      </c>
    </row>
    <row r="132" spans="1:38" s="7" customFormat="1" ht="15">
      <c r="A132" s="14">
        <f t="shared" si="7"/>
        <v>37</v>
      </c>
      <c r="B132" s="24" t="s">
        <v>221</v>
      </c>
      <c r="C132" s="25" t="s">
        <v>35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>
        <v>2</v>
      </c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>
        <f t="shared" si="5"/>
        <v>2</v>
      </c>
      <c r="AI132" s="122"/>
      <c r="AJ132" s="117">
        <f t="shared" si="6"/>
        <v>0</v>
      </c>
      <c r="AK132" s="98"/>
      <c r="AL132" s="49"/>
    </row>
    <row r="133" spans="1:38" s="7" customFormat="1" ht="15">
      <c r="A133" s="14">
        <f t="shared" si="7"/>
        <v>38</v>
      </c>
      <c r="B133" s="24" t="s">
        <v>176</v>
      </c>
      <c r="C133" s="25" t="s">
        <v>26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>
        <v>30</v>
      </c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>
        <f t="shared" si="5"/>
        <v>30</v>
      </c>
      <c r="AI133" s="122"/>
      <c r="AJ133" s="117">
        <f t="shared" si="6"/>
        <v>0</v>
      </c>
      <c r="AK133" s="98"/>
      <c r="AL133" s="49"/>
    </row>
    <row r="134" spans="1:38" s="7" customFormat="1" ht="15">
      <c r="A134" s="14">
        <f t="shared" si="7"/>
        <v>39</v>
      </c>
      <c r="B134" s="24" t="s">
        <v>406</v>
      </c>
      <c r="C134" s="25" t="s">
        <v>38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>
        <v>1</v>
      </c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>
        <f t="shared" si="5"/>
        <v>1</v>
      </c>
      <c r="AI134" s="122"/>
      <c r="AJ134" s="117">
        <f t="shared" si="6"/>
        <v>0</v>
      </c>
      <c r="AK134" s="103" t="s">
        <v>407</v>
      </c>
      <c r="AL134" s="49"/>
    </row>
    <row r="135" spans="1:38" s="7" customFormat="1" ht="15">
      <c r="A135" s="14">
        <f t="shared" si="7"/>
        <v>40</v>
      </c>
      <c r="B135" s="24" t="s">
        <v>404</v>
      </c>
      <c r="C135" s="1" t="s">
        <v>319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>
        <v>1</v>
      </c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>
        <f aca="true" t="shared" si="8" ref="AH135:AH198">SUM(D135:AG135)</f>
        <v>1</v>
      </c>
      <c r="AI135" s="122"/>
      <c r="AJ135" s="117">
        <f aca="true" t="shared" si="9" ref="AJ135:AJ198">AH135*AI135</f>
        <v>0</v>
      </c>
      <c r="AK135" s="99" t="s">
        <v>405</v>
      </c>
      <c r="AL135" s="49"/>
    </row>
    <row r="136" spans="1:38" s="7" customFormat="1" ht="15">
      <c r="A136" s="14">
        <f t="shared" si="7"/>
        <v>41</v>
      </c>
      <c r="B136" s="24" t="s">
        <v>177</v>
      </c>
      <c r="C136" s="25" t="s">
        <v>38</v>
      </c>
      <c r="D136" s="25"/>
      <c r="E136" s="25"/>
      <c r="F136" s="25"/>
      <c r="G136" s="25"/>
      <c r="H136" s="25"/>
      <c r="I136" s="25"/>
      <c r="J136" s="25">
        <v>1</v>
      </c>
      <c r="K136" s="25"/>
      <c r="L136" s="25"/>
      <c r="M136" s="25"/>
      <c r="N136" s="25">
        <v>10</v>
      </c>
      <c r="O136" s="25"/>
      <c r="P136" s="25"/>
      <c r="Q136" s="25"/>
      <c r="R136" s="25">
        <v>9</v>
      </c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>
        <f t="shared" si="8"/>
        <v>20</v>
      </c>
      <c r="AI136" s="122"/>
      <c r="AJ136" s="119">
        <f t="shared" si="9"/>
        <v>0</v>
      </c>
      <c r="AL136" s="103" t="s">
        <v>325</v>
      </c>
    </row>
    <row r="137" spans="1:38" s="7" customFormat="1" ht="15">
      <c r="A137" s="14">
        <f t="shared" si="7"/>
        <v>42</v>
      </c>
      <c r="B137" s="24" t="s">
        <v>178</v>
      </c>
      <c r="C137" s="25" t="s">
        <v>39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>
        <v>20</v>
      </c>
      <c r="O137" s="25"/>
      <c r="P137" s="25"/>
      <c r="Q137" s="25"/>
      <c r="R137" s="25">
        <v>5</v>
      </c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>
        <f t="shared" si="8"/>
        <v>25</v>
      </c>
      <c r="AI137" s="122"/>
      <c r="AJ137" s="117">
        <f t="shared" si="9"/>
        <v>0</v>
      </c>
      <c r="AK137" s="103"/>
      <c r="AL137" s="49"/>
    </row>
    <row r="138" spans="1:38" s="7" customFormat="1" ht="15">
      <c r="A138" s="14">
        <f t="shared" si="7"/>
        <v>43</v>
      </c>
      <c r="B138" s="24" t="s">
        <v>237</v>
      </c>
      <c r="C138" s="25" t="s">
        <v>26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>
        <v>50</v>
      </c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>
        <f t="shared" si="8"/>
        <v>50</v>
      </c>
      <c r="AI138" s="122"/>
      <c r="AJ138" s="117">
        <f t="shared" si="9"/>
        <v>0</v>
      </c>
      <c r="AK138" s="98"/>
      <c r="AL138" s="49"/>
    </row>
    <row r="139" spans="1:38" s="7" customFormat="1" ht="15">
      <c r="A139" s="14">
        <f t="shared" si="7"/>
        <v>44</v>
      </c>
      <c r="B139" s="24" t="s">
        <v>179</v>
      </c>
      <c r="C139" s="25" t="s">
        <v>39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>
        <v>2</v>
      </c>
      <c r="O139" s="25"/>
      <c r="P139" s="25">
        <v>25</v>
      </c>
      <c r="Q139" s="25"/>
      <c r="R139" s="25">
        <v>13</v>
      </c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>
        <f t="shared" si="8"/>
        <v>40</v>
      </c>
      <c r="AI139" s="122"/>
      <c r="AJ139" s="117">
        <f t="shared" si="9"/>
        <v>0</v>
      </c>
      <c r="AK139" s="98"/>
      <c r="AL139" s="49"/>
    </row>
    <row r="140" spans="1:38" s="7" customFormat="1" ht="15">
      <c r="A140" s="14">
        <f t="shared" si="7"/>
        <v>45</v>
      </c>
      <c r="B140" s="24" t="s">
        <v>250</v>
      </c>
      <c r="C140" s="25" t="s">
        <v>26</v>
      </c>
      <c r="D140" s="25"/>
      <c r="E140" s="25"/>
      <c r="F140" s="25"/>
      <c r="G140" s="25">
        <v>20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>
        <f t="shared" si="8"/>
        <v>20</v>
      </c>
      <c r="AI140" s="122"/>
      <c r="AJ140" s="117">
        <f t="shared" si="9"/>
        <v>0</v>
      </c>
      <c r="AK140" s="99"/>
      <c r="AL140" s="49"/>
    </row>
    <row r="141" spans="1:38" s="7" customFormat="1" ht="15">
      <c r="A141" s="14">
        <f t="shared" si="7"/>
        <v>46</v>
      </c>
      <c r="B141" s="24" t="s">
        <v>180</v>
      </c>
      <c r="C141" s="25" t="s">
        <v>38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>
        <v>4</v>
      </c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>
        <f t="shared" si="8"/>
        <v>4</v>
      </c>
      <c r="AI141" s="122"/>
      <c r="AJ141" s="117">
        <f t="shared" si="9"/>
        <v>0</v>
      </c>
      <c r="AK141" s="98"/>
      <c r="AL141" s="49"/>
    </row>
    <row r="142" spans="1:38" s="7" customFormat="1" ht="30">
      <c r="A142" s="14">
        <f t="shared" si="7"/>
        <v>47</v>
      </c>
      <c r="B142" s="23" t="s">
        <v>181</v>
      </c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>
        <v>1</v>
      </c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>
        <f t="shared" si="8"/>
        <v>1</v>
      </c>
      <c r="AI142" s="122"/>
      <c r="AJ142" s="117">
        <f t="shared" si="9"/>
        <v>0</v>
      </c>
      <c r="AK142" s="98"/>
      <c r="AL142" s="49"/>
    </row>
    <row r="143" spans="1:38" s="7" customFormat="1" ht="15">
      <c r="A143" s="14">
        <f t="shared" si="7"/>
        <v>48</v>
      </c>
      <c r="B143" s="24" t="s">
        <v>182</v>
      </c>
      <c r="C143" s="25" t="s">
        <v>36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>
        <v>8</v>
      </c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>
        <f t="shared" si="8"/>
        <v>8</v>
      </c>
      <c r="AI143" s="122"/>
      <c r="AJ143" s="117">
        <f t="shared" si="9"/>
        <v>0</v>
      </c>
      <c r="AK143" s="103"/>
      <c r="AL143" s="49"/>
    </row>
    <row r="144" spans="1:38" s="7" customFormat="1" ht="15">
      <c r="A144" s="14">
        <f t="shared" si="7"/>
        <v>49</v>
      </c>
      <c r="B144" s="24" t="s">
        <v>123</v>
      </c>
      <c r="C144" s="25" t="s">
        <v>26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>
        <v>10</v>
      </c>
      <c r="Q144" s="25"/>
      <c r="R144" s="25"/>
      <c r="S144" s="25"/>
      <c r="T144" s="25"/>
      <c r="U144" s="25">
        <v>5</v>
      </c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>
        <f t="shared" si="8"/>
        <v>15</v>
      </c>
      <c r="AI144" s="122"/>
      <c r="AJ144" s="117">
        <f t="shared" si="9"/>
        <v>0</v>
      </c>
      <c r="AK144" s="98"/>
      <c r="AL144" s="49"/>
    </row>
    <row r="145" spans="1:38" s="7" customFormat="1" ht="15">
      <c r="A145" s="14">
        <f t="shared" si="7"/>
        <v>50</v>
      </c>
      <c r="B145" s="24" t="s">
        <v>403</v>
      </c>
      <c r="C145" s="29" t="s">
        <v>26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>
        <v>5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5">
        <f t="shared" si="8"/>
        <v>5</v>
      </c>
      <c r="AI145" s="122"/>
      <c r="AJ145" s="117">
        <f t="shared" si="9"/>
        <v>0</v>
      </c>
      <c r="AK145" s="106"/>
      <c r="AL145" s="49"/>
    </row>
    <row r="146" spans="1:38" s="7" customFormat="1" ht="15">
      <c r="A146" s="14">
        <f t="shared" si="7"/>
        <v>51</v>
      </c>
      <c r="B146" s="28" t="s">
        <v>183</v>
      </c>
      <c r="C146" s="29" t="s">
        <v>26</v>
      </c>
      <c r="D146" s="29"/>
      <c r="E146" s="29"/>
      <c r="F146" s="29"/>
      <c r="G146" s="29">
        <v>2</v>
      </c>
      <c r="H146" s="29"/>
      <c r="I146" s="29"/>
      <c r="J146" s="29"/>
      <c r="K146" s="29"/>
      <c r="L146" s="29"/>
      <c r="M146" s="29"/>
      <c r="N146" s="29"/>
      <c r="O146" s="29"/>
      <c r="P146" s="29">
        <v>5</v>
      </c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5">
        <f t="shared" si="8"/>
        <v>7</v>
      </c>
      <c r="AI146" s="122"/>
      <c r="AJ146" s="117">
        <f t="shared" si="9"/>
        <v>0</v>
      </c>
      <c r="AK146" s="106"/>
      <c r="AL146" s="49"/>
    </row>
    <row r="147" spans="1:38" s="7" customFormat="1" ht="15">
      <c r="A147" s="14">
        <f t="shared" si="7"/>
        <v>52</v>
      </c>
      <c r="B147" s="53" t="s">
        <v>255</v>
      </c>
      <c r="C147" s="29" t="s">
        <v>26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>
        <v>1</v>
      </c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5">
        <f t="shared" si="8"/>
        <v>1</v>
      </c>
      <c r="AI147" s="122"/>
      <c r="AJ147" s="117">
        <f t="shared" si="9"/>
        <v>0</v>
      </c>
      <c r="AK147" s="93"/>
      <c r="AL147" s="49"/>
    </row>
    <row r="148" spans="1:38" s="7" customFormat="1" ht="15">
      <c r="A148" s="14">
        <f t="shared" si="7"/>
        <v>53</v>
      </c>
      <c r="B148" s="53" t="s">
        <v>256</v>
      </c>
      <c r="C148" s="29" t="s">
        <v>26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>
        <v>2</v>
      </c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5">
        <f t="shared" si="8"/>
        <v>2</v>
      </c>
      <c r="AI148" s="122"/>
      <c r="AJ148" s="117">
        <f t="shared" si="9"/>
        <v>0</v>
      </c>
      <c r="AK148" s="93"/>
      <c r="AL148" s="49"/>
    </row>
    <row r="149" spans="1:38" s="7" customFormat="1" ht="15">
      <c r="A149" s="14">
        <f t="shared" si="7"/>
        <v>54</v>
      </c>
      <c r="B149" s="24" t="s">
        <v>184</v>
      </c>
      <c r="C149" s="25" t="s">
        <v>37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>
        <f t="shared" si="8"/>
        <v>0</v>
      </c>
      <c r="AI149" s="124"/>
      <c r="AJ149" s="116">
        <f t="shared" si="9"/>
        <v>0</v>
      </c>
      <c r="AK149" s="98"/>
      <c r="AL149" s="49"/>
    </row>
    <row r="150" spans="1:38" s="7" customFormat="1" ht="15">
      <c r="A150" s="14">
        <f t="shared" si="7"/>
        <v>55</v>
      </c>
      <c r="B150" s="28" t="s">
        <v>320</v>
      </c>
      <c r="C150" s="29" t="s">
        <v>319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5">
        <f t="shared" si="8"/>
        <v>0</v>
      </c>
      <c r="AI150" s="124"/>
      <c r="AJ150" s="116">
        <f t="shared" si="9"/>
        <v>0</v>
      </c>
      <c r="AK150" s="106"/>
      <c r="AL150" s="49"/>
    </row>
    <row r="151" spans="1:38" s="7" customFormat="1" ht="15">
      <c r="A151" s="14">
        <f t="shared" si="7"/>
        <v>56</v>
      </c>
      <c r="B151" s="28" t="s">
        <v>185</v>
      </c>
      <c r="C151" s="34" t="s">
        <v>40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>
        <v>30</v>
      </c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25">
        <f t="shared" si="8"/>
        <v>30</v>
      </c>
      <c r="AI151" s="122"/>
      <c r="AJ151" s="117">
        <f t="shared" si="9"/>
        <v>0</v>
      </c>
      <c r="AK151" s="106"/>
      <c r="AL151" s="49"/>
    </row>
    <row r="152" spans="1:38" s="7" customFormat="1" ht="15">
      <c r="A152" s="14">
        <f t="shared" si="7"/>
        <v>57</v>
      </c>
      <c r="B152" s="24" t="s">
        <v>186</v>
      </c>
      <c r="C152" s="22" t="s">
        <v>40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>
        <v>20</v>
      </c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5">
        <f t="shared" si="8"/>
        <v>20</v>
      </c>
      <c r="AI152" s="122"/>
      <c r="AJ152" s="117">
        <f t="shared" si="9"/>
        <v>0</v>
      </c>
      <c r="AK152" s="98"/>
      <c r="AL152" s="49"/>
    </row>
    <row r="153" spans="1:38" s="7" customFormat="1" ht="15">
      <c r="A153" s="14">
        <f t="shared" si="7"/>
        <v>58</v>
      </c>
      <c r="B153" s="24" t="s">
        <v>187</v>
      </c>
      <c r="C153" s="22" t="s">
        <v>40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5">
        <f t="shared" si="8"/>
        <v>0</v>
      </c>
      <c r="AI153" s="124"/>
      <c r="AJ153" s="116">
        <f t="shared" si="9"/>
        <v>0</v>
      </c>
      <c r="AK153" s="98"/>
      <c r="AL153" s="49"/>
    </row>
    <row r="154" spans="1:38" s="7" customFormat="1" ht="15">
      <c r="A154" s="14">
        <f t="shared" si="7"/>
        <v>59</v>
      </c>
      <c r="B154" s="24" t="s">
        <v>391</v>
      </c>
      <c r="C154" s="22" t="s">
        <v>26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>
        <v>10</v>
      </c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5">
        <f t="shared" si="8"/>
        <v>10</v>
      </c>
      <c r="AI154" s="122"/>
      <c r="AJ154" s="117">
        <f t="shared" si="9"/>
        <v>0</v>
      </c>
      <c r="AK154" s="98"/>
      <c r="AL154" s="49"/>
    </row>
    <row r="155" spans="1:38" s="7" customFormat="1" ht="15">
      <c r="A155" s="14">
        <f t="shared" si="7"/>
        <v>60</v>
      </c>
      <c r="B155" s="24" t="s">
        <v>383</v>
      </c>
      <c r="C155" s="22" t="s">
        <v>26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>
        <v>10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5">
        <f t="shared" si="8"/>
        <v>10</v>
      </c>
      <c r="AI155" s="122"/>
      <c r="AJ155" s="117">
        <f t="shared" si="9"/>
        <v>0</v>
      </c>
      <c r="AK155" s="99" t="s">
        <v>384</v>
      </c>
      <c r="AL155" s="49"/>
    </row>
    <row r="156" spans="1:38" s="7" customFormat="1" ht="15">
      <c r="A156" s="14">
        <f t="shared" si="7"/>
        <v>61</v>
      </c>
      <c r="B156" s="24" t="s">
        <v>122</v>
      </c>
      <c r="C156" s="22" t="s">
        <v>26</v>
      </c>
      <c r="D156" s="22"/>
      <c r="E156" s="22"/>
      <c r="F156" s="22"/>
      <c r="G156" s="22">
        <v>10</v>
      </c>
      <c r="H156" s="22"/>
      <c r="I156" s="22"/>
      <c r="J156" s="22"/>
      <c r="K156" s="22"/>
      <c r="L156" s="22"/>
      <c r="M156" s="22"/>
      <c r="N156" s="22"/>
      <c r="O156" s="22"/>
      <c r="P156" s="22">
        <v>10</v>
      </c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5">
        <f t="shared" si="8"/>
        <v>20</v>
      </c>
      <c r="AI156" s="122"/>
      <c r="AJ156" s="117">
        <f t="shared" si="9"/>
        <v>0</v>
      </c>
      <c r="AK156" s="98"/>
      <c r="AL156" s="49"/>
    </row>
    <row r="157" spans="1:38" s="7" customFormat="1" ht="15">
      <c r="A157" s="14">
        <f t="shared" si="7"/>
        <v>62</v>
      </c>
      <c r="B157" s="53" t="s">
        <v>257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25">
        <f t="shared" si="8"/>
        <v>0</v>
      </c>
      <c r="AI157" s="124"/>
      <c r="AJ157" s="116">
        <f t="shared" si="9"/>
        <v>0</v>
      </c>
      <c r="AK157" s="93"/>
      <c r="AL157" s="49"/>
    </row>
    <row r="158" spans="1:38" s="7" customFormat="1" ht="15">
      <c r="A158" s="14">
        <f t="shared" si="7"/>
        <v>63</v>
      </c>
      <c r="B158" s="53" t="s">
        <v>258</v>
      </c>
      <c r="C158" s="34" t="s">
        <v>26</v>
      </c>
      <c r="D158" s="34"/>
      <c r="E158" s="34"/>
      <c r="F158" s="34"/>
      <c r="G158" s="34">
        <v>1</v>
      </c>
      <c r="H158" s="34"/>
      <c r="I158" s="34"/>
      <c r="J158" s="34"/>
      <c r="K158" s="34"/>
      <c r="L158" s="34"/>
      <c r="M158" s="34"/>
      <c r="N158" s="34"/>
      <c r="O158" s="34"/>
      <c r="P158" s="34">
        <v>4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25">
        <f t="shared" si="8"/>
        <v>5</v>
      </c>
      <c r="AI158" s="122"/>
      <c r="AJ158" s="117">
        <f t="shared" si="9"/>
        <v>0</v>
      </c>
      <c r="AK158" s="107"/>
      <c r="AL158" s="49"/>
    </row>
    <row r="159" spans="1:38" s="7" customFormat="1" ht="15">
      <c r="A159" s="14">
        <f t="shared" si="7"/>
        <v>64</v>
      </c>
      <c r="B159" s="53" t="s">
        <v>259</v>
      </c>
      <c r="C159" s="34" t="s">
        <v>26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>
        <v>4</v>
      </c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25">
        <f t="shared" si="8"/>
        <v>4</v>
      </c>
      <c r="AI159" s="122"/>
      <c r="AJ159" s="117">
        <f t="shared" si="9"/>
        <v>0</v>
      </c>
      <c r="AK159" s="107"/>
      <c r="AL159" s="49"/>
    </row>
    <row r="160" spans="1:38" s="7" customFormat="1" ht="15">
      <c r="A160" s="14">
        <f t="shared" si="7"/>
        <v>65</v>
      </c>
      <c r="B160" s="28" t="s">
        <v>188</v>
      </c>
      <c r="C160" s="34" t="s">
        <v>26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>
        <v>30</v>
      </c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25">
        <f t="shared" si="8"/>
        <v>30</v>
      </c>
      <c r="AI160" s="122"/>
      <c r="AJ160" s="117">
        <f t="shared" si="9"/>
        <v>0</v>
      </c>
      <c r="AK160" s="106"/>
      <c r="AL160" s="49"/>
    </row>
    <row r="161" spans="1:38" s="7" customFormat="1" ht="15">
      <c r="A161" s="14">
        <f aca="true" t="shared" si="10" ref="A161:A168">A160+1</f>
        <v>66</v>
      </c>
      <c r="B161" s="24" t="s">
        <v>83</v>
      </c>
      <c r="C161" s="22" t="s">
        <v>26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>
        <v>10</v>
      </c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5">
        <f t="shared" si="8"/>
        <v>10</v>
      </c>
      <c r="AI161" s="122"/>
      <c r="AJ161" s="117">
        <f t="shared" si="9"/>
        <v>0</v>
      </c>
      <c r="AK161" s="98"/>
      <c r="AL161" s="49"/>
    </row>
    <row r="162" spans="1:38" s="7" customFormat="1" ht="30">
      <c r="A162" s="14">
        <f t="shared" si="10"/>
        <v>67</v>
      </c>
      <c r="B162" s="90" t="s">
        <v>428</v>
      </c>
      <c r="C162" s="34" t="s">
        <v>26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>
        <v>30</v>
      </c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25">
        <f t="shared" si="8"/>
        <v>30</v>
      </c>
      <c r="AI162" s="122"/>
      <c r="AJ162" s="117">
        <f t="shared" si="9"/>
        <v>0</v>
      </c>
      <c r="AK162" s="98"/>
      <c r="AL162" s="49"/>
    </row>
    <row r="163" spans="1:38" s="7" customFormat="1" ht="30">
      <c r="A163" s="14">
        <f t="shared" si="10"/>
        <v>68</v>
      </c>
      <c r="B163" s="90" t="s">
        <v>429</v>
      </c>
      <c r="C163" s="34" t="s">
        <v>26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>
        <v>50</v>
      </c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25">
        <f t="shared" si="8"/>
        <v>50</v>
      </c>
      <c r="AI163" s="122"/>
      <c r="AJ163" s="117">
        <f t="shared" si="9"/>
        <v>0</v>
      </c>
      <c r="AK163" s="98"/>
      <c r="AL163" s="49"/>
    </row>
    <row r="164" spans="1:38" s="7" customFormat="1" ht="30">
      <c r="A164" s="14">
        <f t="shared" si="10"/>
        <v>69</v>
      </c>
      <c r="B164" s="90" t="s">
        <v>430</v>
      </c>
      <c r="C164" s="34" t="s">
        <v>26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>
        <v>30</v>
      </c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25">
        <f t="shared" si="8"/>
        <v>30</v>
      </c>
      <c r="AI164" s="122"/>
      <c r="AJ164" s="117">
        <f t="shared" si="9"/>
        <v>0</v>
      </c>
      <c r="AK164" s="98"/>
      <c r="AL164" s="49"/>
    </row>
    <row r="165" spans="1:38" s="7" customFormat="1" ht="30">
      <c r="A165" s="14">
        <f t="shared" si="10"/>
        <v>70</v>
      </c>
      <c r="B165" s="90" t="s">
        <v>427</v>
      </c>
      <c r="C165" s="34" t="s">
        <v>26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25">
        <f t="shared" si="8"/>
        <v>0</v>
      </c>
      <c r="AI165" s="124"/>
      <c r="AJ165" s="116">
        <f t="shared" si="9"/>
        <v>0</v>
      </c>
      <c r="AK165" s="98"/>
      <c r="AL165" s="49"/>
    </row>
    <row r="166" spans="1:38" s="7" customFormat="1" ht="15">
      <c r="A166" s="14">
        <f t="shared" si="10"/>
        <v>71</v>
      </c>
      <c r="B166" s="28" t="s">
        <v>222</v>
      </c>
      <c r="C166" s="29" t="s">
        <v>37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5">
        <f t="shared" si="8"/>
        <v>0</v>
      </c>
      <c r="AI166" s="124"/>
      <c r="AJ166" s="116">
        <f t="shared" si="9"/>
        <v>0</v>
      </c>
      <c r="AK166" s="98"/>
      <c r="AL166" s="49"/>
    </row>
    <row r="167" spans="1:38" s="7" customFormat="1" ht="15">
      <c r="A167" s="14">
        <f t="shared" si="10"/>
        <v>72</v>
      </c>
      <c r="B167" s="28" t="s">
        <v>223</v>
      </c>
      <c r="C167" s="29" t="s">
        <v>38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5">
        <f t="shared" si="8"/>
        <v>0</v>
      </c>
      <c r="AI167" s="124"/>
      <c r="AJ167" s="116">
        <f t="shared" si="9"/>
        <v>0</v>
      </c>
      <c r="AK167" s="98"/>
      <c r="AL167" s="49"/>
    </row>
    <row r="168" spans="1:38" s="7" customFormat="1" ht="15.75" thickBot="1">
      <c r="A168" s="14">
        <f t="shared" si="10"/>
        <v>73</v>
      </c>
      <c r="B168" s="56" t="s">
        <v>304</v>
      </c>
      <c r="C168" s="32" t="s">
        <v>319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>
        <f t="shared" si="8"/>
        <v>0</v>
      </c>
      <c r="AI168" s="131"/>
      <c r="AJ168" s="129">
        <f t="shared" si="9"/>
        <v>0</v>
      </c>
      <c r="AK168" s="108"/>
      <c r="AL168" s="49"/>
    </row>
    <row r="169" spans="1:38" ht="15">
      <c r="A169" s="13"/>
      <c r="B169" s="17" t="s">
        <v>84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46"/>
      <c r="S169" s="46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38"/>
      <c r="AI169" s="132"/>
      <c r="AJ169" s="130"/>
      <c r="AK169" s="102"/>
      <c r="AL169" s="84"/>
    </row>
    <row r="170" spans="1:38" s="7" customFormat="1" ht="15">
      <c r="A170" s="14">
        <f aca="true" t="shared" si="11" ref="A170:A234">A169+1</f>
        <v>1</v>
      </c>
      <c r="B170" s="15" t="s">
        <v>192</v>
      </c>
      <c r="C170" s="25" t="s">
        <v>26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>
        <v>6</v>
      </c>
      <c r="O170" s="25"/>
      <c r="P170" s="25"/>
      <c r="Q170" s="25"/>
      <c r="R170" s="25">
        <v>30</v>
      </c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>
        <f t="shared" si="8"/>
        <v>36</v>
      </c>
      <c r="AI170" s="122"/>
      <c r="AJ170" s="117">
        <f t="shared" si="9"/>
        <v>0</v>
      </c>
      <c r="AK170" s="98"/>
      <c r="AL170" s="49"/>
    </row>
    <row r="171" spans="1:38" s="7" customFormat="1" ht="15">
      <c r="A171" s="14">
        <f t="shared" si="11"/>
        <v>2</v>
      </c>
      <c r="B171" s="15" t="s">
        <v>189</v>
      </c>
      <c r="C171" s="25" t="s">
        <v>26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>
        <v>6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>
        <f t="shared" si="8"/>
        <v>6</v>
      </c>
      <c r="AI171" s="122"/>
      <c r="AJ171" s="117">
        <f t="shared" si="9"/>
        <v>0</v>
      </c>
      <c r="AK171" s="98"/>
      <c r="AL171" s="49"/>
    </row>
    <row r="172" spans="1:38" s="7" customFormat="1" ht="15">
      <c r="A172" s="14">
        <f t="shared" si="11"/>
        <v>3</v>
      </c>
      <c r="B172" s="15" t="s">
        <v>190</v>
      </c>
      <c r="C172" s="25" t="s">
        <v>26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>
        <f t="shared" si="8"/>
        <v>0</v>
      </c>
      <c r="AI172" s="124"/>
      <c r="AJ172" s="116">
        <f t="shared" si="9"/>
        <v>0</v>
      </c>
      <c r="AK172" s="106"/>
      <c r="AL172" s="49"/>
    </row>
    <row r="173" spans="1:38" s="7" customFormat="1" ht="15">
      <c r="A173" s="14">
        <f t="shared" si="11"/>
        <v>4</v>
      </c>
      <c r="B173" s="15" t="s">
        <v>191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>
        <v>2</v>
      </c>
      <c r="Q173" s="25"/>
      <c r="R173" s="25"/>
      <c r="S173" s="25"/>
      <c r="T173" s="25"/>
      <c r="U173" s="25">
        <v>1</v>
      </c>
      <c r="V173" s="25">
        <v>1</v>
      </c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>
        <f t="shared" si="8"/>
        <v>4</v>
      </c>
      <c r="AI173" s="122"/>
      <c r="AJ173" s="117">
        <f t="shared" si="9"/>
        <v>0</v>
      </c>
      <c r="AK173" s="98"/>
      <c r="AL173" s="49"/>
    </row>
    <row r="174" spans="1:38" s="7" customFormat="1" ht="15">
      <c r="A174" s="14">
        <f t="shared" si="11"/>
        <v>5</v>
      </c>
      <c r="B174" s="36" t="s">
        <v>126</v>
      </c>
      <c r="C174" s="29" t="s">
        <v>26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5">
        <f t="shared" si="8"/>
        <v>0</v>
      </c>
      <c r="AI174" s="124"/>
      <c r="AJ174" s="116">
        <f t="shared" si="9"/>
        <v>0</v>
      </c>
      <c r="AK174" s="106"/>
      <c r="AL174" s="49"/>
    </row>
    <row r="175" spans="1:38" s="7" customFormat="1" ht="15">
      <c r="A175" s="14">
        <f t="shared" si="11"/>
        <v>6</v>
      </c>
      <c r="B175" s="15" t="s">
        <v>193</v>
      </c>
      <c r="C175" s="25" t="s">
        <v>26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>
        <f t="shared" si="8"/>
        <v>0</v>
      </c>
      <c r="AI175" s="124"/>
      <c r="AJ175" s="116">
        <f t="shared" si="9"/>
        <v>0</v>
      </c>
      <c r="AK175" s="98"/>
      <c r="AL175" s="49"/>
    </row>
    <row r="176" spans="1:38" s="7" customFormat="1" ht="15">
      <c r="A176" s="14">
        <f t="shared" si="11"/>
        <v>7</v>
      </c>
      <c r="B176" s="15" t="s">
        <v>400</v>
      </c>
      <c r="C176" s="25" t="s">
        <v>26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>
        <v>20</v>
      </c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>
        <f t="shared" si="8"/>
        <v>20</v>
      </c>
      <c r="AI176" s="122"/>
      <c r="AJ176" s="117">
        <f t="shared" si="9"/>
        <v>0</v>
      </c>
      <c r="AK176" s="98"/>
      <c r="AL176" s="49"/>
    </row>
    <row r="177" spans="1:38" s="7" customFormat="1" ht="15">
      <c r="A177" s="14">
        <f t="shared" si="11"/>
        <v>8</v>
      </c>
      <c r="B177" s="15" t="s">
        <v>43</v>
      </c>
      <c r="C177" s="25" t="s">
        <v>26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>
        <v>48</v>
      </c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>
        <f t="shared" si="8"/>
        <v>48</v>
      </c>
      <c r="AI177" s="122"/>
      <c r="AJ177" s="117">
        <f t="shared" si="9"/>
        <v>0</v>
      </c>
      <c r="AK177" s="98"/>
      <c r="AL177" s="49"/>
    </row>
    <row r="178" spans="1:38" s="7" customFormat="1" ht="15">
      <c r="A178" s="14">
        <f t="shared" si="11"/>
        <v>9</v>
      </c>
      <c r="B178" s="36" t="s">
        <v>432</v>
      </c>
      <c r="C178" s="29" t="s">
        <v>431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>
        <v>25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5">
        <f t="shared" si="8"/>
        <v>25</v>
      </c>
      <c r="AI178" s="122"/>
      <c r="AJ178" s="117">
        <f t="shared" si="9"/>
        <v>0</v>
      </c>
      <c r="AK178" s="106"/>
      <c r="AL178" s="49"/>
    </row>
    <row r="179" spans="1:38" s="7" customFormat="1" ht="15">
      <c r="A179" s="14">
        <f t="shared" si="11"/>
        <v>10</v>
      </c>
      <c r="B179" s="36" t="s">
        <v>194</v>
      </c>
      <c r="C179" s="29" t="s">
        <v>26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>
        <v>50</v>
      </c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5">
        <f t="shared" si="8"/>
        <v>50</v>
      </c>
      <c r="AI179" s="122"/>
      <c r="AJ179" s="117">
        <f t="shared" si="9"/>
        <v>0</v>
      </c>
      <c r="AK179" s="106"/>
      <c r="AL179" s="49"/>
    </row>
    <row r="180" spans="1:38" s="7" customFormat="1" ht="15">
      <c r="A180" s="14">
        <f t="shared" si="11"/>
        <v>11</v>
      </c>
      <c r="B180" s="15" t="s">
        <v>120</v>
      </c>
      <c r="C180" s="25" t="s">
        <v>26</v>
      </c>
      <c r="D180" s="25">
        <v>1</v>
      </c>
      <c r="E180" s="25"/>
      <c r="F180" s="25"/>
      <c r="G180" s="25">
        <v>2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>
        <v>1</v>
      </c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>
        <v>1</v>
      </c>
      <c r="AC180" s="25"/>
      <c r="AD180" s="25"/>
      <c r="AE180" s="25"/>
      <c r="AF180" s="25"/>
      <c r="AG180" s="25"/>
      <c r="AH180" s="25">
        <f t="shared" si="8"/>
        <v>5</v>
      </c>
      <c r="AI180" s="122"/>
      <c r="AJ180" s="117">
        <f t="shared" si="9"/>
        <v>0</v>
      </c>
      <c r="AK180" s="98"/>
      <c r="AL180" s="49"/>
    </row>
    <row r="181" spans="1:38" s="7" customFormat="1" ht="15">
      <c r="A181" s="14">
        <f t="shared" si="11"/>
        <v>12</v>
      </c>
      <c r="B181" s="15" t="s">
        <v>195</v>
      </c>
      <c r="C181" s="25" t="s">
        <v>26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>
        <f t="shared" si="8"/>
        <v>0</v>
      </c>
      <c r="AI181" s="124"/>
      <c r="AJ181" s="116">
        <f t="shared" si="9"/>
        <v>0</v>
      </c>
      <c r="AK181" s="103"/>
      <c r="AL181" s="49"/>
    </row>
    <row r="182" spans="1:38" s="7" customFormat="1" ht="15">
      <c r="A182" s="14">
        <f t="shared" si="11"/>
        <v>13</v>
      </c>
      <c r="B182" s="36" t="s">
        <v>270</v>
      </c>
      <c r="C182" s="29" t="s">
        <v>26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5">
        <f t="shared" si="8"/>
        <v>0</v>
      </c>
      <c r="AI182" s="124"/>
      <c r="AJ182" s="116">
        <f t="shared" si="9"/>
        <v>0</v>
      </c>
      <c r="AK182" s="93"/>
      <c r="AL182" s="49"/>
    </row>
    <row r="183" spans="1:38" s="7" customFormat="1" ht="15">
      <c r="A183" s="14">
        <f t="shared" si="11"/>
        <v>14</v>
      </c>
      <c r="B183" s="36" t="s">
        <v>399</v>
      </c>
      <c r="C183" s="29" t="s">
        <v>26</v>
      </c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>
        <v>30</v>
      </c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5">
        <f t="shared" si="8"/>
        <v>30</v>
      </c>
      <c r="AI183" s="122"/>
      <c r="AJ183" s="117">
        <f t="shared" si="9"/>
        <v>0</v>
      </c>
      <c r="AK183" s="93"/>
      <c r="AL183" s="49"/>
    </row>
    <row r="184" spans="1:38" s="7" customFormat="1" ht="15">
      <c r="A184" s="14">
        <f t="shared" si="11"/>
        <v>15</v>
      </c>
      <c r="B184" s="36" t="s">
        <v>44</v>
      </c>
      <c r="C184" s="29" t="s">
        <v>26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>
        <v>5</v>
      </c>
      <c r="O184" s="29"/>
      <c r="P184" s="29"/>
      <c r="Q184" s="29"/>
      <c r="R184" s="29">
        <v>60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5">
        <f t="shared" si="8"/>
        <v>65</v>
      </c>
      <c r="AI184" s="122"/>
      <c r="AJ184" s="117">
        <f t="shared" si="9"/>
        <v>0</v>
      </c>
      <c r="AK184" s="106"/>
      <c r="AL184" s="49"/>
    </row>
    <row r="185" spans="1:38" s="7" customFormat="1" ht="15">
      <c r="A185" s="14">
        <f t="shared" si="11"/>
        <v>16</v>
      </c>
      <c r="B185" s="15" t="s">
        <v>196</v>
      </c>
      <c r="C185" s="25" t="s">
        <v>26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>
        <v>4</v>
      </c>
      <c r="O185" s="25"/>
      <c r="P185" s="25"/>
      <c r="Q185" s="25"/>
      <c r="R185" s="25">
        <v>30</v>
      </c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>
        <f t="shared" si="8"/>
        <v>34</v>
      </c>
      <c r="AI185" s="122"/>
      <c r="AJ185" s="117">
        <f t="shared" si="9"/>
        <v>0</v>
      </c>
      <c r="AK185" s="98"/>
      <c r="AL185" s="49"/>
    </row>
    <row r="186" spans="1:38" s="7" customFormat="1" ht="17.25">
      <c r="A186" s="14">
        <f t="shared" si="11"/>
        <v>17</v>
      </c>
      <c r="B186" s="15" t="s">
        <v>99</v>
      </c>
      <c r="C186" s="25" t="s">
        <v>26</v>
      </c>
      <c r="D186" s="25"/>
      <c r="E186" s="25"/>
      <c r="F186" s="25"/>
      <c r="G186" s="25"/>
      <c r="H186" s="25"/>
      <c r="I186" s="25">
        <v>1</v>
      </c>
      <c r="J186" s="25"/>
      <c r="K186" s="25"/>
      <c r="L186" s="25"/>
      <c r="M186" s="25"/>
      <c r="N186" s="25">
        <v>1</v>
      </c>
      <c r="O186" s="25"/>
      <c r="P186" s="25"/>
      <c r="Q186" s="25"/>
      <c r="R186" s="25"/>
      <c r="S186" s="25"/>
      <c r="T186" s="25"/>
      <c r="U186" s="25">
        <v>1</v>
      </c>
      <c r="V186" s="25"/>
      <c r="W186" s="25">
        <v>1</v>
      </c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>
        <f t="shared" si="8"/>
        <v>4</v>
      </c>
      <c r="AI186" s="122"/>
      <c r="AJ186" s="117">
        <f t="shared" si="9"/>
        <v>0</v>
      </c>
      <c r="AK186" s="98"/>
      <c r="AL186" s="49"/>
    </row>
    <row r="187" spans="1:38" s="7" customFormat="1" ht="15">
      <c r="A187" s="14">
        <f t="shared" si="11"/>
        <v>18</v>
      </c>
      <c r="B187" s="36" t="s">
        <v>292</v>
      </c>
      <c r="C187" s="29" t="s">
        <v>26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5">
        <f t="shared" si="8"/>
        <v>0</v>
      </c>
      <c r="AI187" s="124"/>
      <c r="AJ187" s="116">
        <f t="shared" si="9"/>
        <v>0</v>
      </c>
      <c r="AK187" s="93"/>
      <c r="AL187" s="49"/>
    </row>
    <row r="188" spans="1:38" s="7" customFormat="1" ht="51" customHeight="1">
      <c r="A188" s="14">
        <f t="shared" si="11"/>
        <v>19</v>
      </c>
      <c r="B188" s="59" t="s">
        <v>267</v>
      </c>
      <c r="C188" s="29" t="s">
        <v>302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5">
        <f t="shared" si="8"/>
        <v>0</v>
      </c>
      <c r="AI188" s="124"/>
      <c r="AJ188" s="116">
        <f t="shared" si="9"/>
        <v>0</v>
      </c>
      <c r="AK188" s="93"/>
      <c r="AL188" s="49"/>
    </row>
    <row r="189" spans="1:38" s="7" customFormat="1" ht="30">
      <c r="A189" s="14">
        <f t="shared" si="11"/>
        <v>20</v>
      </c>
      <c r="B189" s="59" t="s">
        <v>233</v>
      </c>
      <c r="C189" s="29" t="s">
        <v>26</v>
      </c>
      <c r="D189" s="29"/>
      <c r="E189" s="29"/>
      <c r="F189" s="29"/>
      <c r="G189" s="29"/>
      <c r="H189" s="29"/>
      <c r="I189" s="29"/>
      <c r="J189" s="29">
        <v>2</v>
      </c>
      <c r="K189" s="29">
        <v>2</v>
      </c>
      <c r="L189" s="29"/>
      <c r="M189" s="29"/>
      <c r="N189" s="29"/>
      <c r="O189" s="29"/>
      <c r="P189" s="29"/>
      <c r="Q189" s="29"/>
      <c r="R189" s="29">
        <v>23</v>
      </c>
      <c r="S189" s="29"/>
      <c r="T189" s="29"/>
      <c r="U189" s="29">
        <v>1</v>
      </c>
      <c r="V189" s="29"/>
      <c r="W189" s="29"/>
      <c r="X189" s="29"/>
      <c r="Y189" s="29"/>
      <c r="Z189" s="29"/>
      <c r="AA189" s="29"/>
      <c r="AB189" s="29"/>
      <c r="AC189" s="29">
        <v>2</v>
      </c>
      <c r="AD189" s="29"/>
      <c r="AE189" s="29"/>
      <c r="AF189" s="29"/>
      <c r="AG189" s="29"/>
      <c r="AH189" s="25">
        <f t="shared" si="8"/>
        <v>30</v>
      </c>
      <c r="AI189" s="122"/>
      <c r="AJ189" s="117">
        <f t="shared" si="9"/>
        <v>0</v>
      </c>
      <c r="AK189" s="106"/>
      <c r="AL189" s="49"/>
    </row>
    <row r="190" spans="1:38" s="7" customFormat="1" ht="15">
      <c r="A190" s="14">
        <f t="shared" si="11"/>
        <v>21</v>
      </c>
      <c r="B190" s="15" t="s">
        <v>127</v>
      </c>
      <c r="C190" s="25" t="s">
        <v>26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>
        <v>10</v>
      </c>
      <c r="O190" s="25"/>
      <c r="P190" s="25"/>
      <c r="Q190" s="25"/>
      <c r="R190" s="25">
        <v>120</v>
      </c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>
        <f t="shared" si="8"/>
        <v>130</v>
      </c>
      <c r="AI190" s="122"/>
      <c r="AJ190" s="117">
        <f t="shared" si="9"/>
        <v>0</v>
      </c>
      <c r="AK190" s="113"/>
      <c r="AL190" s="49"/>
    </row>
    <row r="191" spans="1:38" s="7" customFormat="1" ht="15">
      <c r="A191" s="14">
        <f t="shared" si="11"/>
        <v>22</v>
      </c>
      <c r="B191" s="37" t="s">
        <v>271</v>
      </c>
      <c r="C191" s="38" t="s">
        <v>26</v>
      </c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25">
        <f t="shared" si="8"/>
        <v>0</v>
      </c>
      <c r="AI191" s="124"/>
      <c r="AJ191" s="116">
        <f t="shared" si="9"/>
        <v>0</v>
      </c>
      <c r="AK191" s="109"/>
      <c r="AL191" s="49"/>
    </row>
    <row r="192" spans="1:38" s="7" customFormat="1" ht="30">
      <c r="A192" s="14">
        <f t="shared" si="11"/>
        <v>23</v>
      </c>
      <c r="B192" s="61" t="s">
        <v>197</v>
      </c>
      <c r="C192" s="25" t="s">
        <v>37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>
        <f t="shared" si="8"/>
        <v>0</v>
      </c>
      <c r="AI192" s="124"/>
      <c r="AJ192" s="116">
        <f t="shared" si="9"/>
        <v>0</v>
      </c>
      <c r="AK192" s="98"/>
      <c r="AL192" s="49"/>
    </row>
    <row r="193" spans="1:38" s="7" customFormat="1" ht="15">
      <c r="A193" s="14">
        <f t="shared" si="11"/>
        <v>24</v>
      </c>
      <c r="B193" s="15" t="s">
        <v>198</v>
      </c>
      <c r="C193" s="25" t="s">
        <v>26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>
        <f t="shared" si="8"/>
        <v>0</v>
      </c>
      <c r="AI193" s="124"/>
      <c r="AJ193" s="116">
        <f t="shared" si="9"/>
        <v>0</v>
      </c>
      <c r="AK193" s="98"/>
      <c r="AL193" s="49"/>
    </row>
    <row r="194" spans="1:38" s="7" customFormat="1" ht="15">
      <c r="A194" s="14">
        <f t="shared" si="11"/>
        <v>25</v>
      </c>
      <c r="B194" s="24" t="s">
        <v>200</v>
      </c>
      <c r="C194" s="25" t="s">
        <v>26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>
        <f t="shared" si="8"/>
        <v>0</v>
      </c>
      <c r="AI194" s="124"/>
      <c r="AJ194" s="116">
        <f t="shared" si="9"/>
        <v>0</v>
      </c>
      <c r="AK194" s="106"/>
      <c r="AL194" s="49"/>
    </row>
    <row r="195" spans="1:38" s="7" customFormat="1" ht="15">
      <c r="A195" s="14">
        <f t="shared" si="11"/>
        <v>26</v>
      </c>
      <c r="B195" s="37" t="s">
        <v>138</v>
      </c>
      <c r="C195" s="38" t="s">
        <v>26</v>
      </c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25">
        <f t="shared" si="8"/>
        <v>0</v>
      </c>
      <c r="AI195" s="124"/>
      <c r="AJ195" s="116">
        <f t="shared" si="9"/>
        <v>0</v>
      </c>
      <c r="AK195" s="98"/>
      <c r="AL195" s="49"/>
    </row>
    <row r="196" spans="1:38" s="7" customFormat="1" ht="15">
      <c r="A196" s="14">
        <f t="shared" si="11"/>
        <v>27</v>
      </c>
      <c r="B196" s="53" t="s">
        <v>260</v>
      </c>
      <c r="C196" s="38" t="s">
        <v>26</v>
      </c>
      <c r="D196" s="38"/>
      <c r="E196" s="38"/>
      <c r="F196" s="38"/>
      <c r="G196" s="38"/>
      <c r="H196" s="38"/>
      <c r="I196" s="38"/>
      <c r="J196" s="38"/>
      <c r="K196" s="38"/>
      <c r="L196" s="38">
        <v>1</v>
      </c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25">
        <f t="shared" si="8"/>
        <v>1</v>
      </c>
      <c r="AI196" s="122"/>
      <c r="AJ196" s="117">
        <f t="shared" si="9"/>
        <v>0</v>
      </c>
      <c r="AK196" s="99"/>
      <c r="AL196" s="49"/>
    </row>
    <row r="197" spans="1:38" s="7" customFormat="1" ht="15">
      <c r="A197" s="14">
        <f t="shared" si="11"/>
        <v>28</v>
      </c>
      <c r="B197" s="53" t="s">
        <v>261</v>
      </c>
      <c r="C197" s="38" t="s">
        <v>38</v>
      </c>
      <c r="D197" s="38"/>
      <c r="E197" s="38"/>
      <c r="F197" s="38"/>
      <c r="G197" s="38"/>
      <c r="H197" s="38"/>
      <c r="I197" s="38"/>
      <c r="J197" s="38">
        <v>6</v>
      </c>
      <c r="K197" s="38"/>
      <c r="L197" s="38">
        <v>1</v>
      </c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25">
        <f t="shared" si="8"/>
        <v>7</v>
      </c>
      <c r="AI197" s="122"/>
      <c r="AJ197" s="117">
        <f t="shared" si="9"/>
        <v>0</v>
      </c>
      <c r="AK197" s="99"/>
      <c r="AL197" s="49"/>
    </row>
    <row r="198" spans="1:38" s="7" customFormat="1" ht="15">
      <c r="A198" s="14">
        <f t="shared" si="11"/>
        <v>29</v>
      </c>
      <c r="B198" s="53" t="s">
        <v>262</v>
      </c>
      <c r="C198" s="38" t="s">
        <v>38</v>
      </c>
      <c r="D198" s="38"/>
      <c r="E198" s="38"/>
      <c r="F198" s="38"/>
      <c r="G198" s="38"/>
      <c r="H198" s="38"/>
      <c r="I198" s="38"/>
      <c r="J198" s="38"/>
      <c r="K198" s="38"/>
      <c r="L198" s="38">
        <v>1</v>
      </c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25">
        <f t="shared" si="8"/>
        <v>1</v>
      </c>
      <c r="AI198" s="122"/>
      <c r="AJ198" s="117">
        <f t="shared" si="9"/>
        <v>0</v>
      </c>
      <c r="AK198" s="99"/>
      <c r="AL198" s="49"/>
    </row>
    <row r="199" spans="1:38" s="7" customFormat="1" ht="15">
      <c r="A199" s="14">
        <f t="shared" si="11"/>
        <v>30</v>
      </c>
      <c r="B199" s="37" t="s">
        <v>293</v>
      </c>
      <c r="C199" s="38" t="s">
        <v>274</v>
      </c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25">
        <f aca="true" t="shared" si="12" ref="AH199:AH262">SUM(D199:AG199)</f>
        <v>0</v>
      </c>
      <c r="AI199" s="124"/>
      <c r="AJ199" s="116">
        <f aca="true" t="shared" si="13" ref="AJ199:AJ262">AH199*AI199</f>
        <v>0</v>
      </c>
      <c r="AK199" s="99"/>
      <c r="AL199" s="49"/>
    </row>
    <row r="200" spans="1:38" s="7" customFormat="1" ht="15">
      <c r="A200" s="14">
        <f t="shared" si="11"/>
        <v>31</v>
      </c>
      <c r="B200" s="15" t="s">
        <v>199</v>
      </c>
      <c r="C200" s="25" t="s">
        <v>45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>
        <v>200</v>
      </c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>
        <f t="shared" si="12"/>
        <v>200</v>
      </c>
      <c r="AI200" s="122"/>
      <c r="AJ200" s="117">
        <f t="shared" si="13"/>
        <v>0</v>
      </c>
      <c r="AK200" s="98"/>
      <c r="AL200" s="49"/>
    </row>
    <row r="201" spans="1:38" s="7" customFormat="1" ht="15">
      <c r="A201" s="14">
        <f t="shared" si="11"/>
        <v>32</v>
      </c>
      <c r="B201" s="15" t="s">
        <v>201</v>
      </c>
      <c r="C201" s="25" t="s">
        <v>45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>
        <f t="shared" si="12"/>
        <v>0</v>
      </c>
      <c r="AI201" s="124"/>
      <c r="AJ201" s="116">
        <f t="shared" si="13"/>
        <v>0</v>
      </c>
      <c r="AK201" s="98"/>
      <c r="AL201" s="49"/>
    </row>
    <row r="202" spans="1:38" s="7" customFormat="1" ht="15">
      <c r="A202" s="14">
        <f t="shared" si="11"/>
        <v>33</v>
      </c>
      <c r="B202" s="15" t="s">
        <v>46</v>
      </c>
      <c r="C202" s="25" t="s">
        <v>35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>
        <v>4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>
        <f t="shared" si="12"/>
        <v>4</v>
      </c>
      <c r="AI202" s="122"/>
      <c r="AJ202" s="117">
        <f t="shared" si="13"/>
        <v>0</v>
      </c>
      <c r="AK202" s="98"/>
      <c r="AL202" s="49"/>
    </row>
    <row r="203" spans="1:38" s="7" customFormat="1" ht="15">
      <c r="A203" s="14">
        <f t="shared" si="11"/>
        <v>34</v>
      </c>
      <c r="B203" s="36" t="s">
        <v>130</v>
      </c>
      <c r="C203" s="29" t="s">
        <v>35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>
        <v>96</v>
      </c>
      <c r="S203" s="29"/>
      <c r="T203" s="29">
        <v>4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5">
        <f t="shared" si="12"/>
        <v>100</v>
      </c>
      <c r="AI203" s="122"/>
      <c r="AJ203" s="117">
        <f t="shared" si="13"/>
        <v>0</v>
      </c>
      <c r="AK203" s="106"/>
      <c r="AL203" s="49"/>
    </row>
    <row r="204" spans="1:38" s="7" customFormat="1" ht="15">
      <c r="A204" s="14">
        <f t="shared" si="11"/>
        <v>35</v>
      </c>
      <c r="B204" s="36" t="s">
        <v>385</v>
      </c>
      <c r="C204" s="29" t="s">
        <v>387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4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5">
        <f t="shared" si="12"/>
        <v>4</v>
      </c>
      <c r="AI204" s="122"/>
      <c r="AJ204" s="117">
        <f t="shared" si="13"/>
        <v>0</v>
      </c>
      <c r="AK204" s="93" t="s">
        <v>386</v>
      </c>
      <c r="AL204" s="49"/>
    </row>
    <row r="205" spans="1:38" s="7" customFormat="1" ht="15">
      <c r="A205" s="14">
        <f t="shared" si="11"/>
        <v>36</v>
      </c>
      <c r="B205" s="15" t="s">
        <v>291</v>
      </c>
      <c r="C205" s="25" t="s">
        <v>88</v>
      </c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>
        <v>2</v>
      </c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5">
        <f t="shared" si="12"/>
        <v>2</v>
      </c>
      <c r="AI205" s="122"/>
      <c r="AJ205" s="117">
        <f t="shared" si="13"/>
        <v>0</v>
      </c>
      <c r="AK205" s="93"/>
      <c r="AL205" s="49"/>
    </row>
    <row r="206" spans="1:38" s="7" customFormat="1" ht="15">
      <c r="A206" s="14">
        <f t="shared" si="11"/>
        <v>37</v>
      </c>
      <c r="B206" s="15" t="s">
        <v>202</v>
      </c>
      <c r="C206" s="25" t="s">
        <v>88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>
        <v>3</v>
      </c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>
        <f t="shared" si="12"/>
        <v>3</v>
      </c>
      <c r="AI206" s="122"/>
      <c r="AJ206" s="117">
        <f t="shared" si="13"/>
        <v>0</v>
      </c>
      <c r="AK206" s="103"/>
      <c r="AL206" s="49"/>
    </row>
    <row r="207" spans="1:38" s="7" customFormat="1" ht="15">
      <c r="A207" s="14">
        <f t="shared" si="11"/>
        <v>38</v>
      </c>
      <c r="B207" s="15" t="s">
        <v>306</v>
      </c>
      <c r="C207" s="25" t="s">
        <v>88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>
        <v>1</v>
      </c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>
        <f t="shared" si="12"/>
        <v>1</v>
      </c>
      <c r="AI207" s="122"/>
      <c r="AJ207" s="117">
        <f t="shared" si="13"/>
        <v>0</v>
      </c>
      <c r="AK207" s="99"/>
      <c r="AL207" s="49"/>
    </row>
    <row r="208" spans="1:38" s="7" customFormat="1" ht="15">
      <c r="A208" s="14">
        <f t="shared" si="11"/>
        <v>39</v>
      </c>
      <c r="B208" s="15" t="s">
        <v>350</v>
      </c>
      <c r="C208" s="25" t="s">
        <v>35</v>
      </c>
      <c r="D208" s="25"/>
      <c r="E208" s="25"/>
      <c r="F208" s="25"/>
      <c r="G208" s="25"/>
      <c r="H208" s="25"/>
      <c r="I208" s="25">
        <v>1</v>
      </c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>
        <f t="shared" si="12"/>
        <v>1</v>
      </c>
      <c r="AI208" s="122"/>
      <c r="AJ208" s="117">
        <f t="shared" si="13"/>
        <v>0</v>
      </c>
      <c r="AK208" s="99"/>
      <c r="AL208" s="49"/>
    </row>
    <row r="209" spans="1:38" s="7" customFormat="1" ht="15">
      <c r="A209" s="14">
        <f t="shared" si="11"/>
        <v>40</v>
      </c>
      <c r="B209" s="15" t="s">
        <v>351</v>
      </c>
      <c r="C209" s="25" t="s">
        <v>35</v>
      </c>
      <c r="D209" s="25"/>
      <c r="E209" s="25"/>
      <c r="F209" s="25"/>
      <c r="G209" s="25">
        <v>2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>
        <f t="shared" si="12"/>
        <v>2</v>
      </c>
      <c r="AI209" s="122"/>
      <c r="AJ209" s="117">
        <f t="shared" si="13"/>
        <v>0</v>
      </c>
      <c r="AK209" s="99" t="s">
        <v>349</v>
      </c>
      <c r="AL209" s="49"/>
    </row>
    <row r="210" spans="1:38" s="7" customFormat="1" ht="15">
      <c r="A210" s="14">
        <f t="shared" si="11"/>
        <v>41</v>
      </c>
      <c r="B210" s="15" t="s">
        <v>322</v>
      </c>
      <c r="C210" s="25" t="s">
        <v>35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>
        <v>1</v>
      </c>
      <c r="AD210" s="25"/>
      <c r="AE210" s="25"/>
      <c r="AF210" s="25"/>
      <c r="AG210" s="25"/>
      <c r="AH210" s="25">
        <f t="shared" si="12"/>
        <v>1</v>
      </c>
      <c r="AI210" s="122"/>
      <c r="AJ210" s="117">
        <f t="shared" si="13"/>
        <v>0</v>
      </c>
      <c r="AK210" s="98"/>
      <c r="AL210" s="49"/>
    </row>
    <row r="211" spans="1:38" s="7" customFormat="1" ht="15">
      <c r="A211" s="14">
        <f t="shared" si="11"/>
        <v>42</v>
      </c>
      <c r="B211" s="39" t="s">
        <v>203</v>
      </c>
      <c r="C211" s="25" t="s">
        <v>37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>
        <v>3</v>
      </c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>
        <f t="shared" si="12"/>
        <v>3</v>
      </c>
      <c r="AI211" s="122"/>
      <c r="AJ211" s="117">
        <f t="shared" si="13"/>
        <v>0</v>
      </c>
      <c r="AK211" s="98"/>
      <c r="AL211" s="49"/>
    </row>
    <row r="212" spans="1:38" s="7" customFormat="1" ht="15">
      <c r="A212" s="14">
        <f t="shared" si="11"/>
        <v>43</v>
      </c>
      <c r="B212" s="39" t="s">
        <v>204</v>
      </c>
      <c r="C212" s="25" t="s">
        <v>89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>
        <v>3</v>
      </c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>
        <f t="shared" si="12"/>
        <v>3</v>
      </c>
      <c r="AI212" s="122"/>
      <c r="AJ212" s="117">
        <f t="shared" si="13"/>
        <v>0</v>
      </c>
      <c r="AK212" s="98"/>
      <c r="AL212" s="49"/>
    </row>
    <row r="213" spans="1:38" s="7" customFormat="1" ht="15">
      <c r="A213" s="14">
        <f t="shared" si="11"/>
        <v>44</v>
      </c>
      <c r="B213" s="39" t="s">
        <v>205</v>
      </c>
      <c r="C213" s="25" t="s">
        <v>38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>
        <f t="shared" si="12"/>
        <v>0</v>
      </c>
      <c r="AI213" s="124"/>
      <c r="AJ213" s="116">
        <f t="shared" si="13"/>
        <v>0</v>
      </c>
      <c r="AK213" s="98"/>
      <c r="AL213" s="49"/>
    </row>
    <row r="214" spans="1:38" s="7" customFormat="1" ht="15">
      <c r="A214" s="14">
        <f t="shared" si="11"/>
        <v>45</v>
      </c>
      <c r="B214" s="39" t="s">
        <v>75</v>
      </c>
      <c r="C214" s="25" t="s">
        <v>26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>
        <v>24</v>
      </c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>
        <f t="shared" si="12"/>
        <v>24</v>
      </c>
      <c r="AI214" s="122"/>
      <c r="AJ214" s="117">
        <f t="shared" si="13"/>
        <v>0</v>
      </c>
      <c r="AK214" s="98"/>
      <c r="AL214" s="49"/>
    </row>
    <row r="215" spans="1:38" s="7" customFormat="1" ht="15">
      <c r="A215" s="14">
        <f t="shared" si="11"/>
        <v>46</v>
      </c>
      <c r="B215" s="39" t="s">
        <v>76</v>
      </c>
      <c r="C215" s="25" t="s">
        <v>26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>
        <v>24</v>
      </c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>
        <f t="shared" si="12"/>
        <v>24</v>
      </c>
      <c r="AI215" s="122"/>
      <c r="AJ215" s="117">
        <f t="shared" si="13"/>
        <v>0</v>
      </c>
      <c r="AK215" s="98"/>
      <c r="AL215" s="49"/>
    </row>
    <row r="216" spans="1:38" s="7" customFormat="1" ht="15">
      <c r="A216" s="14">
        <f t="shared" si="11"/>
        <v>47</v>
      </c>
      <c r="B216" s="15" t="s">
        <v>315</v>
      </c>
      <c r="C216" s="25" t="s">
        <v>26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>
        <f t="shared" si="12"/>
        <v>0</v>
      </c>
      <c r="AI216" s="124"/>
      <c r="AJ216" s="116">
        <f t="shared" si="13"/>
        <v>0</v>
      </c>
      <c r="AK216" s="98"/>
      <c r="AL216" s="49"/>
    </row>
    <row r="217" spans="1:41" s="7" customFormat="1" ht="15">
      <c r="A217" s="14">
        <f t="shared" si="11"/>
        <v>48</v>
      </c>
      <c r="B217" s="15" t="s">
        <v>47</v>
      </c>
      <c r="C217" s="25" t="s">
        <v>26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>
        <v>20</v>
      </c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>
        <f t="shared" si="12"/>
        <v>20</v>
      </c>
      <c r="AI217" s="122"/>
      <c r="AJ217" s="117">
        <f t="shared" si="13"/>
        <v>0</v>
      </c>
      <c r="AK217" s="98"/>
      <c r="AL217" s="49"/>
      <c r="AO217" s="47"/>
    </row>
    <row r="218" spans="1:38" s="7" customFormat="1" ht="15">
      <c r="A218" s="14">
        <f t="shared" si="11"/>
        <v>49</v>
      </c>
      <c r="B218" s="15" t="s">
        <v>48</v>
      </c>
      <c r="C218" s="25" t="s">
        <v>26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>
        <f t="shared" si="12"/>
        <v>0</v>
      </c>
      <c r="AI218" s="124"/>
      <c r="AJ218" s="116">
        <f t="shared" si="13"/>
        <v>0</v>
      </c>
      <c r="AK218" s="98"/>
      <c r="AL218" s="49"/>
    </row>
    <row r="219" spans="1:38" s="7" customFormat="1" ht="15">
      <c r="A219" s="14">
        <f t="shared" si="11"/>
        <v>50</v>
      </c>
      <c r="B219" s="15" t="s">
        <v>49</v>
      </c>
      <c r="C219" s="25" t="s">
        <v>26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>
        <f t="shared" si="12"/>
        <v>0</v>
      </c>
      <c r="AI219" s="124"/>
      <c r="AJ219" s="116">
        <f t="shared" si="13"/>
        <v>0</v>
      </c>
      <c r="AK219" s="98"/>
      <c r="AL219" s="49"/>
    </row>
    <row r="220" spans="1:38" s="7" customFormat="1" ht="15">
      <c r="A220" s="14">
        <f t="shared" si="11"/>
        <v>51</v>
      </c>
      <c r="B220" s="15" t="s">
        <v>206</v>
      </c>
      <c r="C220" s="25" t="s">
        <v>35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>
        <v>2</v>
      </c>
      <c r="O220" s="25"/>
      <c r="P220" s="25"/>
      <c r="Q220" s="25"/>
      <c r="R220" s="25">
        <v>8</v>
      </c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>
        <f t="shared" si="12"/>
        <v>10</v>
      </c>
      <c r="AI220" s="122"/>
      <c r="AJ220" s="117">
        <f t="shared" si="13"/>
        <v>0</v>
      </c>
      <c r="AK220" s="98"/>
      <c r="AL220" s="49"/>
    </row>
    <row r="221" spans="1:38" s="7" customFormat="1" ht="15">
      <c r="A221" s="14">
        <f t="shared" si="11"/>
        <v>52</v>
      </c>
      <c r="B221" s="15" t="s">
        <v>207</v>
      </c>
      <c r="C221" s="25" t="s">
        <v>35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>
        <v>2</v>
      </c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>
        <f t="shared" si="12"/>
        <v>2</v>
      </c>
      <c r="AI221" s="122"/>
      <c r="AJ221" s="117">
        <f t="shared" si="13"/>
        <v>0</v>
      </c>
      <c r="AK221" s="98"/>
      <c r="AL221" s="49"/>
    </row>
    <row r="222" spans="1:38" s="7" customFormat="1" ht="15">
      <c r="A222" s="14">
        <f t="shared" si="11"/>
        <v>53</v>
      </c>
      <c r="B222" s="15" t="s">
        <v>208</v>
      </c>
      <c r="C222" s="25" t="s">
        <v>35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>
        <f t="shared" si="12"/>
        <v>0</v>
      </c>
      <c r="AI222" s="124"/>
      <c r="AJ222" s="116">
        <f t="shared" si="13"/>
        <v>0</v>
      </c>
      <c r="AK222" s="98"/>
      <c r="AL222" s="49"/>
    </row>
    <row r="223" spans="1:38" s="7" customFormat="1" ht="15">
      <c r="A223" s="14">
        <f t="shared" si="11"/>
        <v>54</v>
      </c>
      <c r="B223" s="15" t="s">
        <v>209</v>
      </c>
      <c r="C223" s="25" t="s">
        <v>35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>
        <v>10</v>
      </c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>
        <f t="shared" si="12"/>
        <v>10</v>
      </c>
      <c r="AI223" s="122"/>
      <c r="AJ223" s="117">
        <f t="shared" si="13"/>
        <v>0</v>
      </c>
      <c r="AK223" s="98"/>
      <c r="AL223" s="49"/>
    </row>
    <row r="224" spans="1:38" s="7" customFormat="1" ht="15">
      <c r="A224" s="14">
        <f t="shared" si="11"/>
        <v>55</v>
      </c>
      <c r="B224" s="15" t="s">
        <v>224</v>
      </c>
      <c r="C224" s="25" t="s">
        <v>26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>
        <v>10</v>
      </c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>
        <f t="shared" si="12"/>
        <v>10</v>
      </c>
      <c r="AI224" s="122"/>
      <c r="AJ224" s="117">
        <f t="shared" si="13"/>
        <v>0</v>
      </c>
      <c r="AK224" s="98"/>
      <c r="AL224" s="49"/>
    </row>
    <row r="225" spans="1:38" s="7" customFormat="1" ht="30">
      <c r="A225" s="14">
        <f t="shared" si="11"/>
        <v>56</v>
      </c>
      <c r="B225" s="61" t="s">
        <v>132</v>
      </c>
      <c r="C225" s="25" t="s">
        <v>26</v>
      </c>
      <c r="D225" s="25"/>
      <c r="E225" s="25"/>
      <c r="F225" s="25"/>
      <c r="G225" s="25">
        <v>1</v>
      </c>
      <c r="H225" s="25"/>
      <c r="I225" s="25"/>
      <c r="J225" s="25"/>
      <c r="K225" s="25"/>
      <c r="L225" s="25"/>
      <c r="M225" s="25"/>
      <c r="N225" s="25"/>
      <c r="O225" s="25"/>
      <c r="P225" s="25">
        <v>5</v>
      </c>
      <c r="Q225" s="25"/>
      <c r="R225" s="25">
        <v>14</v>
      </c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>
        <f t="shared" si="12"/>
        <v>20</v>
      </c>
      <c r="AI225" s="122"/>
      <c r="AJ225" s="117">
        <f t="shared" si="13"/>
        <v>0</v>
      </c>
      <c r="AK225" s="98"/>
      <c r="AL225" s="49"/>
    </row>
    <row r="226" spans="1:38" s="7" customFormat="1" ht="15">
      <c r="A226" s="14">
        <f t="shared" si="11"/>
        <v>57</v>
      </c>
      <c r="B226" s="36" t="s">
        <v>241</v>
      </c>
      <c r="C226" s="29" t="s">
        <v>26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>
        <v>5</v>
      </c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5">
        <f t="shared" si="12"/>
        <v>5</v>
      </c>
      <c r="AI226" s="122"/>
      <c r="AJ226" s="117">
        <f t="shared" si="13"/>
        <v>0</v>
      </c>
      <c r="AK226" s="113"/>
      <c r="AL226" s="49"/>
    </row>
    <row r="227" spans="1:38" s="7" customFormat="1" ht="15">
      <c r="A227" s="14">
        <f t="shared" si="11"/>
        <v>58</v>
      </c>
      <c r="B227" s="36" t="s">
        <v>134</v>
      </c>
      <c r="C227" s="29" t="s">
        <v>26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>
        <v>34</v>
      </c>
      <c r="S227" s="29"/>
      <c r="T227" s="29"/>
      <c r="U227" s="29"/>
      <c r="V227" s="29">
        <v>6</v>
      </c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5">
        <f t="shared" si="12"/>
        <v>40</v>
      </c>
      <c r="AI227" s="122"/>
      <c r="AJ227" s="119">
        <f t="shared" si="13"/>
        <v>0</v>
      </c>
      <c r="AK227" s="121"/>
      <c r="AL227" s="114" t="s">
        <v>356</v>
      </c>
    </row>
    <row r="228" spans="1:38" s="7" customFormat="1" ht="15">
      <c r="A228" s="14">
        <f t="shared" si="11"/>
        <v>59</v>
      </c>
      <c r="B228" s="15" t="s">
        <v>135</v>
      </c>
      <c r="C228" s="25" t="s">
        <v>26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>
        <v>3</v>
      </c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>
        <f t="shared" si="12"/>
        <v>3</v>
      </c>
      <c r="AI228" s="122"/>
      <c r="AJ228" s="117">
        <f t="shared" si="13"/>
        <v>0</v>
      </c>
      <c r="AK228" s="106"/>
      <c r="AL228" s="49"/>
    </row>
    <row r="229" spans="1:38" s="7" customFormat="1" ht="44.25" customHeight="1">
      <c r="A229" s="14">
        <f t="shared" si="11"/>
        <v>60</v>
      </c>
      <c r="B229" s="61" t="s">
        <v>318</v>
      </c>
      <c r="C229" s="22" t="s">
        <v>26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5">
        <f t="shared" si="12"/>
        <v>0</v>
      </c>
      <c r="AI229" s="124"/>
      <c r="AJ229" s="116">
        <f t="shared" si="13"/>
        <v>0</v>
      </c>
      <c r="AK229" s="98"/>
      <c r="AL229" s="49"/>
    </row>
    <row r="230" spans="1:38" s="7" customFormat="1" ht="45">
      <c r="A230" s="14">
        <f t="shared" si="11"/>
        <v>61</v>
      </c>
      <c r="B230" s="36" t="s">
        <v>414</v>
      </c>
      <c r="C230" s="34" t="s">
        <v>26</v>
      </c>
      <c r="D230" s="34"/>
      <c r="E230" s="34"/>
      <c r="F230" s="34"/>
      <c r="G230" s="34"/>
      <c r="H230" s="34"/>
      <c r="I230" s="34">
        <v>2</v>
      </c>
      <c r="J230" s="34"/>
      <c r="K230" s="34"/>
      <c r="L230" s="34"/>
      <c r="M230" s="34"/>
      <c r="N230" s="34"/>
      <c r="O230" s="34"/>
      <c r="P230" s="34"/>
      <c r="Q230" s="34">
        <v>1</v>
      </c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>
        <v>1</v>
      </c>
      <c r="AG230" s="34"/>
      <c r="AH230" s="25">
        <f t="shared" si="12"/>
        <v>4</v>
      </c>
      <c r="AI230" s="122"/>
      <c r="AJ230" s="117">
        <f t="shared" si="13"/>
        <v>0</v>
      </c>
      <c r="AK230" s="93" t="s">
        <v>413</v>
      </c>
      <c r="AL230" s="49"/>
    </row>
    <row r="231" spans="1:38" s="7" customFormat="1" ht="15">
      <c r="A231" s="14">
        <f t="shared" si="11"/>
        <v>62</v>
      </c>
      <c r="B231" s="36" t="s">
        <v>51</v>
      </c>
      <c r="C231" s="29" t="s">
        <v>26</v>
      </c>
      <c r="D231" s="29"/>
      <c r="E231" s="29"/>
      <c r="F231" s="29"/>
      <c r="G231" s="29"/>
      <c r="H231" s="29"/>
      <c r="I231" s="29"/>
      <c r="J231" s="29"/>
      <c r="K231" s="29"/>
      <c r="L231" s="29"/>
      <c r="M231" s="29">
        <v>3</v>
      </c>
      <c r="N231" s="29">
        <v>8</v>
      </c>
      <c r="O231" s="29"/>
      <c r="P231" s="29">
        <v>12</v>
      </c>
      <c r="Q231" s="29"/>
      <c r="R231" s="29">
        <v>177</v>
      </c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5">
        <f t="shared" si="12"/>
        <v>200</v>
      </c>
      <c r="AI231" s="122"/>
      <c r="AJ231" s="117">
        <f t="shared" si="13"/>
        <v>0</v>
      </c>
      <c r="AK231" s="106"/>
      <c r="AL231" s="49"/>
    </row>
    <row r="232" spans="1:38" s="7" customFormat="1" ht="12.75" customHeight="1">
      <c r="A232" s="14">
        <f t="shared" si="11"/>
        <v>63</v>
      </c>
      <c r="B232" s="15" t="s">
        <v>50</v>
      </c>
      <c r="C232" s="25" t="s">
        <v>26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>
        <v>4</v>
      </c>
      <c r="O232" s="25"/>
      <c r="P232" s="25"/>
      <c r="Q232" s="25"/>
      <c r="R232" s="25">
        <v>106</v>
      </c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>
        <f t="shared" si="12"/>
        <v>110</v>
      </c>
      <c r="AI232" s="122"/>
      <c r="AJ232" s="117">
        <f t="shared" si="13"/>
        <v>0</v>
      </c>
      <c r="AK232" s="98"/>
      <c r="AL232" s="49"/>
    </row>
    <row r="233" spans="1:38" s="7" customFormat="1" ht="12.75" customHeight="1">
      <c r="A233" s="14">
        <f t="shared" si="11"/>
        <v>64</v>
      </c>
      <c r="B233" s="36" t="s">
        <v>279</v>
      </c>
      <c r="C233" s="29" t="s">
        <v>26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5">
        <f t="shared" si="12"/>
        <v>0</v>
      </c>
      <c r="AI233" s="124"/>
      <c r="AJ233" s="116">
        <f t="shared" si="13"/>
        <v>0</v>
      </c>
      <c r="AK233" s="99"/>
      <c r="AL233" s="49"/>
    </row>
    <row r="234" spans="1:38" s="7" customFormat="1" ht="12.75" customHeight="1">
      <c r="A234" s="14">
        <f t="shared" si="11"/>
        <v>65</v>
      </c>
      <c r="B234" s="36" t="s">
        <v>280</v>
      </c>
      <c r="C234" s="29" t="s">
        <v>26</v>
      </c>
      <c r="D234" s="29"/>
      <c r="E234" s="29"/>
      <c r="F234" s="29"/>
      <c r="G234" s="29">
        <v>4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>
        <v>8</v>
      </c>
      <c r="AB234" s="29"/>
      <c r="AC234" s="29"/>
      <c r="AD234" s="29"/>
      <c r="AE234" s="29"/>
      <c r="AF234" s="29"/>
      <c r="AG234" s="29"/>
      <c r="AH234" s="25">
        <f t="shared" si="12"/>
        <v>12</v>
      </c>
      <c r="AI234" s="122"/>
      <c r="AJ234" s="117">
        <f t="shared" si="13"/>
        <v>0</v>
      </c>
      <c r="AK234" s="107"/>
      <c r="AL234" s="49"/>
    </row>
    <row r="235" spans="1:38" s="7" customFormat="1" ht="12.75" customHeight="1">
      <c r="A235" s="14">
        <f aca="true" t="shared" si="14" ref="A235:A246">A234+1</f>
        <v>66</v>
      </c>
      <c r="B235" s="15" t="s">
        <v>281</v>
      </c>
      <c r="C235" s="29" t="s">
        <v>26</v>
      </c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>
        <v>4</v>
      </c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5">
        <f t="shared" si="12"/>
        <v>4</v>
      </c>
      <c r="AI235" s="122"/>
      <c r="AJ235" s="117">
        <f t="shared" si="13"/>
        <v>0</v>
      </c>
      <c r="AK235" s="107"/>
      <c r="AL235" s="49"/>
    </row>
    <row r="236" spans="1:38" s="7" customFormat="1" ht="15">
      <c r="A236" s="14">
        <f t="shared" si="14"/>
        <v>67</v>
      </c>
      <c r="B236" s="36" t="s">
        <v>91</v>
      </c>
      <c r="C236" s="29" t="s">
        <v>26</v>
      </c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5">
        <f t="shared" si="12"/>
        <v>0</v>
      </c>
      <c r="AI236" s="124"/>
      <c r="AJ236" s="116">
        <f t="shared" si="13"/>
        <v>0</v>
      </c>
      <c r="AK236" s="98"/>
      <c r="AL236" s="49"/>
    </row>
    <row r="237" spans="1:38" s="7" customFormat="1" ht="15">
      <c r="A237" s="14">
        <f t="shared" si="14"/>
        <v>68</v>
      </c>
      <c r="B237" s="36" t="s">
        <v>92</v>
      </c>
      <c r="C237" s="34" t="s">
        <v>26</v>
      </c>
      <c r="D237" s="34"/>
      <c r="E237" s="34"/>
      <c r="F237" s="34">
        <v>10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>
        <v>40</v>
      </c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25">
        <f t="shared" si="12"/>
        <v>50</v>
      </c>
      <c r="AI237" s="122"/>
      <c r="AJ237" s="117">
        <f t="shared" si="13"/>
        <v>0</v>
      </c>
      <c r="AK237" s="98"/>
      <c r="AL237" s="49"/>
    </row>
    <row r="238" spans="1:38" s="7" customFormat="1" ht="15">
      <c r="A238" s="14">
        <f t="shared" si="14"/>
        <v>69</v>
      </c>
      <c r="B238" s="36" t="s">
        <v>273</v>
      </c>
      <c r="C238" s="34" t="s">
        <v>26</v>
      </c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>
        <v>1</v>
      </c>
      <c r="AD238" s="34"/>
      <c r="AE238" s="34"/>
      <c r="AF238" s="34"/>
      <c r="AG238" s="34"/>
      <c r="AH238" s="25">
        <f t="shared" si="12"/>
        <v>1</v>
      </c>
      <c r="AI238" s="122"/>
      <c r="AJ238" s="117">
        <f t="shared" si="13"/>
        <v>0</v>
      </c>
      <c r="AK238" s="98"/>
      <c r="AL238" s="49"/>
    </row>
    <row r="239" spans="1:38" s="7" customFormat="1" ht="15">
      <c r="A239" s="14">
        <f t="shared" si="14"/>
        <v>70</v>
      </c>
      <c r="B239" s="36" t="s">
        <v>408</v>
      </c>
      <c r="C239" s="34" t="s">
        <v>26</v>
      </c>
      <c r="D239" s="34"/>
      <c r="E239" s="34"/>
      <c r="F239" s="34"/>
      <c r="G239" s="34"/>
      <c r="H239" s="34"/>
      <c r="I239" s="34"/>
      <c r="J239" s="34"/>
      <c r="K239" s="34">
        <v>2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25">
        <f t="shared" si="12"/>
        <v>2</v>
      </c>
      <c r="AI239" s="122"/>
      <c r="AJ239" s="117">
        <f t="shared" si="13"/>
        <v>0</v>
      </c>
      <c r="AK239" s="98"/>
      <c r="AL239" s="49"/>
    </row>
    <row r="240" spans="1:38" s="7" customFormat="1" ht="15">
      <c r="A240" s="14">
        <f t="shared" si="14"/>
        <v>71</v>
      </c>
      <c r="B240" s="36" t="s">
        <v>129</v>
      </c>
      <c r="C240" s="34" t="s">
        <v>26</v>
      </c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25">
        <f t="shared" si="12"/>
        <v>0</v>
      </c>
      <c r="AI240" s="124"/>
      <c r="AJ240" s="116">
        <f t="shared" si="13"/>
        <v>0</v>
      </c>
      <c r="AK240" s="98"/>
      <c r="AL240" s="49"/>
    </row>
    <row r="241" spans="1:38" s="7" customFormat="1" ht="15">
      <c r="A241" s="14">
        <f t="shared" si="14"/>
        <v>72</v>
      </c>
      <c r="B241" s="36" t="s">
        <v>277</v>
      </c>
      <c r="C241" s="34" t="s">
        <v>26</v>
      </c>
      <c r="D241" s="34"/>
      <c r="E241" s="34">
        <v>5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>
        <v>1</v>
      </c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>
        <v>1</v>
      </c>
      <c r="AD241" s="34"/>
      <c r="AE241" s="34"/>
      <c r="AF241" s="34"/>
      <c r="AG241" s="34"/>
      <c r="AH241" s="25">
        <f t="shared" si="12"/>
        <v>7</v>
      </c>
      <c r="AI241" s="122"/>
      <c r="AJ241" s="117">
        <f t="shared" si="13"/>
        <v>0</v>
      </c>
      <c r="AK241" s="110"/>
      <c r="AL241" s="49"/>
    </row>
    <row r="242" spans="1:38" s="7" customFormat="1" ht="15">
      <c r="A242" s="14">
        <f t="shared" si="14"/>
        <v>73</v>
      </c>
      <c r="B242" s="36" t="s">
        <v>128</v>
      </c>
      <c r="C242" s="34" t="s">
        <v>26</v>
      </c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25">
        <f t="shared" si="12"/>
        <v>0</v>
      </c>
      <c r="AI242" s="124"/>
      <c r="AJ242" s="116">
        <f t="shared" si="13"/>
        <v>0</v>
      </c>
      <c r="AK242" s="98"/>
      <c r="AL242" s="49"/>
    </row>
    <row r="243" spans="1:38" s="7" customFormat="1" ht="14.25" customHeight="1">
      <c r="A243" s="14">
        <f t="shared" si="14"/>
        <v>74</v>
      </c>
      <c r="B243" s="36" t="s">
        <v>278</v>
      </c>
      <c r="C243" s="29" t="s">
        <v>26</v>
      </c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5">
        <f t="shared" si="12"/>
        <v>0</v>
      </c>
      <c r="AI243" s="124"/>
      <c r="AJ243" s="116">
        <f t="shared" si="13"/>
        <v>0</v>
      </c>
      <c r="AK243" s="93"/>
      <c r="AL243" s="49"/>
    </row>
    <row r="244" spans="1:38" s="7" customFormat="1" ht="15">
      <c r="A244" s="14">
        <f t="shared" si="14"/>
        <v>75</v>
      </c>
      <c r="B244" s="36" t="s">
        <v>225</v>
      </c>
      <c r="C244" s="29" t="s">
        <v>35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5">
        <f t="shared" si="12"/>
        <v>0</v>
      </c>
      <c r="AI244" s="124"/>
      <c r="AJ244" s="116">
        <f t="shared" si="13"/>
        <v>0</v>
      </c>
      <c r="AK244" s="106"/>
      <c r="AL244" s="49"/>
    </row>
    <row r="245" spans="1:38" s="7" customFormat="1" ht="15">
      <c r="A245" s="14">
        <f t="shared" si="14"/>
        <v>76</v>
      </c>
      <c r="B245" s="36" t="s">
        <v>226</v>
      </c>
      <c r="C245" s="29" t="s">
        <v>35</v>
      </c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>
        <v>1</v>
      </c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5">
        <f t="shared" si="12"/>
        <v>1</v>
      </c>
      <c r="AI245" s="122"/>
      <c r="AJ245" s="117">
        <f t="shared" si="13"/>
        <v>0</v>
      </c>
      <c r="AK245" s="106"/>
      <c r="AL245" s="49"/>
    </row>
    <row r="246" spans="1:38" s="7" customFormat="1" ht="15.75" thickBot="1">
      <c r="A246" s="14">
        <f t="shared" si="14"/>
        <v>77</v>
      </c>
      <c r="B246" s="41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>
        <f t="shared" si="12"/>
        <v>0</v>
      </c>
      <c r="AI246" s="125"/>
      <c r="AJ246" s="129">
        <f t="shared" si="13"/>
        <v>0</v>
      </c>
      <c r="AK246" s="100"/>
      <c r="AL246" s="49"/>
    </row>
    <row r="247" spans="1:38" ht="15">
      <c r="A247" s="16"/>
      <c r="B247" s="17" t="s">
        <v>85</v>
      </c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63"/>
      <c r="S247" s="63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38"/>
      <c r="AI247" s="127"/>
      <c r="AJ247" s="130"/>
      <c r="AK247" s="102"/>
      <c r="AL247" s="84"/>
    </row>
    <row r="248" spans="1:38" s="7" customFormat="1" ht="30">
      <c r="A248" s="14">
        <f>A247+1</f>
        <v>1</v>
      </c>
      <c r="B248" s="61" t="s">
        <v>244</v>
      </c>
      <c r="C248" s="25" t="s">
        <v>26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>
        <v>60</v>
      </c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>
        <f t="shared" si="12"/>
        <v>60</v>
      </c>
      <c r="AI248" s="122"/>
      <c r="AJ248" s="117">
        <f t="shared" si="13"/>
        <v>0</v>
      </c>
      <c r="AK248" s="98"/>
      <c r="AL248" s="49"/>
    </row>
    <row r="249" spans="1:38" s="7" customFormat="1" ht="15">
      <c r="A249" s="14">
        <f aca="true" t="shared" si="15" ref="A249:A299">A248+1</f>
        <v>2</v>
      </c>
      <c r="B249" s="36" t="s">
        <v>228</v>
      </c>
      <c r="C249" s="29" t="s">
        <v>26</v>
      </c>
      <c r="D249" s="29"/>
      <c r="E249" s="29"/>
      <c r="F249" s="29"/>
      <c r="G249" s="29">
        <v>10</v>
      </c>
      <c r="H249" s="29"/>
      <c r="I249" s="29">
        <v>20</v>
      </c>
      <c r="J249" s="29"/>
      <c r="K249" s="29"/>
      <c r="L249" s="29"/>
      <c r="M249" s="29"/>
      <c r="N249" s="29"/>
      <c r="O249" s="29"/>
      <c r="P249" s="29">
        <v>20</v>
      </c>
      <c r="Q249" s="29"/>
      <c r="R249" s="29">
        <v>47</v>
      </c>
      <c r="S249" s="29"/>
      <c r="T249" s="29">
        <v>3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5">
        <f t="shared" si="12"/>
        <v>100</v>
      </c>
      <c r="AI249" s="122"/>
      <c r="AJ249" s="117">
        <f t="shared" si="13"/>
        <v>0</v>
      </c>
      <c r="AK249" s="106"/>
      <c r="AL249" s="49"/>
    </row>
    <row r="250" spans="1:38" s="7" customFormat="1" ht="15">
      <c r="A250" s="14">
        <f t="shared" si="15"/>
        <v>3</v>
      </c>
      <c r="B250" s="15" t="s">
        <v>242</v>
      </c>
      <c r="C250" s="25" t="s">
        <v>26</v>
      </c>
      <c r="D250" s="25"/>
      <c r="E250" s="25"/>
      <c r="F250" s="25"/>
      <c r="G250" s="25">
        <v>8</v>
      </c>
      <c r="H250" s="25"/>
      <c r="I250" s="25">
        <v>5</v>
      </c>
      <c r="J250" s="25"/>
      <c r="K250" s="25"/>
      <c r="L250" s="25"/>
      <c r="M250" s="25"/>
      <c r="N250" s="25"/>
      <c r="O250" s="25"/>
      <c r="P250" s="25">
        <v>25</v>
      </c>
      <c r="Q250" s="25"/>
      <c r="R250" s="25">
        <v>62</v>
      </c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>
        <f t="shared" si="12"/>
        <v>100</v>
      </c>
      <c r="AI250" s="122"/>
      <c r="AJ250" s="117">
        <f t="shared" si="13"/>
        <v>0</v>
      </c>
      <c r="AK250" s="98"/>
      <c r="AL250" s="49"/>
    </row>
    <row r="251" spans="1:38" s="7" customFormat="1" ht="15">
      <c r="A251" s="14">
        <f t="shared" si="15"/>
        <v>4</v>
      </c>
      <c r="B251" s="15" t="s">
        <v>285</v>
      </c>
      <c r="C251" s="25" t="s">
        <v>26</v>
      </c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>
        <f t="shared" si="12"/>
        <v>0</v>
      </c>
      <c r="AI251" s="122"/>
      <c r="AJ251" s="117">
        <f t="shared" si="13"/>
        <v>0</v>
      </c>
      <c r="AK251" s="98"/>
      <c r="AL251" s="49"/>
    </row>
    <row r="252" spans="1:38" s="7" customFormat="1" ht="15">
      <c r="A252" s="14">
        <f t="shared" si="15"/>
        <v>5</v>
      </c>
      <c r="B252" s="15" t="s">
        <v>394</v>
      </c>
      <c r="C252" s="25" t="s">
        <v>26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>
        <v>5</v>
      </c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>
        <f t="shared" si="12"/>
        <v>5</v>
      </c>
      <c r="AI252" s="122"/>
      <c r="AJ252" s="117">
        <f t="shared" si="13"/>
        <v>0</v>
      </c>
      <c r="AK252" s="98"/>
      <c r="AL252" s="49"/>
    </row>
    <row r="253" spans="1:38" s="7" customFormat="1" ht="30">
      <c r="A253" s="14">
        <f t="shared" si="15"/>
        <v>6</v>
      </c>
      <c r="B253" s="61" t="s">
        <v>72</v>
      </c>
      <c r="C253" s="22" t="s">
        <v>41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>
        <v>20</v>
      </c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5">
        <f t="shared" si="12"/>
        <v>20</v>
      </c>
      <c r="AI253" s="122"/>
      <c r="AJ253" s="117">
        <f t="shared" si="13"/>
        <v>0</v>
      </c>
      <c r="AK253" s="98"/>
      <c r="AL253" s="49"/>
    </row>
    <row r="254" spans="1:38" s="7" customFormat="1" ht="30">
      <c r="A254" s="14">
        <f t="shared" si="15"/>
        <v>7</v>
      </c>
      <c r="B254" s="61" t="s">
        <v>334</v>
      </c>
      <c r="C254" s="22" t="s">
        <v>335</v>
      </c>
      <c r="D254" s="22"/>
      <c r="E254" s="22"/>
      <c r="F254" s="22"/>
      <c r="G254" s="22"/>
      <c r="H254" s="22">
        <v>2</v>
      </c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5">
        <f t="shared" si="12"/>
        <v>2</v>
      </c>
      <c r="AI254" s="122"/>
      <c r="AJ254" s="117">
        <f t="shared" si="13"/>
        <v>0</v>
      </c>
      <c r="AK254" s="99" t="s">
        <v>336</v>
      </c>
      <c r="AL254" s="49"/>
    </row>
    <row r="255" spans="1:38" s="7" customFormat="1" ht="15">
      <c r="A255" s="14">
        <f t="shared" si="15"/>
        <v>8</v>
      </c>
      <c r="B255" s="15" t="s">
        <v>245</v>
      </c>
      <c r="C255" s="22" t="s">
        <v>26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>
        <v>6</v>
      </c>
      <c r="Q255" s="22"/>
      <c r="R255" s="22">
        <v>64</v>
      </c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5">
        <f t="shared" si="12"/>
        <v>70</v>
      </c>
      <c r="AI255" s="122"/>
      <c r="AJ255" s="117">
        <f t="shared" si="13"/>
        <v>0</v>
      </c>
      <c r="AK255" s="98"/>
      <c r="AL255" s="49"/>
    </row>
    <row r="256" spans="1:38" s="7" customFormat="1" ht="30">
      <c r="A256" s="14">
        <f t="shared" si="15"/>
        <v>9</v>
      </c>
      <c r="B256" s="61" t="s">
        <v>118</v>
      </c>
      <c r="C256" s="25" t="s">
        <v>41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>
        <v>5</v>
      </c>
      <c r="Q256" s="25"/>
      <c r="R256" s="25">
        <v>30</v>
      </c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>
        <f t="shared" si="12"/>
        <v>35</v>
      </c>
      <c r="AI256" s="122"/>
      <c r="AJ256" s="117">
        <f t="shared" si="13"/>
        <v>0</v>
      </c>
      <c r="AK256" s="98"/>
      <c r="AL256" s="49"/>
    </row>
    <row r="257" spans="1:38" s="7" customFormat="1" ht="15">
      <c r="A257" s="14">
        <f t="shared" si="15"/>
        <v>10</v>
      </c>
      <c r="B257" s="15" t="s">
        <v>86</v>
      </c>
      <c r="C257" s="25" t="s">
        <v>26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>
        <f t="shared" si="12"/>
        <v>0</v>
      </c>
      <c r="AI257" s="124"/>
      <c r="AJ257" s="116">
        <f t="shared" si="13"/>
        <v>0</v>
      </c>
      <c r="AK257" s="98"/>
      <c r="AL257" s="49"/>
    </row>
    <row r="258" spans="1:39" s="7" customFormat="1" ht="15">
      <c r="A258" s="14">
        <f t="shared" si="15"/>
        <v>11</v>
      </c>
      <c r="B258" s="39" t="s">
        <v>316</v>
      </c>
      <c r="C258" s="25" t="s">
        <v>70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>
        <f t="shared" si="12"/>
        <v>0</v>
      </c>
      <c r="AI258" s="124"/>
      <c r="AJ258" s="116">
        <f t="shared" si="13"/>
        <v>0</v>
      </c>
      <c r="AK258" s="98"/>
      <c r="AL258" s="49"/>
      <c r="AM258" s="47"/>
    </row>
    <row r="259" spans="1:39" s="7" customFormat="1" ht="15">
      <c r="A259" s="14">
        <f t="shared" si="15"/>
        <v>12</v>
      </c>
      <c r="B259" s="53" t="s">
        <v>268</v>
      </c>
      <c r="C259" s="25" t="s">
        <v>26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>
        <v>1</v>
      </c>
      <c r="AH259" s="25">
        <f t="shared" si="12"/>
        <v>1</v>
      </c>
      <c r="AI259" s="122"/>
      <c r="AJ259" s="117">
        <f t="shared" si="13"/>
        <v>0</v>
      </c>
      <c r="AK259" s="99"/>
      <c r="AL259" s="49"/>
      <c r="AM259" s="47"/>
    </row>
    <row r="260" spans="1:39" s="7" customFormat="1" ht="15">
      <c r="A260" s="14">
        <f t="shared" si="15"/>
        <v>13</v>
      </c>
      <c r="B260" s="54" t="s">
        <v>269</v>
      </c>
      <c r="C260" s="25" t="s">
        <v>26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>
        <f t="shared" si="12"/>
        <v>0</v>
      </c>
      <c r="AI260" s="124"/>
      <c r="AJ260" s="116">
        <f t="shared" si="13"/>
        <v>0</v>
      </c>
      <c r="AK260" s="99"/>
      <c r="AL260" s="49"/>
      <c r="AM260" s="47"/>
    </row>
    <row r="261" spans="1:39" s="7" customFormat="1" ht="15">
      <c r="A261" s="14">
        <f t="shared" si="15"/>
        <v>14</v>
      </c>
      <c r="B261" s="53" t="s">
        <v>298</v>
      </c>
      <c r="C261" s="25" t="s">
        <v>26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>
        <v>8</v>
      </c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>
        <f t="shared" si="12"/>
        <v>8</v>
      </c>
      <c r="AI261" s="122"/>
      <c r="AJ261" s="117">
        <f t="shared" si="13"/>
        <v>0</v>
      </c>
      <c r="AK261" s="99"/>
      <c r="AL261" s="49"/>
      <c r="AM261" s="47"/>
    </row>
    <row r="262" spans="1:39" s="7" customFormat="1" ht="15">
      <c r="A262" s="14">
        <f t="shared" si="15"/>
        <v>15</v>
      </c>
      <c r="B262" s="54" t="s">
        <v>299</v>
      </c>
      <c r="C262" s="25" t="s">
        <v>26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>
        <f t="shared" si="12"/>
        <v>0</v>
      </c>
      <c r="AI262" s="124"/>
      <c r="AJ262" s="116">
        <f t="shared" si="13"/>
        <v>0</v>
      </c>
      <c r="AK262" s="99"/>
      <c r="AL262" s="49"/>
      <c r="AM262" s="47"/>
    </row>
    <row r="263" spans="1:39" s="7" customFormat="1" ht="15">
      <c r="A263" s="14">
        <f t="shared" si="15"/>
        <v>16</v>
      </c>
      <c r="B263" s="86" t="s">
        <v>397</v>
      </c>
      <c r="C263" s="25" t="s">
        <v>26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>
        <v>30</v>
      </c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>
        <f aca="true" t="shared" si="16" ref="AH263:AH326">SUM(D263:AG263)</f>
        <v>30</v>
      </c>
      <c r="AI263" s="122"/>
      <c r="AJ263" s="117">
        <f aca="true" t="shared" si="17" ref="AJ263:AJ326">AH263*AI263</f>
        <v>0</v>
      </c>
      <c r="AK263" s="99" t="s">
        <v>398</v>
      </c>
      <c r="AL263" s="49"/>
      <c r="AM263" s="47"/>
    </row>
    <row r="264" spans="1:38" s="7" customFormat="1" ht="15">
      <c r="A264" s="14">
        <f t="shared" si="15"/>
        <v>17</v>
      </c>
      <c r="B264" s="15" t="s">
        <v>105</v>
      </c>
      <c r="C264" s="25" t="s">
        <v>26</v>
      </c>
      <c r="D264" s="25"/>
      <c r="E264" s="25"/>
      <c r="F264" s="25"/>
      <c r="G264" s="25">
        <v>10</v>
      </c>
      <c r="H264" s="25"/>
      <c r="I264" s="25"/>
      <c r="J264" s="25"/>
      <c r="K264" s="25"/>
      <c r="L264" s="25"/>
      <c r="M264" s="25">
        <v>4</v>
      </c>
      <c r="N264" s="25"/>
      <c r="O264" s="25"/>
      <c r="P264" s="25">
        <v>10</v>
      </c>
      <c r="Q264" s="25"/>
      <c r="R264" s="25">
        <v>120</v>
      </c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>
        <f t="shared" si="16"/>
        <v>144</v>
      </c>
      <c r="AI264" s="122"/>
      <c r="AJ264" s="117">
        <f t="shared" si="17"/>
        <v>0</v>
      </c>
      <c r="AK264" s="98"/>
      <c r="AL264" s="49"/>
    </row>
    <row r="265" spans="1:38" s="7" customFormat="1" ht="15">
      <c r="A265" s="14">
        <f t="shared" si="15"/>
        <v>18</v>
      </c>
      <c r="B265" s="15" t="s">
        <v>232</v>
      </c>
      <c r="C265" s="25" t="s">
        <v>26</v>
      </c>
      <c r="D265" s="25"/>
      <c r="E265" s="25"/>
      <c r="F265" s="25"/>
      <c r="G265" s="25">
        <v>10</v>
      </c>
      <c r="H265" s="25"/>
      <c r="I265" s="25"/>
      <c r="J265" s="25"/>
      <c r="K265" s="25"/>
      <c r="L265" s="25"/>
      <c r="M265" s="25"/>
      <c r="N265" s="25"/>
      <c r="O265" s="25"/>
      <c r="P265" s="25">
        <v>12</v>
      </c>
      <c r="Q265" s="25"/>
      <c r="R265" s="25">
        <v>57</v>
      </c>
      <c r="S265" s="25"/>
      <c r="T265" s="25"/>
      <c r="U265" s="25">
        <v>1</v>
      </c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>
        <f t="shared" si="16"/>
        <v>80</v>
      </c>
      <c r="AI265" s="122"/>
      <c r="AJ265" s="117">
        <f t="shared" si="17"/>
        <v>0</v>
      </c>
      <c r="AK265" s="98"/>
      <c r="AL265" s="49"/>
    </row>
    <row r="266" spans="1:38" s="7" customFormat="1" ht="15">
      <c r="A266" s="14">
        <f t="shared" si="15"/>
        <v>19</v>
      </c>
      <c r="B266" s="15" t="s">
        <v>246</v>
      </c>
      <c r="C266" s="25" t="s">
        <v>420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>
        <v>5</v>
      </c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>
        <f t="shared" si="16"/>
        <v>5</v>
      </c>
      <c r="AI266" s="122"/>
      <c r="AJ266" s="117">
        <f t="shared" si="17"/>
        <v>0</v>
      </c>
      <c r="AK266" s="106"/>
      <c r="AL266" s="49"/>
    </row>
    <row r="267" spans="1:38" s="7" customFormat="1" ht="15">
      <c r="A267" s="14">
        <f t="shared" si="15"/>
        <v>20</v>
      </c>
      <c r="B267" s="15" t="s">
        <v>422</v>
      </c>
      <c r="C267" s="1" t="s">
        <v>421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87"/>
      <c r="S267" s="87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25">
        <f t="shared" si="16"/>
        <v>0</v>
      </c>
      <c r="AI267" s="124"/>
      <c r="AJ267" s="116">
        <f t="shared" si="17"/>
        <v>0</v>
      </c>
      <c r="AK267" s="93"/>
      <c r="AL267" s="49"/>
    </row>
    <row r="268" spans="1:38" s="7" customFormat="1" ht="15">
      <c r="A268" s="14">
        <f t="shared" si="15"/>
        <v>21</v>
      </c>
      <c r="B268" s="15" t="s">
        <v>308</v>
      </c>
      <c r="C268" s="25" t="s">
        <v>26</v>
      </c>
      <c r="D268" s="25"/>
      <c r="E268" s="25"/>
      <c r="F268" s="25"/>
      <c r="G268" s="25">
        <v>5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>
        <f t="shared" si="16"/>
        <v>5</v>
      </c>
      <c r="AI268" s="122"/>
      <c r="AJ268" s="117">
        <f t="shared" si="17"/>
        <v>0</v>
      </c>
      <c r="AK268" s="99"/>
      <c r="AL268" s="49"/>
    </row>
    <row r="269" spans="1:38" s="7" customFormat="1" ht="15">
      <c r="A269" s="14">
        <f t="shared" si="15"/>
        <v>22</v>
      </c>
      <c r="B269" s="37" t="s">
        <v>309</v>
      </c>
      <c r="C269" s="38" t="s">
        <v>310</v>
      </c>
      <c r="D269" s="38"/>
      <c r="E269" s="38"/>
      <c r="F269" s="38"/>
      <c r="G269" s="38"/>
      <c r="H269" s="38"/>
      <c r="I269" s="38"/>
      <c r="J269" s="38"/>
      <c r="K269" s="38"/>
      <c r="L269" s="38"/>
      <c r="M269" s="38">
        <v>1</v>
      </c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25">
        <f t="shared" si="16"/>
        <v>1</v>
      </c>
      <c r="AI269" s="122"/>
      <c r="AJ269" s="117">
        <f t="shared" si="17"/>
        <v>0</v>
      </c>
      <c r="AK269" s="99"/>
      <c r="AL269" s="49"/>
    </row>
    <row r="270" spans="1:38" s="7" customFormat="1" ht="15">
      <c r="A270" s="14">
        <f t="shared" si="15"/>
        <v>23</v>
      </c>
      <c r="B270" s="37" t="s">
        <v>311</v>
      </c>
      <c r="C270" s="38" t="s">
        <v>310</v>
      </c>
      <c r="D270" s="38"/>
      <c r="E270" s="38"/>
      <c r="F270" s="38"/>
      <c r="G270" s="38">
        <v>2</v>
      </c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25">
        <f t="shared" si="16"/>
        <v>2</v>
      </c>
      <c r="AI270" s="122"/>
      <c r="AJ270" s="117">
        <f t="shared" si="17"/>
        <v>0</v>
      </c>
      <c r="AK270" s="99"/>
      <c r="AL270" s="49"/>
    </row>
    <row r="271" spans="1:38" s="7" customFormat="1" ht="15">
      <c r="A271" s="14">
        <f t="shared" si="15"/>
        <v>24</v>
      </c>
      <c r="B271" s="37" t="s">
        <v>377</v>
      </c>
      <c r="C271" s="38" t="s">
        <v>26</v>
      </c>
      <c r="D271" s="38">
        <v>2</v>
      </c>
      <c r="E271" s="38"/>
      <c r="F271" s="38"/>
      <c r="G271" s="38">
        <v>1</v>
      </c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25">
        <f t="shared" si="16"/>
        <v>3</v>
      </c>
      <c r="AI271" s="122"/>
      <c r="AJ271" s="117">
        <f t="shared" si="17"/>
        <v>0</v>
      </c>
      <c r="AK271" s="99"/>
      <c r="AL271" s="49"/>
    </row>
    <row r="272" spans="1:38" s="7" customFormat="1" ht="15">
      <c r="A272" s="14">
        <f t="shared" si="15"/>
        <v>25</v>
      </c>
      <c r="B272" s="37" t="s">
        <v>378</v>
      </c>
      <c r="C272" s="38" t="s">
        <v>26</v>
      </c>
      <c r="D272" s="38">
        <v>2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25">
        <f t="shared" si="16"/>
        <v>2</v>
      </c>
      <c r="AI272" s="122"/>
      <c r="AJ272" s="117">
        <f t="shared" si="17"/>
        <v>0</v>
      </c>
      <c r="AK272" s="99"/>
      <c r="AL272" s="49"/>
    </row>
    <row r="273" spans="1:38" s="7" customFormat="1" ht="15">
      <c r="A273" s="14">
        <f t="shared" si="15"/>
        <v>26</v>
      </c>
      <c r="B273" s="37" t="s">
        <v>313</v>
      </c>
      <c r="C273" s="38" t="s">
        <v>312</v>
      </c>
      <c r="D273" s="38">
        <v>3</v>
      </c>
      <c r="E273" s="38"/>
      <c r="F273" s="38"/>
      <c r="G273" s="38">
        <v>12</v>
      </c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25">
        <f t="shared" si="16"/>
        <v>15</v>
      </c>
      <c r="AI273" s="122"/>
      <c r="AJ273" s="117">
        <f t="shared" si="17"/>
        <v>0</v>
      </c>
      <c r="AK273" s="99"/>
      <c r="AL273" s="49"/>
    </row>
    <row r="274" spans="1:38" s="7" customFormat="1" ht="30">
      <c r="A274" s="14">
        <f t="shared" si="15"/>
        <v>27</v>
      </c>
      <c r="B274" s="68" t="s">
        <v>106</v>
      </c>
      <c r="C274" s="38" t="s">
        <v>107</v>
      </c>
      <c r="D274" s="38"/>
      <c r="E274" s="38"/>
      <c r="F274" s="38"/>
      <c r="G274" s="38">
        <v>2</v>
      </c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>
        <v>7</v>
      </c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>
        <v>1</v>
      </c>
      <c r="AE274" s="38"/>
      <c r="AF274" s="38"/>
      <c r="AG274" s="38"/>
      <c r="AH274" s="25">
        <f t="shared" si="16"/>
        <v>10</v>
      </c>
      <c r="AI274" s="122"/>
      <c r="AJ274" s="117">
        <f t="shared" si="17"/>
        <v>0</v>
      </c>
      <c r="AK274" s="98"/>
      <c r="AL274" s="49"/>
    </row>
    <row r="275" spans="1:38" s="7" customFormat="1" ht="15">
      <c r="A275" s="14">
        <f t="shared" si="15"/>
        <v>28</v>
      </c>
      <c r="B275" s="61" t="s">
        <v>296</v>
      </c>
      <c r="C275" s="25" t="s">
        <v>26</v>
      </c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>
        <v>8</v>
      </c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>
        <f t="shared" si="16"/>
        <v>8</v>
      </c>
      <c r="AI275" s="122"/>
      <c r="AJ275" s="117">
        <f t="shared" si="17"/>
        <v>0</v>
      </c>
      <c r="AK275" s="98"/>
      <c r="AL275" s="49"/>
    </row>
    <row r="276" spans="1:38" s="7" customFormat="1" ht="30">
      <c r="A276" s="14">
        <f t="shared" si="15"/>
        <v>29</v>
      </c>
      <c r="B276" s="61" t="s">
        <v>247</v>
      </c>
      <c r="C276" s="22" t="s">
        <v>418</v>
      </c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>
        <v>30</v>
      </c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5">
        <f t="shared" si="16"/>
        <v>30</v>
      </c>
      <c r="AI276" s="122"/>
      <c r="AJ276" s="117">
        <f t="shared" si="17"/>
        <v>0</v>
      </c>
      <c r="AK276" s="98"/>
      <c r="AL276" s="49"/>
    </row>
    <row r="277" spans="1:38" s="7" customFormat="1" ht="15">
      <c r="A277" s="14">
        <f t="shared" si="15"/>
        <v>30</v>
      </c>
      <c r="B277" s="61" t="s">
        <v>108</v>
      </c>
      <c r="C277" s="22" t="s">
        <v>41</v>
      </c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5">
        <f t="shared" si="16"/>
        <v>0</v>
      </c>
      <c r="AI277" s="124"/>
      <c r="AJ277" s="116">
        <f t="shared" si="17"/>
        <v>0</v>
      </c>
      <c r="AK277" s="98"/>
      <c r="AL277" s="49"/>
    </row>
    <row r="278" spans="1:38" s="7" customFormat="1" ht="30">
      <c r="A278" s="14">
        <f t="shared" si="15"/>
        <v>31</v>
      </c>
      <c r="B278" s="61" t="s">
        <v>373</v>
      </c>
      <c r="C278" s="22" t="s">
        <v>26</v>
      </c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>
        <v>10</v>
      </c>
      <c r="AH278" s="25">
        <f t="shared" si="16"/>
        <v>10</v>
      </c>
      <c r="AI278" s="122"/>
      <c r="AJ278" s="117">
        <f t="shared" si="17"/>
        <v>0</v>
      </c>
      <c r="AK278" s="93" t="s">
        <v>374</v>
      </c>
      <c r="AL278" s="49"/>
    </row>
    <row r="279" spans="1:38" s="7" customFormat="1" ht="30">
      <c r="A279" s="14">
        <f t="shared" si="15"/>
        <v>32</v>
      </c>
      <c r="B279" s="23" t="s">
        <v>125</v>
      </c>
      <c r="C279" s="22" t="s">
        <v>41</v>
      </c>
      <c r="D279" s="22"/>
      <c r="E279" s="22"/>
      <c r="F279" s="22"/>
      <c r="G279" s="22">
        <v>4</v>
      </c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5">
        <f t="shared" si="16"/>
        <v>4</v>
      </c>
      <c r="AI279" s="122"/>
      <c r="AJ279" s="117">
        <f t="shared" si="17"/>
        <v>0</v>
      </c>
      <c r="AK279" s="106"/>
      <c r="AL279" s="49"/>
    </row>
    <row r="280" spans="1:38" s="7" customFormat="1" ht="30">
      <c r="A280" s="14">
        <f t="shared" si="15"/>
        <v>33</v>
      </c>
      <c r="B280" s="68" t="s">
        <v>137</v>
      </c>
      <c r="C280" s="40" t="s">
        <v>26</v>
      </c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25">
        <f t="shared" si="16"/>
        <v>0</v>
      </c>
      <c r="AI280" s="124"/>
      <c r="AJ280" s="116">
        <f t="shared" si="17"/>
        <v>0</v>
      </c>
      <c r="AK280" s="98"/>
      <c r="AL280" s="49"/>
    </row>
    <row r="281" spans="1:38" s="7" customFormat="1" ht="15">
      <c r="A281" s="14">
        <f t="shared" si="15"/>
        <v>34</v>
      </c>
      <c r="B281" s="61" t="s">
        <v>71</v>
      </c>
      <c r="C281" s="22" t="s">
        <v>41</v>
      </c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>
        <v>30</v>
      </c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5">
        <f t="shared" si="16"/>
        <v>30</v>
      </c>
      <c r="AI281" s="122"/>
      <c r="AJ281" s="117">
        <f t="shared" si="17"/>
        <v>0</v>
      </c>
      <c r="AK281" s="98"/>
      <c r="AL281" s="49"/>
    </row>
    <row r="282" spans="1:38" s="7" customFormat="1" ht="15">
      <c r="A282" s="14">
        <f t="shared" si="15"/>
        <v>35</v>
      </c>
      <c r="B282" s="61" t="s">
        <v>249</v>
      </c>
      <c r="C282" s="22" t="s">
        <v>26</v>
      </c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>
        <v>15</v>
      </c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5">
        <f t="shared" si="16"/>
        <v>15</v>
      </c>
      <c r="AI282" s="122"/>
      <c r="AJ282" s="117">
        <f t="shared" si="17"/>
        <v>0</v>
      </c>
      <c r="AK282" s="115"/>
      <c r="AL282" s="113" t="s">
        <v>417</v>
      </c>
    </row>
    <row r="283" spans="1:38" s="7" customFormat="1" ht="15">
      <c r="A283" s="14">
        <f t="shared" si="15"/>
        <v>36</v>
      </c>
      <c r="B283" s="55" t="s">
        <v>317</v>
      </c>
      <c r="C283" s="22" t="s">
        <v>26</v>
      </c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>
        <v>10</v>
      </c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>
        <v>20</v>
      </c>
      <c r="AF283" s="22"/>
      <c r="AG283" s="22"/>
      <c r="AH283" s="25">
        <f t="shared" si="16"/>
        <v>30</v>
      </c>
      <c r="AI283" s="122"/>
      <c r="AJ283" s="117">
        <f t="shared" si="17"/>
        <v>0</v>
      </c>
      <c r="AK283" s="99"/>
      <c r="AL283" s="49"/>
    </row>
    <row r="284" spans="1:38" s="7" customFormat="1" ht="30">
      <c r="A284" s="14">
        <f t="shared" si="15"/>
        <v>37</v>
      </c>
      <c r="B284" s="86" t="s">
        <v>401</v>
      </c>
      <c r="C284" s="22" t="s">
        <v>41</v>
      </c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>
        <v>5</v>
      </c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5">
        <f t="shared" si="16"/>
        <v>5</v>
      </c>
      <c r="AI284" s="122"/>
      <c r="AJ284" s="117">
        <f t="shared" si="17"/>
        <v>0</v>
      </c>
      <c r="AK284" s="99"/>
      <c r="AL284" s="49"/>
    </row>
    <row r="285" spans="1:38" s="7" customFormat="1" ht="30">
      <c r="A285" s="14">
        <f t="shared" si="15"/>
        <v>38</v>
      </c>
      <c r="B285" s="86" t="s">
        <v>402</v>
      </c>
      <c r="C285" s="22" t="s">
        <v>41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>
        <v>5</v>
      </c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5">
        <f t="shared" si="16"/>
        <v>5</v>
      </c>
      <c r="AI285" s="122"/>
      <c r="AJ285" s="117">
        <f t="shared" si="17"/>
        <v>0</v>
      </c>
      <c r="AK285" s="99"/>
      <c r="AL285" s="49"/>
    </row>
    <row r="286" spans="1:38" s="7" customFormat="1" ht="30">
      <c r="A286" s="14">
        <f t="shared" si="15"/>
        <v>39</v>
      </c>
      <c r="B286" s="61" t="s">
        <v>248</v>
      </c>
      <c r="C286" s="22" t="s">
        <v>41</v>
      </c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>
        <v>40</v>
      </c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5">
        <f t="shared" si="16"/>
        <v>40</v>
      </c>
      <c r="AI286" s="122"/>
      <c r="AJ286" s="117">
        <f t="shared" si="17"/>
        <v>0</v>
      </c>
      <c r="AK286" s="98"/>
      <c r="AL286" s="49"/>
    </row>
    <row r="287" spans="1:38" s="7" customFormat="1" ht="30">
      <c r="A287" s="14">
        <f t="shared" si="15"/>
        <v>40</v>
      </c>
      <c r="B287" s="61" t="s">
        <v>243</v>
      </c>
      <c r="C287" s="22" t="s">
        <v>26</v>
      </c>
      <c r="D287" s="22"/>
      <c r="E287" s="22"/>
      <c r="F287" s="22"/>
      <c r="G287" s="22">
        <v>4</v>
      </c>
      <c r="H287" s="22"/>
      <c r="I287" s="22"/>
      <c r="J287" s="22"/>
      <c r="K287" s="22"/>
      <c r="L287" s="22"/>
      <c r="M287" s="22"/>
      <c r="N287" s="22"/>
      <c r="O287" s="22"/>
      <c r="P287" s="22">
        <v>10</v>
      </c>
      <c r="Q287" s="22"/>
      <c r="R287" s="22">
        <v>36</v>
      </c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5">
        <f t="shared" si="16"/>
        <v>50</v>
      </c>
      <c r="AI287" s="122"/>
      <c r="AJ287" s="117">
        <f t="shared" si="17"/>
        <v>0</v>
      </c>
      <c r="AK287" s="98"/>
      <c r="AL287" s="49"/>
    </row>
    <row r="288" spans="1:38" s="7" customFormat="1" ht="30">
      <c r="A288" s="14">
        <f t="shared" si="15"/>
        <v>41</v>
      </c>
      <c r="B288" s="59" t="s">
        <v>77</v>
      </c>
      <c r="C288" s="34" t="s">
        <v>26</v>
      </c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>
        <v>25</v>
      </c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>
        <v>15</v>
      </c>
      <c r="AH288" s="25">
        <f t="shared" si="16"/>
        <v>40</v>
      </c>
      <c r="AI288" s="122"/>
      <c r="AJ288" s="117">
        <f t="shared" si="17"/>
        <v>0</v>
      </c>
      <c r="AK288" s="106" t="s">
        <v>375</v>
      </c>
      <c r="AL288" s="49" t="s">
        <v>419</v>
      </c>
    </row>
    <row r="289" spans="1:38" s="7" customFormat="1" ht="45">
      <c r="A289" s="14">
        <f t="shared" si="15"/>
        <v>42</v>
      </c>
      <c r="B289" s="61" t="s">
        <v>78</v>
      </c>
      <c r="C289" s="22" t="s">
        <v>26</v>
      </c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5">
        <f t="shared" si="16"/>
        <v>0</v>
      </c>
      <c r="AI289" s="124"/>
      <c r="AJ289" s="116">
        <f t="shared" si="17"/>
        <v>0</v>
      </c>
      <c r="AK289" s="106"/>
      <c r="AL289" s="49"/>
    </row>
    <row r="290" spans="1:38" s="7" customFormat="1" ht="15">
      <c r="A290" s="14">
        <f t="shared" si="15"/>
        <v>43</v>
      </c>
      <c r="B290" s="61" t="s">
        <v>74</v>
      </c>
      <c r="C290" s="22" t="s">
        <v>42</v>
      </c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>
        <v>3</v>
      </c>
      <c r="O290" s="22"/>
      <c r="P290" s="22"/>
      <c r="Q290" s="22"/>
      <c r="R290" s="22">
        <v>47</v>
      </c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5">
        <f t="shared" si="16"/>
        <v>50</v>
      </c>
      <c r="AI290" s="122"/>
      <c r="AJ290" s="117">
        <f t="shared" si="17"/>
        <v>0</v>
      </c>
      <c r="AK290" s="98"/>
      <c r="AL290" s="49"/>
    </row>
    <row r="291" spans="1:38" s="7" customFormat="1" ht="15">
      <c r="A291" s="14">
        <f t="shared" si="15"/>
        <v>44</v>
      </c>
      <c r="B291" s="59" t="s">
        <v>229</v>
      </c>
      <c r="C291" s="34" t="s">
        <v>41</v>
      </c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>
        <v>3</v>
      </c>
      <c r="O291" s="34"/>
      <c r="P291" s="34"/>
      <c r="Q291" s="34"/>
      <c r="R291" s="34">
        <v>37</v>
      </c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25">
        <f t="shared" si="16"/>
        <v>40</v>
      </c>
      <c r="AI291" s="122"/>
      <c r="AJ291" s="117">
        <f t="shared" si="17"/>
        <v>0</v>
      </c>
      <c r="AK291" s="106"/>
      <c r="AL291" s="49"/>
    </row>
    <row r="292" spans="1:38" s="7" customFormat="1" ht="15">
      <c r="A292" s="14">
        <f t="shared" si="15"/>
        <v>45</v>
      </c>
      <c r="B292" s="61" t="s">
        <v>136</v>
      </c>
      <c r="C292" s="22" t="s">
        <v>26</v>
      </c>
      <c r="D292" s="22"/>
      <c r="E292" s="22"/>
      <c r="F292" s="22"/>
      <c r="G292" s="22">
        <v>2</v>
      </c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>
        <v>1</v>
      </c>
      <c r="AE292" s="22"/>
      <c r="AF292" s="22"/>
      <c r="AG292" s="22"/>
      <c r="AH292" s="25">
        <f t="shared" si="16"/>
        <v>3</v>
      </c>
      <c r="AI292" s="122"/>
      <c r="AJ292" s="117">
        <f t="shared" si="17"/>
        <v>0</v>
      </c>
      <c r="AK292" s="98"/>
      <c r="AL292" s="49"/>
    </row>
    <row r="293" spans="1:38" s="7" customFormat="1" ht="15">
      <c r="A293" s="14">
        <f t="shared" si="15"/>
        <v>46</v>
      </c>
      <c r="B293" s="59" t="s">
        <v>348</v>
      </c>
      <c r="C293" s="34" t="s">
        <v>26</v>
      </c>
      <c r="D293" s="34"/>
      <c r="E293" s="34"/>
      <c r="F293" s="34"/>
      <c r="G293" s="34">
        <v>5</v>
      </c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>
        <v>3</v>
      </c>
      <c r="AE293" s="34"/>
      <c r="AF293" s="34"/>
      <c r="AG293" s="34"/>
      <c r="AH293" s="25">
        <f t="shared" si="16"/>
        <v>8</v>
      </c>
      <c r="AI293" s="122"/>
      <c r="AJ293" s="117">
        <f t="shared" si="17"/>
        <v>0</v>
      </c>
      <c r="AK293" s="106"/>
      <c r="AL293" s="49"/>
    </row>
    <row r="294" spans="1:38" s="7" customFormat="1" ht="15">
      <c r="A294" s="14">
        <f t="shared" si="15"/>
        <v>47</v>
      </c>
      <c r="B294" s="59" t="s">
        <v>124</v>
      </c>
      <c r="C294" s="34" t="s">
        <v>26</v>
      </c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>
        <v>1</v>
      </c>
      <c r="Q294" s="34"/>
      <c r="R294" s="34">
        <v>29</v>
      </c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25">
        <f t="shared" si="16"/>
        <v>30</v>
      </c>
      <c r="AI294" s="122"/>
      <c r="AJ294" s="117">
        <f t="shared" si="17"/>
        <v>0</v>
      </c>
      <c r="AK294" s="106"/>
      <c r="AL294" s="49"/>
    </row>
    <row r="295" spans="1:38" s="7" customFormat="1" ht="15">
      <c r="A295" s="14">
        <f t="shared" si="15"/>
        <v>48</v>
      </c>
      <c r="B295" s="61" t="s">
        <v>93</v>
      </c>
      <c r="C295" s="22" t="s">
        <v>26</v>
      </c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>
        <v>30</v>
      </c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5">
        <f t="shared" si="16"/>
        <v>30</v>
      </c>
      <c r="AI295" s="122"/>
      <c r="AJ295" s="117">
        <f t="shared" si="17"/>
        <v>0</v>
      </c>
      <c r="AK295" s="98"/>
      <c r="AL295" s="49"/>
    </row>
    <row r="296" spans="1:38" s="7" customFormat="1" ht="30">
      <c r="A296" s="14">
        <f t="shared" si="15"/>
        <v>49</v>
      </c>
      <c r="B296" s="61" t="s">
        <v>94</v>
      </c>
      <c r="C296" s="22" t="s">
        <v>88</v>
      </c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5">
        <f t="shared" si="16"/>
        <v>0</v>
      </c>
      <c r="AI296" s="124"/>
      <c r="AJ296" s="116">
        <f t="shared" si="17"/>
        <v>0</v>
      </c>
      <c r="AK296" s="98"/>
      <c r="AL296" s="49"/>
    </row>
    <row r="297" spans="1:38" s="7" customFormat="1" ht="15">
      <c r="A297" s="14">
        <f t="shared" si="15"/>
        <v>50</v>
      </c>
      <c r="B297" s="59" t="s">
        <v>101</v>
      </c>
      <c r="C297" s="34" t="s">
        <v>26</v>
      </c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>
        <v>1</v>
      </c>
      <c r="Q297" s="34"/>
      <c r="R297" s="34">
        <v>49</v>
      </c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25">
        <f t="shared" si="16"/>
        <v>50</v>
      </c>
      <c r="AI297" s="122"/>
      <c r="AJ297" s="117">
        <f t="shared" si="17"/>
        <v>0</v>
      </c>
      <c r="AK297" s="98"/>
      <c r="AL297" s="49"/>
    </row>
    <row r="298" spans="1:38" s="7" customFormat="1" ht="15">
      <c r="A298" s="14">
        <f t="shared" si="15"/>
        <v>51</v>
      </c>
      <c r="B298" s="59" t="s">
        <v>347</v>
      </c>
      <c r="C298" s="34" t="s">
        <v>35</v>
      </c>
      <c r="D298" s="34"/>
      <c r="E298" s="34"/>
      <c r="F298" s="34"/>
      <c r="G298" s="34">
        <v>3</v>
      </c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>
        <v>7</v>
      </c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25">
        <f t="shared" si="16"/>
        <v>10</v>
      </c>
      <c r="AI298" s="122"/>
      <c r="AJ298" s="117">
        <f t="shared" si="17"/>
        <v>0</v>
      </c>
      <c r="AK298" s="106"/>
      <c r="AL298" s="49"/>
    </row>
    <row r="299" spans="1:38" s="7" customFormat="1" ht="15.75" thickBot="1">
      <c r="A299" s="14">
        <f t="shared" si="15"/>
        <v>52</v>
      </c>
      <c r="B299" s="41" t="s">
        <v>297</v>
      </c>
      <c r="C299" s="22" t="s">
        <v>88</v>
      </c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>
        <v>20</v>
      </c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2">
        <f t="shared" si="16"/>
        <v>20</v>
      </c>
      <c r="AI299" s="123"/>
      <c r="AJ299" s="120">
        <f t="shared" si="17"/>
        <v>0</v>
      </c>
      <c r="AK299" s="100"/>
      <c r="AL299" s="49"/>
    </row>
    <row r="300" spans="1:38" ht="15">
      <c r="A300" s="20"/>
      <c r="B300" s="57" t="s">
        <v>87</v>
      </c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63"/>
      <c r="S300" s="63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38"/>
      <c r="AI300" s="127"/>
      <c r="AJ300" s="130"/>
      <c r="AK300" s="102"/>
      <c r="AL300" s="84"/>
    </row>
    <row r="301" spans="1:38" s="7" customFormat="1" ht="15">
      <c r="A301" s="42">
        <f aca="true" t="shared" si="18" ref="A301:A327">A300+1</f>
        <v>1</v>
      </c>
      <c r="B301" s="43" t="s">
        <v>119</v>
      </c>
      <c r="C301" s="44" t="s">
        <v>26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25">
        <f t="shared" si="16"/>
        <v>0</v>
      </c>
      <c r="AI301" s="124"/>
      <c r="AJ301" s="116">
        <f t="shared" si="17"/>
        <v>0</v>
      </c>
      <c r="AK301" s="98"/>
      <c r="AL301" s="49"/>
    </row>
    <row r="302" spans="1:40" s="7" customFormat="1" ht="15">
      <c r="A302" s="42">
        <f t="shared" si="18"/>
        <v>2</v>
      </c>
      <c r="B302" s="43" t="s">
        <v>239</v>
      </c>
      <c r="C302" s="44" t="s">
        <v>26</v>
      </c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>
        <v>2</v>
      </c>
      <c r="AH302" s="25">
        <f t="shared" si="16"/>
        <v>2</v>
      </c>
      <c r="AI302" s="122"/>
      <c r="AJ302" s="117">
        <f t="shared" si="17"/>
        <v>0</v>
      </c>
      <c r="AK302" s="98"/>
      <c r="AL302" s="49"/>
      <c r="AN302" s="47"/>
    </row>
    <row r="303" spans="1:38" s="7" customFormat="1" ht="15">
      <c r="A303" s="42">
        <f t="shared" si="18"/>
        <v>3</v>
      </c>
      <c r="B303" s="28" t="s">
        <v>100</v>
      </c>
      <c r="C303" s="34" t="s">
        <v>26</v>
      </c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20</v>
      </c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25">
        <f t="shared" si="16"/>
        <v>20</v>
      </c>
      <c r="AI303" s="122"/>
      <c r="AJ303" s="117">
        <f t="shared" si="17"/>
        <v>0</v>
      </c>
      <c r="AK303" s="106"/>
      <c r="AL303" s="49"/>
    </row>
    <row r="304" spans="1:38" s="7" customFormat="1" ht="15">
      <c r="A304" s="42">
        <f t="shared" si="18"/>
        <v>4</v>
      </c>
      <c r="B304" s="27" t="s">
        <v>52</v>
      </c>
      <c r="C304" s="22" t="s">
        <v>37</v>
      </c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5">
        <f t="shared" si="16"/>
        <v>0</v>
      </c>
      <c r="AI304" s="124"/>
      <c r="AJ304" s="116">
        <f t="shared" si="17"/>
        <v>0</v>
      </c>
      <c r="AK304" s="98"/>
      <c r="AL304" s="49"/>
    </row>
    <row r="305" spans="1:38" ht="15">
      <c r="A305" s="42">
        <f t="shared" si="18"/>
        <v>5</v>
      </c>
      <c r="B305" s="83" t="s">
        <v>396</v>
      </c>
      <c r="C305" s="22" t="s">
        <v>26</v>
      </c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5">
        <v>4</v>
      </c>
      <c r="Q305" s="85"/>
      <c r="R305" s="89"/>
      <c r="S305" s="89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25">
        <f t="shared" si="16"/>
        <v>4</v>
      </c>
      <c r="AI305" s="122"/>
      <c r="AJ305" s="117">
        <f t="shared" si="17"/>
        <v>0</v>
      </c>
      <c r="AK305" s="111" t="s">
        <v>395</v>
      </c>
      <c r="AL305" s="84"/>
    </row>
    <row r="306" spans="1:38" s="7" customFormat="1" ht="15">
      <c r="A306" s="42">
        <f t="shared" si="18"/>
        <v>6</v>
      </c>
      <c r="B306" s="27" t="s">
        <v>53</v>
      </c>
      <c r="C306" s="22" t="s">
        <v>26</v>
      </c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5">
        <f t="shared" si="16"/>
        <v>0</v>
      </c>
      <c r="AI306" s="124"/>
      <c r="AJ306" s="116">
        <f t="shared" si="17"/>
        <v>0</v>
      </c>
      <c r="AK306" s="98"/>
      <c r="AL306" s="49"/>
    </row>
    <row r="307" spans="1:38" s="7" customFormat="1" ht="15">
      <c r="A307" s="42">
        <f t="shared" si="18"/>
        <v>7</v>
      </c>
      <c r="B307" s="27" t="s">
        <v>54</v>
      </c>
      <c r="C307" s="22" t="s">
        <v>26</v>
      </c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5">
        <f t="shared" si="16"/>
        <v>0</v>
      </c>
      <c r="AI307" s="124"/>
      <c r="AJ307" s="116">
        <f t="shared" si="17"/>
        <v>0</v>
      </c>
      <c r="AK307" s="98"/>
      <c r="AL307" s="49"/>
    </row>
    <row r="308" spans="1:38" s="7" customFormat="1" ht="15">
      <c r="A308" s="42">
        <f t="shared" si="18"/>
        <v>8</v>
      </c>
      <c r="B308" s="27" t="s">
        <v>55</v>
      </c>
      <c r="C308" s="22" t="s">
        <v>26</v>
      </c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5">
        <f t="shared" si="16"/>
        <v>0</v>
      </c>
      <c r="AI308" s="124"/>
      <c r="AJ308" s="116">
        <f t="shared" si="17"/>
        <v>0</v>
      </c>
      <c r="AK308" s="98"/>
      <c r="AL308" s="49"/>
    </row>
    <row r="309" spans="1:38" s="7" customFormat="1" ht="15">
      <c r="A309" s="42">
        <f t="shared" si="18"/>
        <v>9</v>
      </c>
      <c r="B309" s="27" t="s">
        <v>56</v>
      </c>
      <c r="C309" s="22" t="s">
        <v>26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5">
        <f t="shared" si="16"/>
        <v>0</v>
      </c>
      <c r="AI309" s="124"/>
      <c r="AJ309" s="116">
        <f t="shared" si="17"/>
        <v>0</v>
      </c>
      <c r="AK309" s="98"/>
      <c r="AL309" s="49"/>
    </row>
    <row r="310" spans="1:38" s="7" customFormat="1" ht="15">
      <c r="A310" s="42">
        <f t="shared" si="18"/>
        <v>10</v>
      </c>
      <c r="B310" s="27" t="s">
        <v>57</v>
      </c>
      <c r="C310" s="22" t="s">
        <v>26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5">
        <f t="shared" si="16"/>
        <v>0</v>
      </c>
      <c r="AI310" s="124"/>
      <c r="AJ310" s="116">
        <f t="shared" si="17"/>
        <v>0</v>
      </c>
      <c r="AK310" s="98"/>
      <c r="AL310" s="49"/>
    </row>
    <row r="311" spans="1:38" s="7" customFormat="1" ht="15">
      <c r="A311" s="42">
        <f t="shared" si="18"/>
        <v>11</v>
      </c>
      <c r="B311" s="27" t="s">
        <v>58</v>
      </c>
      <c r="C311" s="22" t="s">
        <v>26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5">
        <f t="shared" si="16"/>
        <v>0</v>
      </c>
      <c r="AI311" s="124"/>
      <c r="AJ311" s="116">
        <f t="shared" si="17"/>
        <v>0</v>
      </c>
      <c r="AK311" s="98"/>
      <c r="AL311" s="49"/>
    </row>
    <row r="312" spans="1:38" s="7" customFormat="1" ht="15">
      <c r="A312" s="42">
        <f t="shared" si="18"/>
        <v>12</v>
      </c>
      <c r="B312" s="27" t="s">
        <v>59</v>
      </c>
      <c r="C312" s="22" t="s">
        <v>26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5">
        <f t="shared" si="16"/>
        <v>0</v>
      </c>
      <c r="AI312" s="124"/>
      <c r="AJ312" s="116">
        <f t="shared" si="17"/>
        <v>0</v>
      </c>
      <c r="AK312" s="98"/>
      <c r="AL312" s="49"/>
    </row>
    <row r="313" spans="1:38" s="7" customFormat="1" ht="15">
      <c r="A313" s="42">
        <f t="shared" si="18"/>
        <v>13</v>
      </c>
      <c r="B313" s="27" t="s">
        <v>60</v>
      </c>
      <c r="C313" s="22" t="s">
        <v>26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5">
        <f t="shared" si="16"/>
        <v>0</v>
      </c>
      <c r="AI313" s="124"/>
      <c r="AJ313" s="116">
        <f t="shared" si="17"/>
        <v>0</v>
      </c>
      <c r="AK313" s="98"/>
      <c r="AL313" s="49"/>
    </row>
    <row r="314" spans="1:38" s="7" customFormat="1" ht="15">
      <c r="A314" s="42">
        <f t="shared" si="18"/>
        <v>14</v>
      </c>
      <c r="B314" s="27" t="s">
        <v>61</v>
      </c>
      <c r="C314" s="22" t="s">
        <v>26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5">
        <f t="shared" si="16"/>
        <v>0</v>
      </c>
      <c r="AI314" s="124"/>
      <c r="AJ314" s="116">
        <f t="shared" si="17"/>
        <v>0</v>
      </c>
      <c r="AK314" s="98"/>
      <c r="AL314" s="49"/>
    </row>
    <row r="315" spans="1:38" s="7" customFormat="1" ht="15">
      <c r="A315" s="42">
        <f t="shared" si="18"/>
        <v>15</v>
      </c>
      <c r="B315" s="27" t="s">
        <v>62</v>
      </c>
      <c r="C315" s="22" t="s">
        <v>26</v>
      </c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5">
        <f t="shared" si="16"/>
        <v>0</v>
      </c>
      <c r="AI315" s="124"/>
      <c r="AJ315" s="116">
        <f t="shared" si="17"/>
        <v>0</v>
      </c>
      <c r="AK315" s="98"/>
      <c r="AL315" s="49"/>
    </row>
    <row r="316" spans="1:38" s="7" customFormat="1" ht="15">
      <c r="A316" s="42">
        <f t="shared" si="18"/>
        <v>16</v>
      </c>
      <c r="B316" s="27" t="s">
        <v>63</v>
      </c>
      <c r="C316" s="22" t="s">
        <v>26</v>
      </c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5">
        <f t="shared" si="16"/>
        <v>0</v>
      </c>
      <c r="AI316" s="124"/>
      <c r="AJ316" s="116">
        <f t="shared" si="17"/>
        <v>0</v>
      </c>
      <c r="AK316" s="98"/>
      <c r="AL316" s="49"/>
    </row>
    <row r="317" spans="1:38" s="7" customFormat="1" ht="15">
      <c r="A317" s="42">
        <f t="shared" si="18"/>
        <v>17</v>
      </c>
      <c r="B317" s="27" t="s">
        <v>64</v>
      </c>
      <c r="C317" s="22" t="s">
        <v>26</v>
      </c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5">
        <f t="shared" si="16"/>
        <v>0</v>
      </c>
      <c r="AI317" s="124"/>
      <c r="AJ317" s="116">
        <f t="shared" si="17"/>
        <v>0</v>
      </c>
      <c r="AK317" s="98"/>
      <c r="AL317" s="49"/>
    </row>
    <row r="318" spans="1:38" s="7" customFormat="1" ht="15">
      <c r="A318" s="42">
        <f t="shared" si="18"/>
        <v>18</v>
      </c>
      <c r="B318" s="27" t="s">
        <v>65</v>
      </c>
      <c r="C318" s="22" t="s">
        <v>26</v>
      </c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5">
        <f t="shared" si="16"/>
        <v>0</v>
      </c>
      <c r="AI318" s="124"/>
      <c r="AJ318" s="116">
        <f t="shared" si="17"/>
        <v>0</v>
      </c>
      <c r="AK318" s="98"/>
      <c r="AL318" s="49"/>
    </row>
    <row r="319" spans="1:38" s="7" customFormat="1" ht="15">
      <c r="A319" s="42">
        <f t="shared" si="18"/>
        <v>19</v>
      </c>
      <c r="B319" s="27" t="s">
        <v>66</v>
      </c>
      <c r="C319" s="22" t="s">
        <v>26</v>
      </c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5">
        <f t="shared" si="16"/>
        <v>0</v>
      </c>
      <c r="AI319" s="124"/>
      <c r="AJ319" s="116">
        <f t="shared" si="17"/>
        <v>0</v>
      </c>
      <c r="AK319" s="98"/>
      <c r="AL319" s="49"/>
    </row>
    <row r="320" spans="1:38" s="7" customFormat="1" ht="15">
      <c r="A320" s="42">
        <f t="shared" si="18"/>
        <v>20</v>
      </c>
      <c r="B320" s="27" t="s">
        <v>67</v>
      </c>
      <c r="C320" s="22" t="s">
        <v>26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5">
        <f t="shared" si="16"/>
        <v>0</v>
      </c>
      <c r="AI320" s="124"/>
      <c r="AJ320" s="116">
        <f t="shared" si="17"/>
        <v>0</v>
      </c>
      <c r="AK320" s="98"/>
      <c r="AL320" s="49"/>
    </row>
    <row r="321" spans="1:38" s="7" customFormat="1" ht="15">
      <c r="A321" s="42">
        <f t="shared" si="18"/>
        <v>21</v>
      </c>
      <c r="B321" s="27" t="s">
        <v>68</v>
      </c>
      <c r="C321" s="22" t="s">
        <v>26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5">
        <f t="shared" si="16"/>
        <v>0</v>
      </c>
      <c r="AI321" s="124"/>
      <c r="AJ321" s="116">
        <f t="shared" si="17"/>
        <v>0</v>
      </c>
      <c r="AK321" s="98"/>
      <c r="AL321" s="49"/>
    </row>
    <row r="322" spans="1:38" s="7" customFormat="1" ht="15">
      <c r="A322" s="42">
        <f t="shared" si="18"/>
        <v>22</v>
      </c>
      <c r="B322" s="60" t="s">
        <v>300</v>
      </c>
      <c r="C322" s="34" t="s">
        <v>26</v>
      </c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25">
        <f t="shared" si="16"/>
        <v>0</v>
      </c>
      <c r="AI322" s="124"/>
      <c r="AJ322" s="116">
        <f t="shared" si="17"/>
        <v>0</v>
      </c>
      <c r="AK322" s="112"/>
      <c r="AL322" s="49"/>
    </row>
    <row r="323" spans="1:38" s="7" customFormat="1" ht="15">
      <c r="A323" s="42">
        <f t="shared" si="18"/>
        <v>23</v>
      </c>
      <c r="B323" s="28" t="s">
        <v>131</v>
      </c>
      <c r="C323" s="34" t="s">
        <v>26</v>
      </c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>
        <v>5</v>
      </c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25">
        <f t="shared" si="16"/>
        <v>5</v>
      </c>
      <c r="AI323" s="122"/>
      <c r="AJ323" s="117">
        <f t="shared" si="17"/>
        <v>0</v>
      </c>
      <c r="AK323" s="106"/>
      <c r="AL323" s="49"/>
    </row>
    <row r="324" spans="1:38" s="7" customFormat="1" ht="15">
      <c r="A324" s="42">
        <f t="shared" si="18"/>
        <v>24</v>
      </c>
      <c r="B324" s="28" t="s">
        <v>392</v>
      </c>
      <c r="C324" s="34" t="s">
        <v>26</v>
      </c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>
        <v>5</v>
      </c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25">
        <f t="shared" si="16"/>
        <v>5</v>
      </c>
      <c r="AI324" s="122"/>
      <c r="AJ324" s="117">
        <f t="shared" si="17"/>
        <v>0</v>
      </c>
      <c r="AK324" s="93" t="s">
        <v>393</v>
      </c>
      <c r="AL324" s="49"/>
    </row>
    <row r="325" spans="1:38" s="7" customFormat="1" ht="15">
      <c r="A325" s="42">
        <f t="shared" si="18"/>
        <v>25</v>
      </c>
      <c r="B325" s="28" t="s">
        <v>370</v>
      </c>
      <c r="C325" s="34" t="s">
        <v>371</v>
      </c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>
        <v>2</v>
      </c>
      <c r="AH325" s="25">
        <f>SUM(D325:AG325)</f>
        <v>2</v>
      </c>
      <c r="AI325" s="122"/>
      <c r="AJ325" s="117">
        <f t="shared" si="17"/>
        <v>0</v>
      </c>
      <c r="AK325" s="93" t="s">
        <v>372</v>
      </c>
      <c r="AL325" s="49"/>
    </row>
    <row r="326" spans="1:38" s="7" customFormat="1" ht="30">
      <c r="A326" s="42">
        <f t="shared" si="18"/>
        <v>26</v>
      </c>
      <c r="B326" s="67" t="s">
        <v>362</v>
      </c>
      <c r="C326" s="34" t="s">
        <v>26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>
        <v>10</v>
      </c>
      <c r="Z326" s="34"/>
      <c r="AA326" s="34"/>
      <c r="AB326" s="34"/>
      <c r="AC326" s="34"/>
      <c r="AD326" s="34"/>
      <c r="AE326" s="34"/>
      <c r="AF326" s="34"/>
      <c r="AG326" s="34"/>
      <c r="AH326" s="25">
        <f t="shared" si="16"/>
        <v>10</v>
      </c>
      <c r="AI326" s="122"/>
      <c r="AJ326" s="117">
        <f t="shared" si="17"/>
        <v>0</v>
      </c>
      <c r="AK326" s="93" t="s">
        <v>363</v>
      </c>
      <c r="AL326" s="49"/>
    </row>
    <row r="327" spans="1:38" s="7" customFormat="1" ht="15.75" thickBot="1">
      <c r="A327" s="42">
        <f t="shared" si="18"/>
        <v>27</v>
      </c>
      <c r="B327" s="56" t="s">
        <v>272</v>
      </c>
      <c r="C327" s="35" t="s">
        <v>26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2">
        <f aca="true" t="shared" si="19" ref="AH327">SUM(D327:AG327)</f>
        <v>0</v>
      </c>
      <c r="AI327" s="125"/>
      <c r="AJ327" s="126">
        <f aca="true" t="shared" si="20" ref="AJ327">AH327*AI327</f>
        <v>0</v>
      </c>
      <c r="AK327" s="100"/>
      <c r="AL327" s="49"/>
    </row>
    <row r="328" spans="2:37" s="7" customFormat="1" ht="15.75" thickBot="1">
      <c r="B328" s="48"/>
      <c r="D328" s="7">
        <f>SUM(D6:D327)</f>
        <v>28</v>
      </c>
      <c r="E328" s="7">
        <f aca="true" t="shared" si="21" ref="E328:AJ328">SUM(E6:E327)</f>
        <v>9</v>
      </c>
      <c r="F328" s="7">
        <f t="shared" si="21"/>
        <v>10</v>
      </c>
      <c r="G328" s="7">
        <f t="shared" si="21"/>
        <v>121</v>
      </c>
      <c r="H328" s="7">
        <f t="shared" si="21"/>
        <v>13</v>
      </c>
      <c r="I328" s="7">
        <f t="shared" si="21"/>
        <v>29</v>
      </c>
      <c r="J328" s="7">
        <f t="shared" si="21"/>
        <v>9.25</v>
      </c>
      <c r="K328" s="7">
        <f t="shared" si="21"/>
        <v>4</v>
      </c>
      <c r="L328" s="7">
        <f t="shared" si="21"/>
        <v>3</v>
      </c>
      <c r="M328" s="7">
        <f t="shared" si="21"/>
        <v>16</v>
      </c>
      <c r="N328" s="7">
        <f t="shared" si="21"/>
        <v>1702</v>
      </c>
      <c r="O328" s="7">
        <f t="shared" si="21"/>
        <v>2020</v>
      </c>
      <c r="P328" s="7">
        <f t="shared" si="21"/>
        <v>752</v>
      </c>
      <c r="Q328" s="7">
        <f t="shared" si="21"/>
        <v>2</v>
      </c>
      <c r="R328" s="7">
        <f t="shared" si="21"/>
        <v>3580.75</v>
      </c>
      <c r="S328" s="7">
        <f t="shared" si="21"/>
        <v>20</v>
      </c>
      <c r="T328" s="7">
        <f t="shared" si="21"/>
        <v>43</v>
      </c>
      <c r="U328" s="7">
        <f t="shared" si="21"/>
        <v>37</v>
      </c>
      <c r="V328" s="7">
        <f t="shared" si="21"/>
        <v>12</v>
      </c>
      <c r="W328" s="7">
        <f t="shared" si="21"/>
        <v>5</v>
      </c>
      <c r="X328" s="7">
        <f t="shared" si="21"/>
        <v>1</v>
      </c>
      <c r="Y328" s="7">
        <f t="shared" si="21"/>
        <v>10</v>
      </c>
      <c r="Z328" s="7">
        <f t="shared" si="21"/>
        <v>6</v>
      </c>
      <c r="AA328" s="7">
        <f t="shared" si="21"/>
        <v>8</v>
      </c>
      <c r="AB328" s="7">
        <f t="shared" si="21"/>
        <v>31</v>
      </c>
      <c r="AC328" s="7">
        <f t="shared" si="21"/>
        <v>6</v>
      </c>
      <c r="AD328" s="7">
        <f t="shared" si="21"/>
        <v>6</v>
      </c>
      <c r="AE328" s="7">
        <f t="shared" si="21"/>
        <v>20</v>
      </c>
      <c r="AF328" s="7">
        <f t="shared" si="21"/>
        <v>2</v>
      </c>
      <c r="AG328" s="7">
        <f t="shared" si="21"/>
        <v>31</v>
      </c>
      <c r="AH328" s="7">
        <f>SUM(AH6:AH327)</f>
        <v>8537</v>
      </c>
      <c r="AI328" s="133" t="s">
        <v>437</v>
      </c>
      <c r="AJ328" s="134">
        <f t="shared" si="21"/>
        <v>0</v>
      </c>
      <c r="AK328" s="96"/>
    </row>
    <row r="330" spans="1:38" ht="15">
      <c r="A330" s="155" t="s">
        <v>438</v>
      </c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</row>
    <row r="331" spans="1:38" ht="15">
      <c r="A331" s="135"/>
      <c r="B331" s="135"/>
      <c r="C331" s="135"/>
      <c r="D331" s="135"/>
      <c r="E331" s="136"/>
      <c r="F331" s="137"/>
      <c r="G331" s="136"/>
      <c r="H331" s="136"/>
      <c r="I331" s="136"/>
      <c r="J331" s="136"/>
      <c r="K331" s="136"/>
      <c r="L331" s="136"/>
      <c r="M331" s="137"/>
      <c r="N331" s="136"/>
      <c r="O331" s="136"/>
      <c r="P331" s="136"/>
      <c r="Q331" s="137"/>
      <c r="R331" s="136"/>
      <c r="S331" s="136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8"/>
      <c r="AJ331" s="139"/>
      <c r="AK331" s="140"/>
      <c r="AL331" s="136"/>
    </row>
    <row r="332" spans="1:38" ht="15">
      <c r="A332" s="136"/>
      <c r="B332" s="136"/>
      <c r="C332" s="136"/>
      <c r="D332" s="136"/>
      <c r="E332" s="136"/>
      <c r="F332" s="137"/>
      <c r="G332" s="136"/>
      <c r="H332" s="136"/>
      <c r="I332" s="136"/>
      <c r="J332" s="136"/>
      <c r="K332" s="136"/>
      <c r="L332" s="136"/>
      <c r="M332" s="137"/>
      <c r="N332" s="136"/>
      <c r="O332" s="136"/>
      <c r="P332" s="136"/>
      <c r="Q332" s="137"/>
      <c r="R332" s="136"/>
      <c r="S332" s="136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8"/>
      <c r="AJ332" s="136"/>
      <c r="AK332" s="138"/>
      <c r="AL332" s="136"/>
    </row>
    <row r="333" spans="1:38" ht="15">
      <c r="A333" s="136"/>
      <c r="B333" s="136"/>
      <c r="C333" s="136"/>
      <c r="D333" s="136"/>
      <c r="E333" s="136"/>
      <c r="F333" s="137"/>
      <c r="G333" s="136"/>
      <c r="H333" s="136"/>
      <c r="I333" s="136"/>
      <c r="J333" s="136"/>
      <c r="K333" s="136"/>
      <c r="L333" s="136"/>
      <c r="M333" s="137"/>
      <c r="N333" s="136"/>
      <c r="O333" s="136"/>
      <c r="P333" s="136"/>
      <c r="Q333" s="137"/>
      <c r="R333" s="136"/>
      <c r="S333" s="136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8"/>
      <c r="AJ333" s="136"/>
      <c r="AK333" s="138"/>
      <c r="AL333" s="136"/>
    </row>
    <row r="334" spans="1:38" ht="15">
      <c r="A334" s="136"/>
      <c r="B334" s="136"/>
      <c r="C334" s="136"/>
      <c r="D334" s="136"/>
      <c r="E334" s="136"/>
      <c r="F334" s="137"/>
      <c r="G334" s="136"/>
      <c r="H334" s="136"/>
      <c r="I334" s="136"/>
      <c r="J334" s="136"/>
      <c r="K334" s="136"/>
      <c r="L334" s="136"/>
      <c r="M334" s="137"/>
      <c r="N334" s="136"/>
      <c r="O334" s="136"/>
      <c r="P334" s="136"/>
      <c r="Q334" s="137"/>
      <c r="R334" s="136"/>
      <c r="S334" s="136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8"/>
      <c r="AJ334" s="136"/>
      <c r="AK334" s="138"/>
      <c r="AL334" s="136"/>
    </row>
    <row r="335" spans="1:38" ht="15">
      <c r="A335" s="136"/>
      <c r="B335" s="136"/>
      <c r="C335" s="136"/>
      <c r="D335" s="136"/>
      <c r="E335" s="136"/>
      <c r="F335" s="137"/>
      <c r="G335" s="136"/>
      <c r="H335" s="136"/>
      <c r="I335" s="136"/>
      <c r="J335" s="136"/>
      <c r="K335" s="136"/>
      <c r="L335" s="136"/>
      <c r="M335" s="137"/>
      <c r="N335" s="136"/>
      <c r="O335" s="136"/>
      <c r="P335" s="136"/>
      <c r="Q335" s="137"/>
      <c r="R335" s="136"/>
      <c r="S335" s="136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8"/>
      <c r="AJ335" s="136"/>
      <c r="AK335" s="138"/>
      <c r="AL335" s="136"/>
    </row>
    <row r="336" spans="1:38" ht="15">
      <c r="A336" s="136"/>
      <c r="B336" s="136"/>
      <c r="C336" s="136"/>
      <c r="D336" s="136"/>
      <c r="E336" s="136"/>
      <c r="F336" s="137"/>
      <c r="G336" s="136"/>
      <c r="H336" s="136"/>
      <c r="I336" s="136"/>
      <c r="J336" s="136"/>
      <c r="K336" s="136"/>
      <c r="L336" s="136"/>
      <c r="M336" s="137"/>
      <c r="N336" s="136"/>
      <c r="O336" s="136"/>
      <c r="P336" s="136"/>
      <c r="Q336" s="137"/>
      <c r="R336" s="136"/>
      <c r="S336" s="136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8"/>
      <c r="AJ336" s="136"/>
      <c r="AK336" s="136"/>
      <c r="AL336" s="136"/>
    </row>
    <row r="337" spans="1:38" ht="15">
      <c r="A337" s="136"/>
      <c r="B337" s="136"/>
      <c r="C337" s="136"/>
      <c r="D337" s="136"/>
      <c r="E337" s="136"/>
      <c r="F337" s="137"/>
      <c r="G337" s="136"/>
      <c r="H337" s="136"/>
      <c r="I337" s="136"/>
      <c r="J337" s="136"/>
      <c r="K337" s="136"/>
      <c r="L337" s="136"/>
      <c r="M337" s="137"/>
      <c r="N337" s="136"/>
      <c r="O337" s="136"/>
      <c r="P337" s="136"/>
      <c r="Q337" s="137"/>
      <c r="R337" s="136"/>
      <c r="S337" s="136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8"/>
      <c r="AJ337" s="136"/>
      <c r="AK337" s="136"/>
      <c r="AL337" s="136"/>
    </row>
    <row r="338" spans="1:38" ht="15">
      <c r="A338" s="136"/>
      <c r="B338" s="136"/>
      <c r="C338" s="136"/>
      <c r="D338" s="136"/>
      <c r="E338" s="136"/>
      <c r="F338" s="137"/>
      <c r="G338" s="136"/>
      <c r="H338" s="136"/>
      <c r="I338" s="136"/>
      <c r="J338" s="136"/>
      <c r="K338" s="136"/>
      <c r="L338" s="136"/>
      <c r="M338" s="137"/>
      <c r="N338" s="136"/>
      <c r="O338" s="136"/>
      <c r="P338" s="136"/>
      <c r="Q338" s="137"/>
      <c r="R338" s="136"/>
      <c r="S338" s="136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8"/>
      <c r="AJ338" s="136"/>
      <c r="AK338" s="136"/>
      <c r="AL338" s="136"/>
    </row>
    <row r="339" spans="1:38" ht="15">
      <c r="A339" s="136"/>
      <c r="B339" s="136"/>
      <c r="C339" s="136"/>
      <c r="D339" s="136"/>
      <c r="E339" s="136"/>
      <c r="F339" s="137"/>
      <c r="G339" s="136"/>
      <c r="H339" s="136"/>
      <c r="I339" s="136"/>
      <c r="J339" s="136"/>
      <c r="K339" s="136"/>
      <c r="L339" s="136"/>
      <c r="M339" s="137"/>
      <c r="N339" s="136"/>
      <c r="O339" s="136"/>
      <c r="P339" s="136"/>
      <c r="Q339" s="137"/>
      <c r="R339" s="136"/>
      <c r="S339" s="136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8"/>
      <c r="AJ339" s="136"/>
      <c r="AK339" s="136"/>
      <c r="AL339" s="136"/>
    </row>
    <row r="340" spans="1:38" ht="15">
      <c r="A340" s="136"/>
      <c r="B340" s="136"/>
      <c r="C340" s="136"/>
      <c r="D340" s="136"/>
      <c r="E340" s="136"/>
      <c r="F340" s="137"/>
      <c r="G340" s="136"/>
      <c r="H340" s="136"/>
      <c r="I340" s="136"/>
      <c r="J340" s="136"/>
      <c r="K340" s="136"/>
      <c r="L340" s="136"/>
      <c r="M340" s="137"/>
      <c r="N340" s="136"/>
      <c r="O340" s="136"/>
      <c r="P340" s="136"/>
      <c r="Q340" s="137"/>
      <c r="R340" s="136"/>
      <c r="S340" s="136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8"/>
      <c r="AJ340" s="136"/>
      <c r="AK340" s="136"/>
      <c r="AL340" s="136"/>
    </row>
    <row r="341" spans="1:38" ht="15">
      <c r="A341" s="136"/>
      <c r="B341" s="136"/>
      <c r="C341" s="136"/>
      <c r="D341" s="136"/>
      <c r="E341" s="136"/>
      <c r="F341" s="137"/>
      <c r="G341" s="136"/>
      <c r="H341" s="136"/>
      <c r="I341" s="136"/>
      <c r="J341" s="136"/>
      <c r="K341" s="136"/>
      <c r="L341" s="136"/>
      <c r="M341" s="137"/>
      <c r="N341" s="136"/>
      <c r="O341" s="136"/>
      <c r="P341" s="136"/>
      <c r="Q341" s="137"/>
      <c r="R341" s="136"/>
      <c r="S341" s="136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8"/>
      <c r="AJ341" s="136"/>
      <c r="AK341" s="141"/>
      <c r="AL341" s="136"/>
    </row>
    <row r="342" spans="1:38" ht="15">
      <c r="A342" s="136"/>
      <c r="B342" s="136"/>
      <c r="C342" s="136"/>
      <c r="D342" s="136"/>
      <c r="E342" s="136"/>
      <c r="F342" s="137"/>
      <c r="G342" s="136"/>
      <c r="H342" s="136"/>
      <c r="I342" s="136"/>
      <c r="J342" s="136"/>
      <c r="K342" s="136"/>
      <c r="L342" s="136"/>
      <c r="M342" s="137"/>
      <c r="N342" s="136"/>
      <c r="O342" s="136"/>
      <c r="P342" s="136"/>
      <c r="Q342" s="137"/>
      <c r="R342" s="136"/>
      <c r="S342" s="136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8"/>
      <c r="AJ342" s="136"/>
      <c r="AK342" s="136"/>
      <c r="AL342" s="136"/>
    </row>
    <row r="343" spans="1:35" ht="15">
      <c r="A343" s="142"/>
      <c r="B343" s="142"/>
      <c r="C343" s="136"/>
      <c r="D343" s="136"/>
      <c r="E343" s="136"/>
      <c r="F343" s="137"/>
      <c r="G343" s="136"/>
      <c r="H343" s="136"/>
      <c r="I343" s="136"/>
      <c r="J343" s="136"/>
      <c r="K343" s="136"/>
      <c r="L343" s="136"/>
      <c r="M343" s="137"/>
      <c r="N343" s="136"/>
      <c r="O343" s="136"/>
      <c r="P343" s="136"/>
      <c r="Q343" s="137"/>
      <c r="R343" s="136"/>
      <c r="S343" s="136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8"/>
    </row>
    <row r="344" spans="1:38" ht="15">
      <c r="A344" s="147" t="s">
        <v>440</v>
      </c>
      <c r="B344" s="147"/>
      <c r="C344" s="136"/>
      <c r="D344" s="136"/>
      <c r="E344" s="136"/>
      <c r="F344" s="137"/>
      <c r="G344" s="136"/>
      <c r="H344" s="136"/>
      <c r="I344" s="136"/>
      <c r="J344" s="136"/>
      <c r="K344" s="136"/>
      <c r="L344" s="136"/>
      <c r="M344" s="137"/>
      <c r="N344" s="136"/>
      <c r="O344" s="136"/>
      <c r="P344" s="136"/>
      <c r="Q344" s="137"/>
      <c r="R344" s="136"/>
      <c r="S344" s="136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8"/>
      <c r="AJ344" s="136"/>
      <c r="AK344" s="136"/>
      <c r="AL344" s="136"/>
    </row>
    <row r="347" spans="2:36" ht="15">
      <c r="B347" s="143" t="s">
        <v>439</v>
      </c>
      <c r="C347" s="14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6"/>
      <c r="AI347" s="146"/>
      <c r="AJ347" s="146"/>
    </row>
  </sheetData>
  <protectedRanges>
    <protectedRange password="89CF" sqref="AK75:AK92 AK323:AK327 AK306:AK321 AL136 AL227 AK6:AK70 AK211:AK226 AL282 AK228:AK281 AK283:AK304 AL131 AK137:AK209 AK95:AK130 AK132:AK135" name="Oblast2"/>
    <protectedRange password="C4DA" sqref="AI6:AJ327" name="Oblast1"/>
  </protectedRanges>
  <autoFilter ref="A5:AO328">
    <sortState ref="A6:AO347">
      <sortCondition descending="1" sortBy="value" ref="B6:B347"/>
    </sortState>
  </autoFilter>
  <mergeCells count="5">
    <mergeCell ref="A344:B344"/>
    <mergeCell ref="C3:AH3"/>
    <mergeCell ref="A3:A4"/>
    <mergeCell ref="AI3:AJ3"/>
    <mergeCell ref="A330:AL330"/>
  </mergeCells>
  <hyperlinks>
    <hyperlink ref="AK122" r:id="rId1" display="http://www.spokojenakancelar.cz/rozradovace-papirove/9245-kartonove-barevne-rozlisovace-a4-esselte-economy-10-barevnych-listu-5902812002010.html"/>
    <hyperlink ref="AK254" r:id="rId2" display="http://www.spokojenakancelar.cz/linery/12785-stabilo-point-88-twister-zebrui-sada-20-barev-v-plastovem-pouzdru-inkoustovy-liner-stopa-04-mm-4006381340984.html"/>
    <hyperlink ref="AK117" r:id="rId3" display="https://www.kppapir.cz/kategorie/poradace-archivace-desky/pvc-desky-a-obaly/plastove-kufriky-a-boxy/?kategorieId=611"/>
    <hyperlink ref="AK326" r:id="rId4" display="https://www.vseprotisk.cz/brother-ax-110-250-310-33-410-lw-300-wp-70-f737bksc-pk143-fullmark-cerna-foliova_d14618.html#sticomment"/>
    <hyperlink ref="AK325" r:id="rId5" display="http://eshop.liberek.cz/289-sony-upp-110s.html"/>
    <hyperlink ref="AK278" r:id="rId6" display="https://www.amazon.co.uk/Pentel-Permanent-Marker-Bullet-1-5-2mm/dp/B000SHUMNU;%20už%20nám%20dodávala%20firma%20TechDraw%20CZ"/>
    <hyperlink ref="AK82" r:id="rId7" display="https://obchod.activa.cz/produkt/notes-poznamkovy-blocek-9-9-9-cm-barevny-15434/"/>
    <hyperlink ref="AK155" r:id="rId8" display="https://activacek.cz/produkt/spisovka-s-drukem-6841/"/>
    <hyperlink ref="AK204" r:id="rId9" display="https://obchod.activa.cz/produkt/ron-barevne-sponky-32-mm-75-ks-24866/"/>
    <hyperlink ref="AK324" r:id="rId10" display="https://www.brother.cz/supplies/label-printers/labels/dk/dk22205"/>
    <hyperlink ref="AK305" r:id="rId11" display="https://obchod.activa.cz/produkt/kovovy-odpadkovy-kos-13-l-32758/#anchor--long-info"/>
    <hyperlink ref="AK135" r:id="rId12" display="https://www.mefisto2000.cz/zakladaci-obal-a5-l-120mic-100-ks-ean21051-skup03Zn1ak28.php"/>
    <hyperlink ref="AK230" r:id="rId13" display="https://www.mironet.cz/citizen-sdc554s-kancelarska-kalkulacka-14-mistni-lcd-displej-tax-mu-mm+dp363762/?utm_source=adwords-pla&amp;utm_medium=cpc&amp;gclid=EAIaIQobChMIvJPW2pL84QIVwk0YCh2FjQRtEAQYBSABEgKKffD_BwE"/>
    <hyperlink ref="AK27" r:id="rId14" display="https://www.kppapir.cz/produkt/dorucenka-b6-modry-pruh-s-pouc-na-zadni-strane/?produktId=10704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1" r:id="rId17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Škrabal Ondřej</cp:lastModifiedBy>
  <cp:lastPrinted>2019-05-09T08:23:43Z</cp:lastPrinted>
  <dcterms:created xsi:type="dcterms:W3CDTF">2017-01-23T16:20:34Z</dcterms:created>
  <dcterms:modified xsi:type="dcterms:W3CDTF">2019-05-13T07:57:19Z</dcterms:modified>
  <cp:category/>
  <cp:version/>
  <cp:contentType/>
  <cp:contentStatus/>
</cp:coreProperties>
</file>