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2 Kancelarske potreby\VZ office 08 (02-2018)\F smlouva\"/>
    </mc:Choice>
  </mc:AlternateContent>
  <bookViews>
    <workbookView xWindow="-15" yWindow="-15" windowWidth="13695" windowHeight="11475"/>
  </bookViews>
  <sheets>
    <sheet name="tabulka 1" sheetId="1" r:id="rId1"/>
  </sheets>
  <definedNames>
    <definedName name="_xlnm._FilterDatabase" localSheetId="0" hidden="1">'tabulka 1'!$A$5:$AO$328</definedName>
  </definedNames>
  <calcPr calcId="162913"/>
</workbook>
</file>

<file path=xl/calcChain.xml><?xml version="1.0" encoding="utf-8"?>
<calcChain xmlns="http://schemas.openxmlformats.org/spreadsheetml/2006/main">
  <c r="D328" i="1" l="1"/>
  <c r="E328" i="1"/>
  <c r="F328" i="1"/>
  <c r="G328" i="1"/>
  <c r="H328" i="1"/>
  <c r="I328" i="1"/>
  <c r="J328" i="1"/>
  <c r="K328" i="1"/>
  <c r="L328" i="1"/>
  <c r="M328" i="1"/>
  <c r="N328" i="1"/>
  <c r="O328" i="1"/>
  <c r="P328" i="1"/>
  <c r="Q328" i="1"/>
  <c r="R328" i="1"/>
  <c r="S328" i="1"/>
  <c r="T328" i="1"/>
  <c r="U328" i="1"/>
  <c r="V328" i="1"/>
  <c r="W328" i="1"/>
  <c r="X328" i="1"/>
  <c r="Y328" i="1"/>
  <c r="Z328" i="1"/>
  <c r="AA328" i="1"/>
  <c r="AB328" i="1"/>
  <c r="AC328" i="1"/>
  <c r="AD328" i="1"/>
  <c r="AE328" i="1"/>
  <c r="AF328" i="1"/>
  <c r="AG328" i="1"/>
  <c r="AH328" i="1"/>
  <c r="AJ328" i="1"/>
  <c r="AH325" i="1" l="1"/>
  <c r="AJ325" i="1" s="1"/>
  <c r="AH327" i="1"/>
  <c r="AJ327" i="1" s="1"/>
  <c r="AH326" i="1"/>
  <c r="AJ326" i="1" s="1"/>
  <c r="AH324" i="1"/>
  <c r="AJ324" i="1" s="1"/>
  <c r="AH323" i="1"/>
  <c r="AJ323" i="1" s="1"/>
  <c r="AH322" i="1"/>
  <c r="AJ322" i="1" s="1"/>
  <c r="AH321" i="1"/>
  <c r="AJ321" i="1" s="1"/>
  <c r="AH320" i="1"/>
  <c r="AJ320" i="1" s="1"/>
  <c r="AH319" i="1"/>
  <c r="AJ319" i="1" s="1"/>
  <c r="AH318" i="1"/>
  <c r="AJ318" i="1" s="1"/>
  <c r="AH317" i="1"/>
  <c r="AJ317" i="1" s="1"/>
  <c r="AH316" i="1"/>
  <c r="AJ316" i="1" s="1"/>
  <c r="AH315" i="1"/>
  <c r="AJ315" i="1" s="1"/>
  <c r="AH314" i="1"/>
  <c r="AJ314" i="1" s="1"/>
  <c r="AH313" i="1"/>
  <c r="AJ313" i="1" s="1"/>
  <c r="AH312" i="1"/>
  <c r="AJ312" i="1" s="1"/>
  <c r="AH311" i="1"/>
  <c r="AJ311" i="1" s="1"/>
  <c r="AH310" i="1"/>
  <c r="AJ310" i="1" s="1"/>
  <c r="AH309" i="1"/>
  <c r="AJ309" i="1" s="1"/>
  <c r="AH308" i="1"/>
  <c r="AJ308" i="1" s="1"/>
  <c r="AH307" i="1"/>
  <c r="AJ307" i="1" s="1"/>
  <c r="AH306" i="1"/>
  <c r="AJ306" i="1" s="1"/>
  <c r="AH305" i="1"/>
  <c r="AJ305" i="1" s="1"/>
  <c r="AH304" i="1"/>
  <c r="AJ304" i="1" s="1"/>
  <c r="AH303" i="1"/>
  <c r="AJ303" i="1" s="1"/>
  <c r="AH302" i="1"/>
  <c r="AJ302" i="1" s="1"/>
  <c r="AH301" i="1"/>
  <c r="AJ301" i="1" s="1"/>
  <c r="AH299" i="1"/>
  <c r="AJ299" i="1" s="1"/>
  <c r="AH298" i="1"/>
  <c r="AJ298" i="1" s="1"/>
  <c r="AH297" i="1"/>
  <c r="AJ297" i="1" s="1"/>
  <c r="AH296" i="1"/>
  <c r="AJ296" i="1" s="1"/>
  <c r="AH295" i="1"/>
  <c r="AJ295" i="1" s="1"/>
  <c r="AH294" i="1"/>
  <c r="AJ294" i="1" s="1"/>
  <c r="AH293" i="1"/>
  <c r="AJ293" i="1" s="1"/>
  <c r="AH292" i="1"/>
  <c r="AJ292" i="1" s="1"/>
  <c r="AH291" i="1"/>
  <c r="AJ291" i="1" s="1"/>
  <c r="AH290" i="1"/>
  <c r="AJ290" i="1" s="1"/>
  <c r="AH289" i="1"/>
  <c r="AJ289" i="1" s="1"/>
  <c r="AH288" i="1"/>
  <c r="AJ288" i="1" s="1"/>
  <c r="AH287" i="1"/>
  <c r="AJ287" i="1" s="1"/>
  <c r="AH286" i="1"/>
  <c r="AJ286" i="1" s="1"/>
  <c r="AH285" i="1"/>
  <c r="AJ285" i="1" s="1"/>
  <c r="AH284" i="1"/>
  <c r="AJ284" i="1" s="1"/>
  <c r="AH283" i="1"/>
  <c r="AJ283" i="1" s="1"/>
  <c r="AH282" i="1"/>
  <c r="AJ282" i="1" s="1"/>
  <c r="AH281" i="1"/>
  <c r="AJ281" i="1" s="1"/>
  <c r="AH280" i="1"/>
  <c r="AJ280" i="1" s="1"/>
  <c r="AH279" i="1"/>
  <c r="AJ279" i="1" s="1"/>
  <c r="AH278" i="1"/>
  <c r="AJ278" i="1" s="1"/>
  <c r="AH277" i="1"/>
  <c r="AJ277" i="1" s="1"/>
  <c r="AH276" i="1"/>
  <c r="AJ276" i="1" s="1"/>
  <c r="AH275" i="1"/>
  <c r="AJ275" i="1" s="1"/>
  <c r="AH274" i="1"/>
  <c r="AJ274" i="1" s="1"/>
  <c r="AH273" i="1"/>
  <c r="AJ273" i="1" s="1"/>
  <c r="AH272" i="1"/>
  <c r="AJ272" i="1" s="1"/>
  <c r="AH271" i="1"/>
  <c r="AJ271" i="1" s="1"/>
  <c r="AH270" i="1"/>
  <c r="AJ270" i="1" s="1"/>
  <c r="AH269" i="1"/>
  <c r="AJ269" i="1" s="1"/>
  <c r="AH268" i="1"/>
  <c r="AJ268" i="1" s="1"/>
  <c r="AH267" i="1"/>
  <c r="AJ267" i="1" s="1"/>
  <c r="AH266" i="1"/>
  <c r="AJ266" i="1" s="1"/>
  <c r="AH265" i="1"/>
  <c r="AJ265" i="1" s="1"/>
  <c r="AH264" i="1"/>
  <c r="AJ264" i="1" s="1"/>
  <c r="AH263" i="1"/>
  <c r="AJ263" i="1" s="1"/>
  <c r="AH262" i="1"/>
  <c r="AJ262" i="1" s="1"/>
  <c r="AH261" i="1"/>
  <c r="AJ261" i="1" s="1"/>
  <c r="AH260" i="1"/>
  <c r="AJ260" i="1" s="1"/>
  <c r="AH259" i="1"/>
  <c r="AJ259" i="1" s="1"/>
  <c r="AH258" i="1"/>
  <c r="AJ258" i="1" s="1"/>
  <c r="AH257" i="1"/>
  <c r="AJ257" i="1" s="1"/>
  <c r="AH256" i="1"/>
  <c r="AJ256" i="1" s="1"/>
  <c r="AH255" i="1"/>
  <c r="AJ255" i="1" s="1"/>
  <c r="AH254" i="1"/>
  <c r="AJ254" i="1" s="1"/>
  <c r="AH253" i="1"/>
  <c r="AJ253" i="1" s="1"/>
  <c r="AH252" i="1"/>
  <c r="AJ252" i="1" s="1"/>
  <c r="AH251" i="1"/>
  <c r="AJ251" i="1" s="1"/>
  <c r="AH250" i="1"/>
  <c r="AJ250" i="1" s="1"/>
  <c r="AH249" i="1"/>
  <c r="AJ249" i="1" s="1"/>
  <c r="AH248" i="1"/>
  <c r="AJ248" i="1" s="1"/>
  <c r="AH246" i="1"/>
  <c r="AJ246" i="1" s="1"/>
  <c r="AH245" i="1"/>
  <c r="AJ245" i="1" s="1"/>
  <c r="AH244" i="1"/>
  <c r="AJ244" i="1" s="1"/>
  <c r="AH243" i="1"/>
  <c r="AJ243" i="1" s="1"/>
  <c r="AH242" i="1"/>
  <c r="AJ242" i="1" s="1"/>
  <c r="AH241" i="1"/>
  <c r="AJ241" i="1" s="1"/>
  <c r="AH240" i="1"/>
  <c r="AJ240" i="1" s="1"/>
  <c r="AH239" i="1"/>
  <c r="AJ239" i="1" s="1"/>
  <c r="AH238" i="1"/>
  <c r="AJ238" i="1" s="1"/>
  <c r="AH237" i="1"/>
  <c r="AJ237" i="1" s="1"/>
  <c r="AH236" i="1"/>
  <c r="AJ236" i="1" s="1"/>
  <c r="AH235" i="1"/>
  <c r="AJ235" i="1" s="1"/>
  <c r="AH234" i="1"/>
  <c r="AJ234" i="1" s="1"/>
  <c r="AH233" i="1"/>
  <c r="AJ233" i="1" s="1"/>
  <c r="AH232" i="1"/>
  <c r="AJ232" i="1" s="1"/>
  <c r="AH231" i="1"/>
  <c r="AJ231" i="1" s="1"/>
  <c r="AH230" i="1"/>
  <c r="AJ230" i="1" s="1"/>
  <c r="AH229" i="1"/>
  <c r="AJ229" i="1" s="1"/>
  <c r="AH228" i="1"/>
  <c r="AJ228" i="1" s="1"/>
  <c r="AH227" i="1"/>
  <c r="AJ227" i="1" s="1"/>
  <c r="AH226" i="1"/>
  <c r="AJ226" i="1" s="1"/>
  <c r="AH225" i="1"/>
  <c r="AJ225" i="1" s="1"/>
  <c r="AH224" i="1"/>
  <c r="AJ224" i="1" s="1"/>
  <c r="AH223" i="1"/>
  <c r="AJ223" i="1" s="1"/>
  <c r="AH222" i="1"/>
  <c r="AJ222" i="1" s="1"/>
  <c r="AH221" i="1"/>
  <c r="AJ221" i="1" s="1"/>
  <c r="AH220" i="1"/>
  <c r="AJ220" i="1" s="1"/>
  <c r="AH219" i="1"/>
  <c r="AJ219" i="1" s="1"/>
  <c r="AH218" i="1"/>
  <c r="AJ218" i="1" s="1"/>
  <c r="AH217" i="1"/>
  <c r="AJ217" i="1" s="1"/>
  <c r="AH216" i="1"/>
  <c r="AJ216" i="1" s="1"/>
  <c r="AH215" i="1"/>
  <c r="AJ215" i="1" s="1"/>
  <c r="AH214" i="1"/>
  <c r="AJ214" i="1" s="1"/>
  <c r="AH213" i="1"/>
  <c r="AJ213" i="1" s="1"/>
  <c r="AH212" i="1"/>
  <c r="AJ212" i="1" s="1"/>
  <c r="AH211" i="1"/>
  <c r="AJ211" i="1" s="1"/>
  <c r="AH210" i="1"/>
  <c r="AJ210" i="1" s="1"/>
  <c r="AH209" i="1"/>
  <c r="AJ209" i="1" s="1"/>
  <c r="AH208" i="1"/>
  <c r="AJ208" i="1" s="1"/>
  <c r="AH207" i="1"/>
  <c r="AJ207" i="1" s="1"/>
  <c r="AH206" i="1"/>
  <c r="AJ206" i="1" s="1"/>
  <c r="AH205" i="1"/>
  <c r="AJ205" i="1" s="1"/>
  <c r="AH204" i="1"/>
  <c r="AJ204" i="1" s="1"/>
  <c r="AH203" i="1"/>
  <c r="AJ203" i="1" s="1"/>
  <c r="AH202" i="1"/>
  <c r="AJ202" i="1" s="1"/>
  <c r="AH201" i="1"/>
  <c r="AJ201" i="1" s="1"/>
  <c r="AH200" i="1"/>
  <c r="AJ200" i="1" s="1"/>
  <c r="AH199" i="1"/>
  <c r="AJ199" i="1" s="1"/>
  <c r="AH198" i="1"/>
  <c r="AJ198" i="1" s="1"/>
  <c r="AH197" i="1"/>
  <c r="AJ197" i="1" s="1"/>
  <c r="AH196" i="1"/>
  <c r="AJ196" i="1" s="1"/>
  <c r="AH195" i="1"/>
  <c r="AJ195" i="1" s="1"/>
  <c r="AH194" i="1"/>
  <c r="AJ194" i="1" s="1"/>
  <c r="AH193" i="1"/>
  <c r="AJ193" i="1" s="1"/>
  <c r="AH192" i="1"/>
  <c r="AJ192" i="1" s="1"/>
  <c r="AH191" i="1"/>
  <c r="AJ191" i="1" s="1"/>
  <c r="AH190" i="1"/>
  <c r="AJ190" i="1" s="1"/>
  <c r="AH189" i="1"/>
  <c r="AJ189" i="1" s="1"/>
  <c r="AH188" i="1"/>
  <c r="AJ188" i="1" s="1"/>
  <c r="AH187" i="1"/>
  <c r="AJ187" i="1" s="1"/>
  <c r="AH186" i="1"/>
  <c r="AJ186" i="1" s="1"/>
  <c r="AH185" i="1"/>
  <c r="AJ185" i="1" s="1"/>
  <c r="AH184" i="1"/>
  <c r="AJ184" i="1" s="1"/>
  <c r="AH183" i="1"/>
  <c r="AJ183" i="1" s="1"/>
  <c r="AH182" i="1"/>
  <c r="AJ182" i="1" s="1"/>
  <c r="AH181" i="1"/>
  <c r="AJ181" i="1" s="1"/>
  <c r="AH180" i="1"/>
  <c r="AJ180" i="1" s="1"/>
  <c r="AH179" i="1"/>
  <c r="AJ179" i="1" s="1"/>
  <c r="AH178" i="1"/>
  <c r="AJ178" i="1" s="1"/>
  <c r="AH177" i="1"/>
  <c r="AJ177" i="1" s="1"/>
  <c r="AH176" i="1"/>
  <c r="AJ176" i="1" s="1"/>
  <c r="AH175" i="1"/>
  <c r="AJ175" i="1" s="1"/>
  <c r="AH174" i="1"/>
  <c r="AJ174" i="1" s="1"/>
  <c r="AH173" i="1"/>
  <c r="AJ173" i="1" s="1"/>
  <c r="AH172" i="1"/>
  <c r="AJ172" i="1" s="1"/>
  <c r="AH171" i="1"/>
  <c r="AJ171" i="1" s="1"/>
  <c r="AH170" i="1"/>
  <c r="AJ170" i="1" s="1"/>
  <c r="AH168" i="1"/>
  <c r="AJ168" i="1" s="1"/>
  <c r="AH167" i="1"/>
  <c r="AJ167" i="1" s="1"/>
  <c r="AH166" i="1"/>
  <c r="AJ166" i="1" s="1"/>
  <c r="AH165" i="1"/>
  <c r="AJ165" i="1" s="1"/>
  <c r="AH164" i="1"/>
  <c r="AJ164" i="1" s="1"/>
  <c r="AH163" i="1"/>
  <c r="AJ163" i="1" s="1"/>
  <c r="AH162" i="1"/>
  <c r="AJ162" i="1" s="1"/>
  <c r="AH161" i="1"/>
  <c r="AJ161" i="1" s="1"/>
  <c r="AH160" i="1"/>
  <c r="AJ160" i="1" s="1"/>
  <c r="AH159" i="1"/>
  <c r="AJ159" i="1" s="1"/>
  <c r="AH158" i="1"/>
  <c r="AJ158" i="1" s="1"/>
  <c r="AH157" i="1"/>
  <c r="AJ157" i="1" s="1"/>
  <c r="AH156" i="1"/>
  <c r="AJ156" i="1" s="1"/>
  <c r="AH155" i="1"/>
  <c r="AJ155" i="1" s="1"/>
  <c r="AH154" i="1"/>
  <c r="AJ154" i="1" s="1"/>
  <c r="AH153" i="1"/>
  <c r="AJ153" i="1" s="1"/>
  <c r="AH152" i="1"/>
  <c r="AJ152" i="1" s="1"/>
  <c r="AH151" i="1"/>
  <c r="AJ151" i="1" s="1"/>
  <c r="AH150" i="1"/>
  <c r="AJ150" i="1" s="1"/>
  <c r="AH149" i="1"/>
  <c r="AJ149" i="1" s="1"/>
  <c r="AH148" i="1"/>
  <c r="AJ148" i="1" s="1"/>
  <c r="AH147" i="1"/>
  <c r="AJ147" i="1" s="1"/>
  <c r="AH146" i="1"/>
  <c r="AJ146" i="1" s="1"/>
  <c r="AH145" i="1"/>
  <c r="AJ145" i="1" s="1"/>
  <c r="AH144" i="1"/>
  <c r="AJ144" i="1" s="1"/>
  <c r="AH143" i="1"/>
  <c r="AJ143" i="1" s="1"/>
  <c r="AH142" i="1"/>
  <c r="AJ142" i="1" s="1"/>
  <c r="AH141" i="1"/>
  <c r="AJ141" i="1" s="1"/>
  <c r="AH140" i="1"/>
  <c r="AJ140" i="1" s="1"/>
  <c r="AH139" i="1"/>
  <c r="AJ139" i="1" s="1"/>
  <c r="AH138" i="1"/>
  <c r="AJ138" i="1" s="1"/>
  <c r="AH137" i="1"/>
  <c r="AJ137" i="1" s="1"/>
  <c r="AH136" i="1"/>
  <c r="AJ136" i="1" s="1"/>
  <c r="AH135" i="1"/>
  <c r="AJ135" i="1" s="1"/>
  <c r="AH134" i="1"/>
  <c r="AJ134" i="1" s="1"/>
  <c r="AH133" i="1"/>
  <c r="AJ133" i="1" s="1"/>
  <c r="AH132" i="1"/>
  <c r="AJ132" i="1" s="1"/>
  <c r="AH131" i="1"/>
  <c r="AJ131" i="1" s="1"/>
  <c r="AH130" i="1"/>
  <c r="AJ130" i="1" s="1"/>
  <c r="AH129" i="1"/>
  <c r="AJ129" i="1" s="1"/>
  <c r="AH128" i="1"/>
  <c r="AJ128" i="1" s="1"/>
  <c r="AH127" i="1"/>
  <c r="AJ127" i="1" s="1"/>
  <c r="AH126" i="1"/>
  <c r="AJ126" i="1" s="1"/>
  <c r="AH125" i="1"/>
  <c r="AJ125" i="1" s="1"/>
  <c r="AH124" i="1"/>
  <c r="AJ124" i="1" s="1"/>
  <c r="AH123" i="1"/>
  <c r="AJ123" i="1" s="1"/>
  <c r="AH122" i="1"/>
  <c r="AJ122" i="1" s="1"/>
  <c r="AH121" i="1"/>
  <c r="AJ121" i="1" s="1"/>
  <c r="AH120" i="1"/>
  <c r="AJ120" i="1" s="1"/>
  <c r="AH119" i="1"/>
  <c r="AJ119" i="1" s="1"/>
  <c r="AH118" i="1"/>
  <c r="AJ118" i="1" s="1"/>
  <c r="AH117" i="1"/>
  <c r="AJ117" i="1" s="1"/>
  <c r="AH116" i="1"/>
  <c r="AJ116" i="1" s="1"/>
  <c r="AH115" i="1"/>
  <c r="AJ115" i="1" s="1"/>
  <c r="AH114" i="1"/>
  <c r="AJ114" i="1" s="1"/>
  <c r="AH113" i="1"/>
  <c r="AJ113" i="1" s="1"/>
  <c r="AH112" i="1"/>
  <c r="AJ112" i="1" s="1"/>
  <c r="AH111" i="1"/>
  <c r="AJ111" i="1" s="1"/>
  <c r="AH110" i="1"/>
  <c r="AJ110" i="1" s="1"/>
  <c r="AH109" i="1"/>
  <c r="AJ109" i="1" s="1"/>
  <c r="AH108" i="1"/>
  <c r="AJ108" i="1" s="1"/>
  <c r="AH107" i="1"/>
  <c r="AJ107" i="1" s="1"/>
  <c r="AH106" i="1"/>
  <c r="AJ106" i="1" s="1"/>
  <c r="AH105" i="1"/>
  <c r="AJ105" i="1" s="1"/>
  <c r="AH104" i="1"/>
  <c r="AJ104" i="1" s="1"/>
  <c r="AH103" i="1"/>
  <c r="AJ103" i="1" s="1"/>
  <c r="AH102" i="1"/>
  <c r="AJ102" i="1" s="1"/>
  <c r="AH101" i="1"/>
  <c r="AJ101" i="1" s="1"/>
  <c r="AH100" i="1"/>
  <c r="AJ100" i="1" s="1"/>
  <c r="AH99" i="1"/>
  <c r="AJ99" i="1" s="1"/>
  <c r="AH98" i="1"/>
  <c r="AJ98" i="1" s="1"/>
  <c r="AH97" i="1"/>
  <c r="AJ97" i="1" s="1"/>
  <c r="AH96" i="1"/>
  <c r="AJ96" i="1" s="1"/>
  <c r="AH94" i="1"/>
  <c r="AJ94" i="1" s="1"/>
  <c r="AH93" i="1"/>
  <c r="AJ93" i="1" s="1"/>
  <c r="AH92" i="1"/>
  <c r="AJ92" i="1" s="1"/>
  <c r="AH91" i="1"/>
  <c r="AJ91" i="1" s="1"/>
  <c r="AH90" i="1"/>
  <c r="AJ90" i="1" s="1"/>
  <c r="AH89" i="1"/>
  <c r="AJ89" i="1" s="1"/>
  <c r="AH88" i="1"/>
  <c r="AJ88" i="1" s="1"/>
  <c r="AH87" i="1"/>
  <c r="AJ87" i="1" s="1"/>
  <c r="AH86" i="1"/>
  <c r="AJ86" i="1" s="1"/>
  <c r="AH85" i="1"/>
  <c r="AJ85" i="1" s="1"/>
  <c r="AH84" i="1"/>
  <c r="AJ84" i="1" s="1"/>
  <c r="AH83" i="1"/>
  <c r="AJ83" i="1" s="1"/>
  <c r="AH82" i="1"/>
  <c r="AJ82" i="1" s="1"/>
  <c r="AH81" i="1"/>
  <c r="AJ81" i="1" s="1"/>
  <c r="AH80" i="1"/>
  <c r="AJ80" i="1" s="1"/>
  <c r="AH79" i="1"/>
  <c r="AJ79" i="1" s="1"/>
  <c r="AH78" i="1"/>
  <c r="AJ78" i="1" s="1"/>
  <c r="AH77" i="1"/>
  <c r="AJ77" i="1" s="1"/>
  <c r="AH76" i="1"/>
  <c r="AJ76" i="1" s="1"/>
  <c r="AH75" i="1"/>
  <c r="AJ75" i="1" s="1"/>
  <c r="AH74" i="1"/>
  <c r="AJ74" i="1" s="1"/>
  <c r="AH73" i="1"/>
  <c r="AJ73" i="1" s="1"/>
  <c r="AH72" i="1"/>
  <c r="AJ72" i="1" s="1"/>
  <c r="AH71" i="1"/>
  <c r="AJ71" i="1" s="1"/>
  <c r="AH70" i="1"/>
  <c r="AJ70" i="1" s="1"/>
  <c r="AH69" i="1"/>
  <c r="AJ69" i="1" s="1"/>
  <c r="AH68" i="1"/>
  <c r="AJ68" i="1" s="1"/>
  <c r="AH67" i="1"/>
  <c r="AJ67" i="1" s="1"/>
  <c r="AH66" i="1"/>
  <c r="AJ66" i="1" s="1"/>
  <c r="AH65" i="1"/>
  <c r="AJ65" i="1" s="1"/>
  <c r="AH64" i="1"/>
  <c r="AJ64" i="1" s="1"/>
  <c r="AH63" i="1"/>
  <c r="AJ63" i="1" s="1"/>
  <c r="AH62" i="1"/>
  <c r="AJ62" i="1" s="1"/>
  <c r="AH61" i="1"/>
  <c r="AJ61" i="1" s="1"/>
  <c r="AH60" i="1"/>
  <c r="AJ60" i="1" s="1"/>
  <c r="AH59" i="1"/>
  <c r="AJ59" i="1" s="1"/>
  <c r="AH58" i="1"/>
  <c r="AJ58" i="1" s="1"/>
  <c r="AH57" i="1"/>
  <c r="AJ57" i="1" s="1"/>
  <c r="AH56" i="1"/>
  <c r="AJ56" i="1" s="1"/>
  <c r="AH55" i="1"/>
  <c r="AJ55" i="1" s="1"/>
  <c r="AH54" i="1"/>
  <c r="AJ54" i="1" s="1"/>
  <c r="AH53" i="1"/>
  <c r="AJ53" i="1" s="1"/>
  <c r="AH51" i="1"/>
  <c r="AJ51" i="1" s="1"/>
  <c r="AH50" i="1"/>
  <c r="AJ50" i="1" s="1"/>
  <c r="AH49" i="1"/>
  <c r="AJ49" i="1" s="1"/>
  <c r="AH48" i="1"/>
  <c r="AJ48" i="1" s="1"/>
  <c r="AH47" i="1"/>
  <c r="AJ47" i="1" s="1"/>
  <c r="AH46" i="1"/>
  <c r="AJ46" i="1" s="1"/>
  <c r="AH44" i="1"/>
  <c r="AJ44" i="1" s="1"/>
  <c r="AH43" i="1"/>
  <c r="AJ43" i="1" s="1"/>
  <c r="AH42" i="1"/>
  <c r="AJ42" i="1" s="1"/>
  <c r="AH41" i="1"/>
  <c r="AJ41" i="1" s="1"/>
  <c r="AH40" i="1"/>
  <c r="AJ40" i="1" s="1"/>
  <c r="AH39" i="1"/>
  <c r="AJ39" i="1" s="1"/>
  <c r="AH38" i="1"/>
  <c r="AJ38" i="1" s="1"/>
  <c r="AH37" i="1"/>
  <c r="AJ37" i="1" s="1"/>
  <c r="AH36" i="1"/>
  <c r="AJ36" i="1" s="1"/>
  <c r="AH35" i="1"/>
  <c r="AJ35" i="1" s="1"/>
  <c r="AH34" i="1"/>
  <c r="AJ34" i="1" s="1"/>
  <c r="AH33" i="1"/>
  <c r="AJ33" i="1" s="1"/>
  <c r="AH32" i="1"/>
  <c r="AJ32" i="1" s="1"/>
  <c r="AH31" i="1"/>
  <c r="AJ31" i="1" s="1"/>
  <c r="AH30" i="1"/>
  <c r="AJ30" i="1" s="1"/>
  <c r="AH29" i="1"/>
  <c r="AJ29" i="1" s="1"/>
  <c r="AH28" i="1"/>
  <c r="AJ28" i="1" s="1"/>
  <c r="AH27" i="1"/>
  <c r="AJ27" i="1" s="1"/>
  <c r="AH26" i="1"/>
  <c r="AJ26" i="1" s="1"/>
  <c r="AH25" i="1"/>
  <c r="AJ25" i="1" s="1"/>
  <c r="AH24" i="1"/>
  <c r="AJ24" i="1" s="1"/>
  <c r="AH23" i="1"/>
  <c r="AJ23" i="1" s="1"/>
  <c r="AH22" i="1"/>
  <c r="AJ22" i="1" s="1"/>
  <c r="AH21" i="1"/>
  <c r="AJ21" i="1" s="1"/>
  <c r="AH20" i="1"/>
  <c r="AJ20" i="1" s="1"/>
  <c r="AH19" i="1"/>
  <c r="AJ19" i="1" s="1"/>
  <c r="AH18" i="1"/>
  <c r="AJ18" i="1" s="1"/>
  <c r="AH17" i="1"/>
  <c r="AJ17" i="1" s="1"/>
  <c r="AH16" i="1"/>
  <c r="AJ16" i="1" s="1"/>
  <c r="AH15" i="1"/>
  <c r="AJ15" i="1" s="1"/>
  <c r="AH14" i="1"/>
  <c r="AJ14" i="1" s="1"/>
  <c r="AH13" i="1"/>
  <c r="AJ13" i="1" s="1"/>
  <c r="AH12" i="1"/>
  <c r="AJ12" i="1" s="1"/>
  <c r="AH11" i="1"/>
  <c r="AJ11" i="1" s="1"/>
  <c r="AH10" i="1"/>
  <c r="AJ10" i="1" s="1"/>
  <c r="AH9" i="1"/>
  <c r="AJ9" i="1" s="1"/>
  <c r="AH8" i="1"/>
  <c r="AJ8" i="1" s="1"/>
  <c r="AH7" i="1"/>
  <c r="AJ7" i="1" s="1"/>
  <c r="AH6" i="1" l="1"/>
  <c r="AJ6" i="1" s="1"/>
  <c r="A53" i="1" l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170" i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301" i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6" i="1"/>
  <c r="A46" i="1"/>
  <c r="A47" i="1" s="1"/>
  <c r="A48" i="1" s="1"/>
  <c r="A49" i="1" s="1"/>
  <c r="A50" i="1" s="1"/>
  <c r="A51" i="1" s="1"/>
  <c r="A248" i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96" i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</calcChain>
</file>

<file path=xl/comments1.xml><?xml version="1.0" encoding="utf-8"?>
<comments xmlns="http://schemas.openxmlformats.org/spreadsheetml/2006/main">
  <authors>
    <author>Pojar Jaroslav</author>
  </authors>
  <commentList>
    <comment ref="AK3" authorId="0" shapeId="0">
      <text>
        <r>
          <rPr>
            <b/>
            <sz val="9"/>
            <color indexed="81"/>
            <rFont val="Tahoma"/>
            <family val="2"/>
            <charset val="238"/>
          </rPr>
          <t>Například odůvodnitelný požadavek na konkrétní barvu, typ ap.</t>
        </r>
      </text>
    </comment>
  </commentList>
</comments>
</file>

<file path=xl/sharedStrings.xml><?xml version="1.0" encoding="utf-8"?>
<sst xmlns="http://schemas.openxmlformats.org/spreadsheetml/2006/main" count="699" uniqueCount="438">
  <si>
    <t>kroužkový zápisník A 4</t>
  </si>
  <si>
    <t>kroužkový zápisník A 5</t>
  </si>
  <si>
    <t>obálky DL samolepící, bílé</t>
  </si>
  <si>
    <t>obálky DL samolepící, bílé s oknem vpravo</t>
  </si>
  <si>
    <t>obálky C4 samolepící, bílé</t>
  </si>
  <si>
    <t>obálky B4 samolepící, bílé</t>
  </si>
  <si>
    <t>obálka B4, křížové dno, hnědá, samolepící</t>
  </si>
  <si>
    <t>obálky C5, bílé, samolepící</t>
  </si>
  <si>
    <t>obálky C6, bílé, samolepící</t>
  </si>
  <si>
    <t>motouz lněný 50 g</t>
  </si>
  <si>
    <t>kniha příchodů a odchodů A4, 40 listů</t>
  </si>
  <si>
    <t>blok s boční spirálou, A4, linka, 50 listů</t>
  </si>
  <si>
    <t>blok s boční spirálou, A4, čtvereček, 80 listů</t>
  </si>
  <si>
    <t>poznámkové bloky, A4, linka, 50 listů</t>
  </si>
  <si>
    <t>poznámkové bloky, A4, čistý, 50 listů</t>
  </si>
  <si>
    <t>poznámkové bloky, A4, čtvereček, 50 listů</t>
  </si>
  <si>
    <t>kniha došlé pošty A4, 100 listů</t>
  </si>
  <si>
    <t>celkem</t>
  </si>
  <si>
    <t>jednotka</t>
  </si>
  <si>
    <t>Množství</t>
  </si>
  <si>
    <t>krabice = 2.500 listů</t>
  </si>
  <si>
    <t>krabice = 1.250 listů</t>
  </si>
  <si>
    <t>balení = 500 listů</t>
  </si>
  <si>
    <t>balení = 2.400 etiket</t>
  </si>
  <si>
    <t>balení = 1.400 etiket</t>
  </si>
  <si>
    <t>balení = 3.900 etiket</t>
  </si>
  <si>
    <t>ks</t>
  </si>
  <si>
    <t>obálky B6 s modrým pruhem + poučení</t>
  </si>
  <si>
    <t>obálky B6 s červeným pruhem + poučení</t>
  </si>
  <si>
    <t>balení = 10 kg</t>
  </si>
  <si>
    <t>motouz trikolora 40 g</t>
  </si>
  <si>
    <t>bloček = 100 listů</t>
  </si>
  <si>
    <t>balení = 500 lístků</t>
  </si>
  <si>
    <t>balení = 300 lístků</t>
  </si>
  <si>
    <t>krabice = 10 ks</t>
  </si>
  <si>
    <t>balení = 100 ks</t>
  </si>
  <si>
    <t>balení = 25 ks</t>
  </si>
  <si>
    <t>balení = 10 ks</t>
  </si>
  <si>
    <t>balení = 50 ks</t>
  </si>
  <si>
    <t>balení = 20 ks</t>
  </si>
  <si>
    <t>balení = 5 ks</t>
  </si>
  <si>
    <t>sada = 4 ks</t>
  </si>
  <si>
    <t>sada = 6 ks</t>
  </si>
  <si>
    <t>polymerová pryž pro vymazání čar grafických tužek, při mazání tvoří pouze jeden "žmolek", 17 x 44 x 12 mm</t>
  </si>
  <si>
    <t>lepicí tyčinka 20 g - ekologická tyčinka pro univerzální použití, bez zápachu, pevný uzávěr, vysunovací mechanismus</t>
  </si>
  <si>
    <t>balení = 1 000 ks</t>
  </si>
  <si>
    <t xml:space="preserve">dopisové a aktové sponky s pozinkovanou úpravou, délka 50 mm </t>
  </si>
  <si>
    <t>pravítko 30 cm, průhledný plast, z jedné strany tištěná stupnice černé barvy, dobrá čitelnost</t>
  </si>
  <si>
    <t>pravítko 50 cm, průhledný plast, z jedné strany tištěná stupnice černé barvy, dobrá čitelnost</t>
  </si>
  <si>
    <t>kulatý navlhčovač s houbičkou pro zvlhčování prstů v plastovém obalu</t>
  </si>
  <si>
    <t>baterie mikrotužková AAA alkalická</t>
  </si>
  <si>
    <t>baterie tužková AA alkalická</t>
  </si>
  <si>
    <t>náhradní nůž do velkého a středního řezáku 18 mm, 10 ks</t>
  </si>
  <si>
    <t>akrylová barva Studio Acrylic 100 ml - Běloba titanová 011</t>
  </si>
  <si>
    <t>akrylová barva Studio Acrylic 100 ml - Ultramarín tmavý 015</t>
  </si>
  <si>
    <t>akrylová barva Studio Acrylic 100 ml - Karmín napho 018</t>
  </si>
  <si>
    <t>akrylová barva Studio Acrylic 100 ml - Neapolská žluť 024</t>
  </si>
  <si>
    <t>akrylová barva Studio Acrylic 100 ml - Okr žlutý 027</t>
  </si>
  <si>
    <t>akrylová barva Studio Acrylic 100 ml - Umbra pálená 029</t>
  </si>
  <si>
    <t>akrylová barva Studio Acrylic 100 ml - Siena pálená 038</t>
  </si>
  <si>
    <t>akrylová barva Studio Acrylic 100 ml - Benátská červeň 039</t>
  </si>
  <si>
    <t>akrylová barva Studio Acrylic 100 ml - Hookrova zeleň 044</t>
  </si>
  <si>
    <t>akrylová barva Studio Acrylic 100 ml - Šedá 046</t>
  </si>
  <si>
    <t>akrylová barva Studio Acrylic 100 ml - Fialový kobalt tmavý 047</t>
  </si>
  <si>
    <t>akrylová barva Studio Acrylic 100 ml - Červeň alizarinová 054</t>
  </si>
  <si>
    <t>akrylová barva Studio Acrylic 100 ml - Růžová azo 055</t>
  </si>
  <si>
    <t>akrylová barva Studio Acrylic 100 ml - Terra rossa 063</t>
  </si>
  <si>
    <t>akrylová barva Studio Acrylic 100 ml - Umbra přírodní 064</t>
  </si>
  <si>
    <t>akrylová barva Studio Acrylic 100 ml - Sloní kost 065</t>
  </si>
  <si>
    <t>papír ART FABRIANO Designo 4, 70 x 100 cm, 200 g smooth</t>
  </si>
  <si>
    <t>balení = 3 ks</t>
  </si>
  <si>
    <t>stíratelný popisovač na bílé tabule, sklo, porcelán, plast, kulatý hrot,šíře stopy 2,5mm, sada 4 barvy</t>
  </si>
  <si>
    <t>liner s jemným plastickým hrotem, šíře stopy 0,3 mm, délka stopy až 1500 m, určen pro nejširší použití, sada 4 ks (černá, červená, modrá, zelená)</t>
  </si>
  <si>
    <t>balení = 4.000 etiket</t>
  </si>
  <si>
    <t>celobarevný zvýrazňovač vhodný pro zvýraznění textu na všech druzích papíru, klínový hrot 1 - 3,5 mm, sada 6 barev</t>
  </si>
  <si>
    <t>kancelářské nůžky 15 cm s ergonomickým gumovým úchopem, kvalitní nerezová ocel</t>
  </si>
  <si>
    <t>kancelářské nůžky 21 cm s asymetrickým ergonomickým gumovým úchopem, kvalitní nerezová ocel</t>
  </si>
  <si>
    <t>popisovač na bílé tabule s výměnnou náplní, intenzivní barvy viditelné i z velké vzdálenosti, kulatý hrot - šířka stopy 2,3 mm, přátelský k životnímu prostředí; mix barev</t>
  </si>
  <si>
    <t>náplň pro popisovače na bílé tabule, alkoholová báze (pro položku popisovač na bílé tabule s výměnnou náplní, intenzivní barvy viditelné i z velké vzdálenosti, kulatý hrot - šířka stopy 2,3 mm, přátelský k životnímu prostředí); mix barev</t>
  </si>
  <si>
    <t>Papír, obálky, etikety apod.</t>
  </si>
  <si>
    <t>Balení</t>
  </si>
  <si>
    <t>Sešity, bloky, bločky, tiskopisy apod.</t>
  </si>
  <si>
    <t>Třídění a archivace</t>
  </si>
  <si>
    <t>organizér pro dokumenty A4, 13 kapes s registrem, odolný PP, zavírání klopy na gumičku</t>
  </si>
  <si>
    <t>Kancelářské potřeby</t>
  </si>
  <si>
    <t>Psací potřeby</t>
  </si>
  <si>
    <t>náplň typu 4406 s velmi tenkou špičkou,délka 10,7 cm, stopa 0,5 mm, barva modrá</t>
  </si>
  <si>
    <t>Ostatní potřeby</t>
  </si>
  <si>
    <t>balení = 12 ks</t>
  </si>
  <si>
    <t>balení = 8 ks</t>
  </si>
  <si>
    <t>pořadač A4 z průhledného PP, 4kroužková mechanika (průměr kroužků 15 mm), hřbet 20 mm, barevný mix</t>
  </si>
  <si>
    <t>baterie CR-123A</t>
  </si>
  <si>
    <t>baterie C-LR14</t>
  </si>
  <si>
    <t>magnetická filcová stěrka na tabule a flipcharty s vyměnitelnými filcy</t>
  </si>
  <si>
    <t>náhradní filc k magnetické stěrce široké (položka magnetická filcová stěrka na tabule a flipcharty s vyměnitelnými filcy), balení 12 ks</t>
  </si>
  <si>
    <t>samolepicí etikety na formátu A6 pro běžné použití, 48 x 21 mm</t>
  </si>
  <si>
    <t>balení = 180 etiket</t>
  </si>
  <si>
    <t>samolepicí etikety na formátu A6 pro běžné použití, 48 x 33 mm</t>
  </si>
  <si>
    <t>balení = 120 etiket</t>
  </si>
  <si>
    <r>
      <t>kontaktní lepidlo, pro extémně namáhané spoje, odolává vodě, tlaku i teplotám až do 120</t>
    </r>
    <r>
      <rPr>
        <vertAlign val="superscript"/>
        <sz val="11"/>
        <rFont val="Calibri"/>
        <family val="2"/>
        <charset val="238"/>
        <scheme val="minor"/>
      </rPr>
      <t>o</t>
    </r>
    <r>
      <rPr>
        <sz val="11"/>
        <rFont val="Calibri"/>
        <family val="2"/>
        <charset val="238"/>
        <scheme val="minor"/>
      </rPr>
      <t>C, pro savé i nesavé materiály, plast, kov, kůži apod., 50 ml</t>
    </r>
  </si>
  <si>
    <t>řezák velký, odlamovací, pojistka proti posunutí břitu, šíře břitu 18 mm</t>
  </si>
  <si>
    <t>čistící roztok na bílé tabule s rozprašovačem 250 ml, bez alkoholu</t>
  </si>
  <si>
    <t>samolepicí etikety na formátu A6 pro běžné použití, 99 x 33 mm</t>
  </si>
  <si>
    <t>balení = 60 etiket</t>
  </si>
  <si>
    <t>stretchová folie pro ruční balení palet a ochranu zboží, šíře 50 cm, 23 mic, 2,4 kg</t>
  </si>
  <si>
    <t>grafitová tužka s gumou pro nejběžnější psaní, různé tvrdosti</t>
  </si>
  <si>
    <t>trojhranné pastelky, sada 24ks, zářivé barvy, měkká tuha s přilnavostí zajišťující plynulé vedení, tuha nelámající se během kreslení ani ořezávání</t>
  </si>
  <si>
    <t>sada = 24 ks</t>
  </si>
  <si>
    <t>permanentní popisovač na plast, gumu, sklo, fólie, kovy; vláknový hrot, šíře stopy 1 mm</t>
  </si>
  <si>
    <t>skládaný arch dvojlist A4, linka</t>
  </si>
  <si>
    <t>sešity z recyklovaného papíru A4, linka, 40 listů</t>
  </si>
  <si>
    <t>sešity z recyklovaného papíru A4, čistý, 40 listů</t>
  </si>
  <si>
    <t>sešity z recyklovaného papíru A4, čtvereček, 40 listů</t>
  </si>
  <si>
    <t>sešity z recyklovaného papíru A5, čistý, 40 listů</t>
  </si>
  <si>
    <t>sešity z recyklovaného papíru A5, linka, 40 listů</t>
  </si>
  <si>
    <t>sešity z recyklovaného papíru A5, čtvereček, 40 listů</t>
  </si>
  <si>
    <t>spirálový blok A5 linkovaný s boční perforací a 4děrováním, 80 listů</t>
  </si>
  <si>
    <t>vložka do kroužkového zápisníku A5, 100 listů</t>
  </si>
  <si>
    <t>popisovač - liner, plastický a tlakuodolný hrot, šíře stopy 0,5 mm, délka stopy až 1000 m, pro nejširší použití, sada 4 ks - modrá, červená, černá, zelená</t>
  </si>
  <si>
    <t>alobal - šíře 30 cm, návin 10 m</t>
  </si>
  <si>
    <t>samobarvící datumové razítko s náhradním polštářkem, výška číslic 3,8 mm, měsíc určen dvojmístnou číslicí</t>
  </si>
  <si>
    <t>pořadač A4 z průhledného PP, 2kroužková mechanika, barevný mix</t>
  </si>
  <si>
    <t>plastové desky A4, na vnitřní straně boční průhledné záložky</t>
  </si>
  <si>
    <t>PP zakládací obal A5, se zipem, dno rozšířené skladem pro zvýšení kapacity</t>
  </si>
  <si>
    <t>magnetická stírací houbička pro snadné mazání bílých tabulí, nepoškrábe povrch</t>
  </si>
  <si>
    <t>permanentní popisovač, kulatý hrot, odolný proti vodě, pro jemné popisování kabelů, průsvitných fólií apod., stopa 0,3 mm</t>
  </si>
  <si>
    <t>odvíječ na lepící pásku 19 mm x 33 m, včetně popisovatelné lepící pásky</t>
  </si>
  <si>
    <t>opravná páska jednorázová 4,2 až 5 mm x 8 až 8,5 m - jednorázový korekční strojek s perfektní krycí schopností pro okamžité přepsání</t>
  </si>
  <si>
    <t>korková tabule - 90 x 60 cm, Al rám, dekorativní plastové rohy, odkládací lišta, s montážní sadou pro zavěšení na zeď</t>
  </si>
  <si>
    <t>samolepící nástěnka - cca 58 x 46 cm, korková, samolepící povrch pro připevňování obrázků bez použití špendlíků, tloušťka cca 4 mm</t>
  </si>
  <si>
    <t xml:space="preserve">dopisové a aktové sponky s pozinkovanou úpravou, délka 28 až 32 mm </t>
  </si>
  <si>
    <t>páska do štítkovače Casio, šířka 9 mm, délka 8 m, černý tisk na červeném podkladu</t>
  </si>
  <si>
    <t>stojánek na dopisy, černý, základnu tvoří obdélník o rozměrech cca 175 × 75 mm, výška zadní stěny je cca 140 mm, rozdělení dokumentů na 3 sekce</t>
  </si>
  <si>
    <t>propustka A7, blok 100 listů</t>
  </si>
  <si>
    <t>stohovatelná zásuvka na spisy A4 na délku, plastová, cca 360 x 260 x 70 mm, mix barev</t>
  </si>
  <si>
    <t>stohovatelná zásuvka na spisy A4 na šířku, plastová, cca 360 x 70 až 100 x 270 mm</t>
  </si>
  <si>
    <t>houbová utěrka PVA - ultrasavá utěrka, nepouští vlákna, ekologická, rozměr 30 x 30 cm</t>
  </si>
  <si>
    <t>popisovač na kůži - kulatý hrot, permanentní inkoust se slabým zápachem, pro rentgenové, ozařovací a nukleární lékařství, kožní lékařství, chirurgii; šíře stopy 1 mm, různé barvy</t>
  </si>
  <si>
    <t>rozešívač - vytahovač drátků (spojovačů) do sešívaček</t>
  </si>
  <si>
    <t>kancelářský papír bílý A4, 80g</t>
  </si>
  <si>
    <t>kancelářský papír bílý A3, 80g</t>
  </si>
  <si>
    <t>kancelářský papír bílý A5,80g</t>
  </si>
  <si>
    <t>bublinková obálka E15 na materiály C5</t>
  </si>
  <si>
    <t>bublinková obálka G17 na materiály C4</t>
  </si>
  <si>
    <t>bublinková obálka D14 na materiály A5</t>
  </si>
  <si>
    <t>kartonová obálka B5 z lepenky 300 g</t>
  </si>
  <si>
    <t>kartonová obálka B4+ z lepenky 300 g</t>
  </si>
  <si>
    <t>samolepící etikety na formátu A4 pro běžné použití, 64 x 21 mm</t>
  </si>
  <si>
    <t>samolepící etikety na formátu A4 pro běžné použití, 70 x 36 mm</t>
  </si>
  <si>
    <t>samolepící etikety na formátu A4 pro běžné použití, 105 x 42,3 mm</t>
  </si>
  <si>
    <t>samolepící etikety na formátu A4 pro běžné použití, 52,5 x 29,7 mm</t>
  </si>
  <si>
    <t>balící papír šedák, 90 g, 90 x 120 cm</t>
  </si>
  <si>
    <t>šitá záznamní kniha A5, čistá, 100 listů</t>
  </si>
  <si>
    <t>samolepící bločky 76 x 76 mm, žluté</t>
  </si>
  <si>
    <t>samolepicí bločky 76 x 76 mm, čtvercové lepení (možnost psaní v jakémkoliv směru, rohy štítku se nenadzvedávají a neohýbají)</t>
  </si>
  <si>
    <t>samolepící značkovací bločky, 15 x 50 mm, barevné</t>
  </si>
  <si>
    <t>samolepící značkovací bločky, 25 x 76 mm, barevné</t>
  </si>
  <si>
    <t>samolepící bločky, barevné 76 x 76 mm</t>
  </si>
  <si>
    <t>balení = 100 šipek + 100 pásků</t>
  </si>
  <si>
    <t>samolepící značkovací bločky 12 x 45 mm, šipky a pásky, barevné</t>
  </si>
  <si>
    <t>poznámkový bloček, bílý, 8,5 x 8,5 x 4 cm, lepená kostka</t>
  </si>
  <si>
    <t>dovolenky A6, blok 100 listů</t>
  </si>
  <si>
    <t>pokladní kniha, A4, průpisová, 2 x 50 listů</t>
  </si>
  <si>
    <t>příjmový pokladní doklad, A6, samopropisovací, blok 2 x 50 listů</t>
  </si>
  <si>
    <t>stvrzenka A6, samopropisovací (originál + 2 kopie), blok 3 x 25 listů</t>
  </si>
  <si>
    <t>plná moc A6, blok 100 listů</t>
  </si>
  <si>
    <t>pákový pořadač A4, šířka 7,5 cm, černý mramorový karton, nalepený štítek, EŠV</t>
  </si>
  <si>
    <t>pákový pořadač A4, šířka 5 cm, černý mramorový karton, nalepený štítek, EŠV</t>
  </si>
  <si>
    <t>pořadač s kapsou, šířka 7,5 cm, černý mramorový karton, EŠV</t>
  </si>
  <si>
    <t>archivační krabice lepenková, pevná, bílá, 200 x 250 x 350 mm, EŠV</t>
  </si>
  <si>
    <t>archivační krabice lepenková, pevná, bílá, 150 x 250 x 350 mm, EŠV</t>
  </si>
  <si>
    <t>archivační krabice lepenková, pevná, bílá, 100 x 255 x 350 mm, EŠV</t>
  </si>
  <si>
    <t>archivační krabice lepenková, pevná, bílá, 80 x 300 x 350 mm, EŠV</t>
  </si>
  <si>
    <t>archivační krabice - pevné úchyty pro přenášení, rámeček na popisovací štítek, laminovaný povrch, kovové rohy; 281 x 200 x 369 mm</t>
  </si>
  <si>
    <t>stojan na časopisy - rámeček na popisovací štítek, laminovaný povrch, 103 x 330 x 253 mm</t>
  </si>
  <si>
    <t>papírový rozlišovač (jazyky), 105 x 240 mm, barevný mix, EŠV</t>
  </si>
  <si>
    <t>zakládací obal A4 L, 180 až 200 mic, na minimálně 40 listů</t>
  </si>
  <si>
    <t>odkládací mapa tříklopá A4, EŠV karton 240 g, různé barvy</t>
  </si>
  <si>
    <t>odkládací mapa tříklopá A4, prešpán 350 g, různé barvy</t>
  </si>
  <si>
    <t>odkládací mapa A4 tříklopá s gumou přes rohy, prešpán 350 g, různé barvy</t>
  </si>
  <si>
    <t>deska s rohem A4, EŠV kartón 240 g, různé barvy</t>
  </si>
  <si>
    <t>závěsné zakládací desky A4, silný karton, plastové rozlišovače s vyměnitelným štítkem, 5 kartonových proužků, lisované dno až 3 cm, různé barvy</t>
  </si>
  <si>
    <t>spisové desky A4 s tkanicí, EŠV strojní lepenka</t>
  </si>
  <si>
    <t>krabice na spisy formátu A4 - materiál plast extra silný (cca 800 mic), hřbet cca 3 cm, zavírání gumou, různé barvy</t>
  </si>
  <si>
    <t>závěsný obal na 1 ks CD/DVD, plast</t>
  </si>
  <si>
    <t>desky s drukem A4, PP, barevný mix</t>
  </si>
  <si>
    <t>desky s drukem A5, plast, barevný mix</t>
  </si>
  <si>
    <t>desky s drukem DL, plast, barevný mix</t>
  </si>
  <si>
    <t>podložka s klipem, A4, potah lamino, barevný mix</t>
  </si>
  <si>
    <t>lepící páska 25 mm x 10 m, PP</t>
  </si>
  <si>
    <t>lepící páska čirá 19 mm x 10 m, PP</t>
  </si>
  <si>
    <t xml:space="preserve">samolepicí páska 50 mm x 10 m, oboustranná (pro připevňování plakátů, dekorací, PVC, koberců apod.) </t>
  </si>
  <si>
    <t>lepící páska čirá 50 mm x 66 m, 28 mic, plast, na balíky</t>
  </si>
  <si>
    <t>podpisová kniha lesklá, 16 dílčích listů</t>
  </si>
  <si>
    <t>průhledné ořezávátko se zásobníkem, plast, různé barvy</t>
  </si>
  <si>
    <t>razítková barva 25 ml na bázi vody, pro tisk na papír, různé barvy</t>
  </si>
  <si>
    <t>rychleschnoucí bezbarvé lepidlo s aplikátorem; na kov, gumu, plast, sklo, porcelán; samopropichovací víčko, obsah tuby 3 g</t>
  </si>
  <si>
    <t>kapsy A4 pro vkládání dokumentů shora, z vysoce kvalitního, nereflektujícího PVC; určení - pro závěsný držák, pultový a otočný stojan; barevný mix</t>
  </si>
  <si>
    <t>děrovač s příložníkem, rozteč 80 mm, kapacita 30 listů, různé barvy</t>
  </si>
  <si>
    <t>spojovače do sešívaček 24/6</t>
  </si>
  <si>
    <t>sešívač - kapacita 20listů, hloubka vložení 55 mm, spojovače 24/6, 26/6; různé barvy</t>
  </si>
  <si>
    <t>spojovače do sešívaček 26/6</t>
  </si>
  <si>
    <t>kovový kancelářský binder clip 25 mm, černý</t>
  </si>
  <si>
    <t>magnet kulatý plast Ø 15mm</t>
  </si>
  <si>
    <t>magnet kulatý plast Ø 20mm</t>
  </si>
  <si>
    <t>špendlíky, barevná plastová hlava</t>
  </si>
  <si>
    <t>gumičky v sáčku, balení 100 ks, průměr 4 cm</t>
  </si>
  <si>
    <t>gumičky v sáčku, balení 100 ks, průměr 5 cm</t>
  </si>
  <si>
    <t>gumičky v sáčku, balení 100 ks, průměr 6 cm</t>
  </si>
  <si>
    <t>gumičky v sáčku, balení 100 ks, průměr 8 cm</t>
  </si>
  <si>
    <t>kopírovací papír bílý A4, 80 g, extrémní bělost a opacita, z eukalyptové celulosy, vysoká pevnost, bezproblémové použití ve všech vysokorychlostních kopírkách a v tiskárnách</t>
  </si>
  <si>
    <t>barevný papír A4, 80 g</t>
  </si>
  <si>
    <t>čirá transparentní fólie A4 pro černobílé kopírovací stroje, ošetřeny proti vlnění při průchodu kopírkou a pro bezproblémové podávání ze zásobníku, 100 mic</t>
  </si>
  <si>
    <t>rychlovazač závěsný celý, eko 240 g, EŠV, barevný mix</t>
  </si>
  <si>
    <t>rychlovazač plastový, zadní strana barevná, přední průhledná, různé barvy</t>
  </si>
  <si>
    <t>rozšířený obal A4 U MAXI, euroděrování, 220 x 300 mm, 120 mic</t>
  </si>
  <si>
    <t>závěsný obal A4 U silný, euroděrování, 80 mic</t>
  </si>
  <si>
    <t>závěsný obal A4 U, euroděrování, barevný, 50 mic</t>
  </si>
  <si>
    <t>závěsný obal A4 na katalogy otevřený, euroděrování, 180 mic</t>
  </si>
  <si>
    <t>závěsný obal A4 na katalogy s klopou, euroděrování, 180 mic</t>
  </si>
  <si>
    <t>zakladací obal A4 L barevný (různé barvy), 120 mic</t>
  </si>
  <si>
    <t>zakládací obal A4 L čirý, PP, 180 mic</t>
  </si>
  <si>
    <t>DVD+R 16x/4,7GB/spindl box</t>
  </si>
  <si>
    <t>CD-R 52x/700MB/spindl box</t>
  </si>
  <si>
    <t>kovový kalíšek na tužky, průměr 80 až 90 mm, výška 90 až 100 mm, černý</t>
  </si>
  <si>
    <t>laminovací fólie A5, 80 mic</t>
  </si>
  <si>
    <t>laminovací fólie A4, 80 mic</t>
  </si>
  <si>
    <t>skládací plastový magazin box s vyměnitelným papírovým štítkem, rozměr 320 x 100 x 240 mm</t>
  </si>
  <si>
    <t>plastové kuličkové pero, pogumovaný úchop, barevný mix; náplň inkoust s nízkou viskozitou; modrá náplň</t>
  </si>
  <si>
    <t>celobarevný zvýrazňovač vhodný pro zvýraznění textu na všech druzích papíru, klínový hrot 1 - 4 (5) mm; sada 4 barev</t>
  </si>
  <si>
    <t>Název položky (specifikace - druh, materiál, barva, určení apod.)</t>
  </si>
  <si>
    <t>závěsný obal A4 U, euroděrování, 50 mic, hladký, matný</t>
  </si>
  <si>
    <t>mikrotužka - pentilka, 0,5 mm, pogumované držení, plastové průhledné tělo, klip, velká guma chráněná víčkem, barevný mix</t>
  </si>
  <si>
    <t xml:space="preserve">opravný lak vybaven 3dimenzní houbičkou,která umožňuje variabilní šířku oprav;vhodný pro použití pro všechny druhy korektur; ředitelný vodou; ekologický výrobek – netoxický, 25g </t>
  </si>
  <si>
    <t>Položka č.</t>
  </si>
  <si>
    <t xml:space="preserve">Specifikace zboží </t>
  </si>
  <si>
    <t>katalogová kniha - prezentační desky ze silného polypropylenu, hřbetní kapsa pro vyměnitelný popisovatelný štítek, 20 kapes U, mix barev</t>
  </si>
  <si>
    <t>odkládací mapa A4 tříklopá s gumou přes rohy, neprůhledný PP, cca 400 mic., různé barvy</t>
  </si>
  <si>
    <t>kancelářský papír barevný A4, 160g, mix barev</t>
  </si>
  <si>
    <t>tubus průměr 5,8 cm, délka 100 cm</t>
  </si>
  <si>
    <t>motouz polypropylen 100 g, bílý</t>
  </si>
  <si>
    <t>stolní organizér na tužky, 4 dílný, rozměry 155 x 100 x 100 mm</t>
  </si>
  <si>
    <t>kuličkové pero, gumový úchop, modrá náplň 10,7 cm Solidly</t>
  </si>
  <si>
    <t>permanentní značkovač pro psaní na neporézní materiály, plast, kov, gumu, kůži, odolný proti vodě, kulatý hrot, šíře stopy 2,5 mm, černý</t>
  </si>
  <si>
    <t>gelový roller s rychleschnoucí gelovou náplní, vhodný i pro leváky, plastový klip, mačkací mechanika, pohodlný grip; 0,35 až 0,5 mm, modrá náplň</t>
  </si>
  <si>
    <t>gelový Roller s tekutou náplní, přepisovatelný. Speciální inkoust - napsaný text lze vymazat gumou na konci pera, modrá náplň</t>
  </si>
  <si>
    <t>tuhy 0,5 mm, různé tvrdosti (B, 2B), 12 ks v etui</t>
  </si>
  <si>
    <t>permanentní popisovač na transparentní fólie, plast, sklo, diarámečky, filmy, RTG snímky; jemný plastický hrot, šíře stopy 0,6 mm, sada 4 ks (červená, černá, zelená, modrá)</t>
  </si>
  <si>
    <t>permanentní značkovač na alkoholové bázi pro psaní na neporézní materiály, plast, kov, gumu, kůži, odolný proti vodě, klínový hrot, šíře stopy 1 - 4,6 mm, sada 4 barvy (červená, černá, zelená, modrá)</t>
  </si>
  <si>
    <t>popisovač na textil, zdravotně nezávadný inkoust, nevypratelný, válcový hrot, šíře stopy 1,8 mm, různé barvy</t>
  </si>
  <si>
    <t>desky na spisy ve formátu A4, polypropylen, se 3 klopami a gumou</t>
  </si>
  <si>
    <t>aktovka na spisy ve formátu A4, s držadlem, uvnitř 12 přihrádek</t>
  </si>
  <si>
    <t>pořadače na formát A4, polypropylen, 4kroužková mechanika, s průhlednou přední kapsou (Bantex), šíře 25-30 mm</t>
  </si>
  <si>
    <t>pořadače na formát A4, potažený prešpán nebo lamino, 4kroužková mechanika, šíře 40 mm</t>
  </si>
  <si>
    <t>pořadače na formát A4, potažený prešpán nebo lamino, 4kroužková mechanika, šíře 50-75 mm</t>
  </si>
  <si>
    <t>box archivní zkosený = magazín box, pro uložení formátu A4, zkosený, papírový, šíře hřbetu 80 mm</t>
  </si>
  <si>
    <t>box archivní zkosený, s vnitřním členěním = 3 přihrádky, pro uložení formátu A4, papírový</t>
  </si>
  <si>
    <t>desky na spisy ve formátu A4, s uzavíráním na gumičku, šíře 80 mm</t>
  </si>
  <si>
    <t>desky s organizérem, 6 přihrádek, polypropylen, s gumou</t>
  </si>
  <si>
    <t>desky s organizérem, 6 přihrádek, polypropylen, se speciální přihrádkou na uložení předmětů</t>
  </si>
  <si>
    <t>sponkovač Easy Clipper</t>
  </si>
  <si>
    <t>náhradní spony 6,4mm pro Magic clip, 50ks</t>
  </si>
  <si>
    <t>náhradní spony 4,8mm pro Magic clip , 50ks</t>
  </si>
  <si>
    <t>trhací lístky do šatny (1-100)</t>
  </si>
  <si>
    <t>kniha - záznam o provozu vozidla (blok)</t>
  </si>
  <si>
    <t>foto papír inkjet 10x15</t>
  </si>
  <si>
    <t>foto papír inkjet A4</t>
  </si>
  <si>
    <t>univerzální lepidlo s aplikátorem, které lepí papír, korek, kůži, dřevo, dřevovláknité materiály a další savé materiály a které je možné použít také k lepení fotografií, kožených výstelek obuvi, slepování dřevěného nábytku apod.</t>
  </si>
  <si>
    <t>náplň Parker  rollerball refill F 0,5 4AD - modrá</t>
  </si>
  <si>
    <t>náplň MontBlanc Le Grand rollerball refill F- modrá</t>
  </si>
  <si>
    <t>tuš černá</t>
  </si>
  <si>
    <t>kotoučky do tiskárny TERMO 57mm/50mm/12mm</t>
  </si>
  <si>
    <t>páska do psacího stroje Optima SP 520</t>
  </si>
  <si>
    <t>baterie CR2032 Lithium 3V</t>
  </si>
  <si>
    <t>balení = 1000ks</t>
  </si>
  <si>
    <t>plánovací karta 2018 A5, rozměry 180x150 mm</t>
  </si>
  <si>
    <t>diář  A5 týdenní pro rok 2018,  rozměr: 205 x 143 mm, 234 gramáž</t>
  </si>
  <si>
    <t>korková tabule - 60 x 40cm, dřevěný rám</t>
  </si>
  <si>
    <t>korková tabule, 120x90cm, dřevěný rám</t>
  </si>
  <si>
    <t xml:space="preserve">baterie 9V alkalická </t>
  </si>
  <si>
    <t>baterie tužková AA dobíjecí</t>
  </si>
  <si>
    <t>baterie mikrotužková AAA dobíjecí</t>
  </si>
  <si>
    <t>klopová krabice 5VVL, 600 x 500 x 400 mm</t>
  </si>
  <si>
    <t>klopová krabice 5VVL, 300 x 200 x 200 mm</t>
  </si>
  <si>
    <t>kniha záznamní, pevné kartonové desky, linka, 200 listů</t>
  </si>
  <si>
    <t>kuličkové pero, červená náplň</t>
  </si>
  <si>
    <t xml:space="preserve">kreslicí karton A4 220g </t>
  </si>
  <si>
    <t>balení=200 listů</t>
  </si>
  <si>
    <t>speciální papír A4 na barevný laserový tisk a barevné kopírování  pro nejnáročnější tisk, nejvyšší bělost, 120 g</t>
  </si>
  <si>
    <t>balení = 100 listů</t>
  </si>
  <si>
    <t xml:space="preserve">samolepicí etikety na formátu A4 pro laserový a inkoustový tisk, 210x297mm, 1etiketa/list </t>
  </si>
  <si>
    <t>kovový kancelářský binder clip 51mm, černý</t>
  </si>
  <si>
    <t xml:space="preserve">disperzní lepidlo </t>
  </si>
  <si>
    <t>spojovače do sešívaček 10/4</t>
  </si>
  <si>
    <t>diář A5, denní pro rok 2018 , Rozměr:  205 x 143 mm , 234 gramáž</t>
  </si>
  <si>
    <t>týdenní plánovací kalendář na rok 2018. Rozměry kalendáře jsou 291 x 105 mm. Vazba do kovové vinuté spirály zajišťuje hladné převracování stránek</t>
  </si>
  <si>
    <t xml:space="preserve">fixy slabé, černé, vypratelný inkoust odolný proti vyschnutí • vláknový hrot • šíře stopy 1 mm </t>
  </si>
  <si>
    <t>křída školní barevná</t>
  </si>
  <si>
    <t>náplň do pera Pilot G-TEC-C4  šíře hrotu 0,4   černá</t>
  </si>
  <si>
    <t>náplň do pera Pilot G-TEC-C4  šíře hrotu 0,5   černá</t>
  </si>
  <si>
    <t xml:space="preserve">akrylová barva Studio Acrylic 100 ml - černá Mars 026 </t>
  </si>
  <si>
    <t>blok do flipchartu, flipchart papír min. 70 g/m2. Rozměr: 65 x 98 cm, 25 listů, multiperforace.</t>
  </si>
  <si>
    <t>500 g</t>
  </si>
  <si>
    <t>balení=100 listů</t>
  </si>
  <si>
    <t>CD-R 52x/700MB/spindl box 100ks/potiskovací</t>
  </si>
  <si>
    <t>blok</t>
  </si>
  <si>
    <t>kovový kancelářský binder clip 19 mm, černý</t>
  </si>
  <si>
    <t>obal závěsný A4 s klopou, 100mic</t>
  </si>
  <si>
    <t>versatilka kovová Koh-i-noor</t>
  </si>
  <si>
    <t>náplň do versatilky HB</t>
  </si>
  <si>
    <t>krabička</t>
  </si>
  <si>
    <t>náplň do versatilky 6B Koh-i-noor</t>
  </si>
  <si>
    <t>12 barev/col.</t>
  </si>
  <si>
    <t>souprava jader barev do versatilky  4042</t>
  </si>
  <si>
    <t>pákový pořadače A4, šířka 5 cm, potažený prešpán nebo lamino</t>
  </si>
  <si>
    <t>nůž na dopisy s dřevěnou rukojetí, délka cca 22 cm</t>
  </si>
  <si>
    <t>náplně pro gumovatelná pera Frixion Ball, průměr hrotu 0,7 mm, šířka stopy 0,35 mm, modrá náplň</t>
  </si>
  <si>
    <r>
      <t xml:space="preserve">Popisovač Centropen 4651 M  </t>
    </r>
    <r>
      <rPr>
        <b/>
        <sz val="11"/>
        <rFont val="Calibri"/>
        <family val="2"/>
        <charset val="238"/>
        <scheme val="minor"/>
      </rPr>
      <t>černý</t>
    </r>
    <r>
      <rPr>
        <sz val="11"/>
        <rFont val="Calibri"/>
        <family val="2"/>
        <charset val="238"/>
        <scheme val="minor"/>
      </rPr>
      <t>, šíře stopy 0,5 mm</t>
    </r>
  </si>
  <si>
    <t>stolní kalkulačka, velký dvanáctimístný LCD displej, 4 paměťové klávesy, funkce pro celkový součet, zaokrouhlování, nastavení počtu desetinných míst, korekční tlačítko pro mazání poslední číslice na displeji, solární napájení</t>
  </si>
  <si>
    <t>balení=100 ks</t>
  </si>
  <si>
    <t>igelitová pošetka bez chlopně - čirá (transparent)</t>
  </si>
  <si>
    <t>470 Stomatologická klinika</t>
  </si>
  <si>
    <t>kobercové napínáčky, průměr hlavy 14 mm</t>
  </si>
  <si>
    <t>100 - Ústav farmakologie a toxikologie</t>
  </si>
  <si>
    <t>25 ks zelená barva</t>
  </si>
  <si>
    <t>1 balení modrá barva</t>
  </si>
  <si>
    <t>070 - Ústav chemie a biochemie</t>
  </si>
  <si>
    <t>kartonové barevné rozlišovače A4, 10 různých barevných listů</t>
  </si>
  <si>
    <t>http://www.spokojenakancelar.cz/rozradovace-papirove/9245-kartonove-barevne-rozlisovace-a4-esselte-economy-10-barevnych-listu-5902812002010.html</t>
  </si>
  <si>
    <t>kartonové barevné rozlišovače A4, 6 různých barevných listů</t>
  </si>
  <si>
    <t>balení = 6 ks</t>
  </si>
  <si>
    <t>http://www.spokojenakancelar.cz/rozradovace-papirove/9244-kartonove-barevne-rozlisovace-a4-esselte-economy-6-barevnych-listu-5902812100204.html</t>
  </si>
  <si>
    <r>
      <t>karton chamois</t>
    </r>
    <r>
      <rPr>
        <sz val="10"/>
        <color rgb="FF545454"/>
        <rFont val="Arial"/>
        <family val="2"/>
        <charset val="238"/>
      </rPr>
      <t xml:space="preserve">, </t>
    </r>
    <r>
      <rPr>
        <b/>
        <sz val="10"/>
        <color rgb="FF6A6A6A"/>
        <rFont val="Arial"/>
        <family val="2"/>
        <charset val="238"/>
      </rPr>
      <t>A4</t>
    </r>
    <r>
      <rPr>
        <sz val="10"/>
        <color rgb="FF545454"/>
        <rFont val="Arial"/>
        <family val="2"/>
        <charset val="238"/>
      </rPr>
      <t xml:space="preserve">, </t>
    </r>
    <r>
      <rPr>
        <b/>
        <sz val="10"/>
        <color rgb="FF6A6A6A"/>
        <rFont val="Arial"/>
        <family val="2"/>
        <charset val="238"/>
      </rPr>
      <t>185 g</t>
    </r>
    <r>
      <rPr>
        <sz val="10"/>
        <color rgb="FF545454"/>
        <rFont val="Arial"/>
        <family val="2"/>
        <charset val="238"/>
      </rPr>
      <t>/</t>
    </r>
    <r>
      <rPr>
        <b/>
        <sz val="10"/>
        <color rgb="FF6A6A6A"/>
        <rFont val="Arial"/>
        <family val="2"/>
        <charset val="238"/>
      </rPr>
      <t>m2</t>
    </r>
    <r>
      <rPr>
        <sz val="10"/>
        <color rgb="FF545454"/>
        <rFont val="Arial"/>
        <family val="2"/>
        <charset val="238"/>
      </rPr>
      <t>, satinovaný</t>
    </r>
  </si>
  <si>
    <t>hladký karton satinovaný, ultrabílý, formát A4, 185 g/m2</t>
  </si>
  <si>
    <t>inkoustový liner stopa 0,4 mm, sada 20 barev v plastovém pouzdru</t>
  </si>
  <si>
    <t>sada = 20 ks</t>
  </si>
  <si>
    <t>http://www.spokojenakancelar.cz/linery/12785-stabilo-point-88-twister-zebrui-sada-20-barev-v-plastovem-pouzdru-inkoustovy-liner-stopa-04-mm-4006381340984.html</t>
  </si>
  <si>
    <t>020 - ústav biofyziky</t>
  </si>
  <si>
    <t>250 - děkanát sklad</t>
  </si>
  <si>
    <t>aktovka na spisy ve formátu A4, s držadlem, uvnitř 6 přihrádek</t>
  </si>
  <si>
    <t>https://www.kppapir.cz/kategorie/poradace-archivace-desky/pvc-desky-a-obaly/plastove-kufriky-a-boxy/?kategorieId=611</t>
  </si>
  <si>
    <t>Cena bez DPH (Kč)</t>
  </si>
  <si>
    <t>celková</t>
  </si>
  <si>
    <t>jednotková</t>
  </si>
  <si>
    <t>2 ks černá, 2 ks modrá barva</t>
  </si>
  <si>
    <t>030 - ústav biologie</t>
  </si>
  <si>
    <t>040 - ústav histologie</t>
  </si>
  <si>
    <t>křída školní bílá</t>
  </si>
  <si>
    <t>houba školní na tabuli, určená k čištění tabulí popsaných bílou nebo barevnou křídou, materiál kvalitní molitan</t>
  </si>
  <si>
    <t>https://www.papirko.eu/detail/5392208/pripinacky-maped-barevne-100-ks-10mm</t>
  </si>
  <si>
    <t>připínáčky plastové pro korkové a textilní tabule, soudky, barevný mix</t>
  </si>
  <si>
    <t>připínáčky kancelářské, ploché, průměr 10 mm</t>
  </si>
  <si>
    <t>090 - Ústav patologické fyziologie</t>
  </si>
  <si>
    <t>140 - Ústav sociálního lékařství</t>
  </si>
  <si>
    <t>320 - II. Interní klinika</t>
  </si>
  <si>
    <t>330 - Infekční klinika</t>
  </si>
  <si>
    <t>6 ks zelená nebo oranžová barva</t>
  </si>
  <si>
    <t>370 - Dermatovenerologická klinika</t>
  </si>
  <si>
    <t>390 - Psychiatrická klinika</t>
  </si>
  <si>
    <t>450 - Oční klinika</t>
  </si>
  <si>
    <t>510 - Mikrobiologie</t>
  </si>
  <si>
    <t>400 - Chirurgická klinika</t>
  </si>
  <si>
    <t>páska do psacího stroje určená pro Brother AX 110, 250, 310, 33, 410, LW 300, WP 70 (F737BKSC), PK143 (Fullmark) černá, fóliová</t>
  </si>
  <si>
    <t>https://www.vseprotisk.cz/brother-ax-110-250-310-33-410-lw-300-wp-70-f737bksc-pk143-fullmark-cerna-foliova_d14618.html#sticomment</t>
  </si>
  <si>
    <t>500 - ŠÚP</t>
  </si>
  <si>
    <t>530 - Ústav epidemiologie</t>
  </si>
  <si>
    <t>172 - CIT</t>
  </si>
  <si>
    <t>560 - Biomedicínské centrum</t>
  </si>
  <si>
    <t>samolepící etikety na formátu A4 pro běžné použití, 48,5 x 25,4 mm</t>
  </si>
  <si>
    <t>balení = 4.400 etiket</t>
  </si>
  <si>
    <t>páska do termotiskárny (Type I (Normal) UPP-110S 110mm×20m</t>
  </si>
  <si>
    <t>bal = 10 ks</t>
  </si>
  <si>
    <t>http://eshop.liberek.cz/289-sony-upp-110s.html</t>
  </si>
  <si>
    <t>pernamentní popisovač na bázi acetonu odolný ethanolu, šíře stopy 1,5 - 2 mm, černý</t>
  </si>
  <si>
    <t>https://www.amazon.co.uk/Pentel-Permanent-Marker-Bullet-1-5-2mm/dp/B000SHUMNU;%20už%20nám%20dodávala%20firma%20TechDraw%20CZ</t>
  </si>
  <si>
    <t xml:space="preserve">7 × červená, 8 × černá - V Board Master BeGreen </t>
  </si>
  <si>
    <t>010 - Ústav anatomie</t>
  </si>
  <si>
    <t>Correction Pen, Pentel, stopa 2mm, obsah 4,2ml</t>
  </si>
  <si>
    <t>Correction Pen, Pentel, stopa 4 mm, obsah 12 ml</t>
  </si>
  <si>
    <t>poznámkový bloček, čtyřbarevný, 9 x 9 x 9 cm, 700 listů, lepená kostka</t>
  </si>
  <si>
    <t>260 - PTO</t>
  </si>
  <si>
    <t>https://obchod.activa.cz/produkt/notes-poznamkovy-blocek-9-9-9-cm-barevny-15434/</t>
  </si>
  <si>
    <t>poznámkový bloček, bílý, 9 x 9 x 5 cm, 500 listů, nelepený</t>
  </si>
  <si>
    <t>spisovka s drukem A7, průhledná, barva bílá</t>
  </si>
  <si>
    <t>https://activacek.cz/produkt/spisovka-s-drukem-6841/</t>
  </si>
  <si>
    <t xml:space="preserve">dopisové a aktové sponky barevné, délka 32 mm </t>
  </si>
  <si>
    <t>https://obchod.activa.cz/produkt/ron-barevne-sponky-32-mm-75-ks-24866/</t>
  </si>
  <si>
    <t>balení = 75 ks</t>
  </si>
  <si>
    <t>250 - studijní odd.</t>
  </si>
  <si>
    <t>https://www.kppapir.cz/produkt/dorucenka-b6-modry-pruh-s-pouc-na-zadni-strane/?produktId=10704</t>
  </si>
  <si>
    <t>250 - podatelna</t>
  </si>
  <si>
    <t>desky s drukem A6, plast, různé barvy</t>
  </si>
  <si>
    <t>originální kontinuální papírová role DK-22205 - černý tisk na bílé, šířka 62mm</t>
  </si>
  <si>
    <t>https://www.brother.cz/supplies/label-printers/labels/dk/dk22205</t>
  </si>
  <si>
    <t>kuličkové pero, černá náplň</t>
  </si>
  <si>
    <t>https://obchod.activa.cz/produkt/kovovy-odpadkovy-kos-13-l-32758/#anchor--long-info</t>
  </si>
  <si>
    <t>kovový kancelářský odpadkový koš v černé barvě, objem 13 l, rozměry 280 mm × průměr 260 mm</t>
  </si>
  <si>
    <t>náplň pro Energel BLN75</t>
  </si>
  <si>
    <t>https://www.mefisto2000.cz/napln-pentel-lrn5-ean44375-skup05Zn1ak18.php</t>
  </si>
  <si>
    <t>lepicí tyčinka 10 g - ekologická tyčinka pro univerzální použití, bez zápachu, pevný uzávěr, vysunovací mechanismus</t>
  </si>
  <si>
    <t>pryž 6541/40 kombinovaná, měkká a tvrdá pro grafické tužky, rozměr 57x20x10mm</t>
  </si>
  <si>
    <t xml:space="preserve">Popisovač Centropen 2631 černý, s plastickým hrotem v kovové trubičce, vhodný k technickému kreslení, vytahování, skicování. šířka stop 1x0,25mm, 1x0,35mm, 1x0,5mm, 1x0,7mm </t>
  </si>
  <si>
    <t>popisovač Centropen 7550/6, vypratelný, ergonomická trojúhelníková úchopová část, zdravotně nezávadný inkoust,odolný proti vyschnutí min.3roky, kulatý hrot 1.8mm, šíře stopy 1mm</t>
  </si>
  <si>
    <t>PP zakládací obal, 225x135x20mm pro formát DL,se zipem, dno rozšířené skladem pro zvýšení kapacity.</t>
  </si>
  <si>
    <t>zakladací obal A5 L, 120 mic</t>
  </si>
  <si>
    <t>https://www.mefisto2000.cz/zakladaci-obal-a5-l-120mic-100-ks-ean21051-skup03Zn1ak28.php</t>
  </si>
  <si>
    <t>zakládací obal A4 L čirý, silný 300mic</t>
  </si>
  <si>
    <t>https://www.mefisto2000.cz/zakladaci-obal-a4-l-silny-300mic-50ks-ean21022-skup03Zn1ak28.php</t>
  </si>
  <si>
    <t>baterie CR2450 Lithium 3V</t>
  </si>
  <si>
    <t>110 - ÚTL</t>
  </si>
  <si>
    <t>250 - OMO</t>
  </si>
  <si>
    <t>401 - ORAK</t>
  </si>
  <si>
    <t>420 - Urologická klinika</t>
  </si>
  <si>
    <t>https://www.mironet.cz/citizen-sdc554s-kancelarska-kalkulacka-14-mistni-lcd-displej-tax-mu-mm+dp363762/?utm_source=adwords-pla&amp;utm_medium=cpc&amp;gclid=EAIaIQobChMIvJPW2pL84QIVwk0YCh2FjQRtEAQYBSABEgKKffD_BwE</t>
  </si>
  <si>
    <t>stolní kalkulátor s velkým nakloněným 14místným LCD displejem, pamětí, napájení: baterie + solární</t>
  </si>
  <si>
    <t>251 - Ústřední sklad</t>
  </si>
  <si>
    <t>251 - Umimec</t>
  </si>
  <si>
    <t>černý</t>
  </si>
  <si>
    <t>sada/4 ks</t>
  </si>
  <si>
    <t>25 x černá pro sklad</t>
  </si>
  <si>
    <t>bal/12 etuí</t>
  </si>
  <si>
    <t>bal/ 12 etuí</t>
  </si>
  <si>
    <t>tuhy do mikrotužky 0,7 mm , 12 ks v etui</t>
  </si>
  <si>
    <t>balení= 1000 ks</t>
  </si>
  <si>
    <t>balení= 50ks</t>
  </si>
  <si>
    <t>balení= 250 ks</t>
  </si>
  <si>
    <t>pouze uvedený typ!!!</t>
  </si>
  <si>
    <t>Flash paměť, připojení USB verze 3.0  případně 3.1 Gen 1 (USB-A), kapacita 128 GB, rychlost čtení min. 150 MB/s, rychlost zápisu min. 100 MB/s</t>
  </si>
  <si>
    <t>Flash paměť, připojení USB verze 3.0  případně 3.1 Gen 1 (USB-A), kapacita 16 GB, rychlost čtení  min. 100 MB/s, rychlost zápisu min. 30 MB/s</t>
  </si>
  <si>
    <t>Flash paměť, připojení USB verze 3.0  případně 3.1 Gen 1 (USB-A), kapacita 32 GB, rychlost čtení  min. 100 MB/s, rychlost zápisu min. 40 MB/s</t>
  </si>
  <si>
    <t>Flash paměť, připojení USB verze 3.0  případně 3.1 Gen 1 (USB-A), kapacita  64 GB, rychlost čtení  min. 100 MB/s, rychlost zápisu min. 40 MB/s</t>
  </si>
  <si>
    <t>balení = 84 ks</t>
  </si>
  <si>
    <t>bílá lepící guma - znovupoužitelná(nepernamentní), 50 g, nezanechává stopy, vhodné na hladké, odmaštěné plochy.</t>
  </si>
  <si>
    <t>poznámkové bloky, A5, čistý</t>
  </si>
  <si>
    <t>rychlovazač obyčejný, nezávěsný, eko 240 g, EŠV, barevný mix</t>
  </si>
  <si>
    <t xml:space="preserve">Odkaz na typ výrobku </t>
  </si>
  <si>
    <t xml:space="preserve">Poznámka </t>
  </si>
  <si>
    <t>Celkem: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</si>
</sst>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0"/>
      <color rgb="FF6A6A6A"/>
      <name val="Arial"/>
      <family val="2"/>
      <charset val="238"/>
    </font>
    <font>
      <sz val="10"/>
      <color rgb="FF545454"/>
      <name val="Arial"/>
      <family val="2"/>
      <charset val="238"/>
    </font>
    <font>
      <sz val="10"/>
      <color rgb="FF212529"/>
      <name val="Segoe U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57">
    <xf numFmtId="0" fontId="0" fillId="0" borderId="0" xfId="0"/>
    <xf numFmtId="0" fontId="0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3" fontId="2" fillId="3" borderId="5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Alignment="1"/>
    <xf numFmtId="0" fontId="0" fillId="0" borderId="0" xfId="0" applyAlignment="1"/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3" fontId="1" fillId="3" borderId="5" xfId="0" applyNumberFormat="1" applyFont="1" applyFill="1" applyBorder="1" applyAlignment="1">
      <alignment horizontal="left" vertical="center"/>
    </xf>
    <xf numFmtId="0" fontId="0" fillId="2" borderId="6" xfId="0" applyFont="1" applyFill="1" applyBorder="1" applyAlignment="1">
      <alignment horizontal="left" vertical="center"/>
    </xf>
    <xf numFmtId="3" fontId="1" fillId="3" borderId="18" xfId="0" applyNumberFormat="1" applyFont="1" applyFill="1" applyBorder="1" applyAlignment="1">
      <alignment horizontal="left" vertical="center"/>
    </xf>
    <xf numFmtId="3" fontId="3" fillId="0" borderId="20" xfId="0" applyNumberFormat="1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left" vertical="center"/>
    </xf>
    <xf numFmtId="3" fontId="6" fillId="3" borderId="18" xfId="0" applyNumberFormat="1" applyFont="1" applyFill="1" applyBorder="1" applyAlignment="1">
      <alignment horizontal="left" vertical="center"/>
    </xf>
    <xf numFmtId="0" fontId="6" fillId="3" borderId="16" xfId="0" applyFont="1" applyFill="1" applyBorder="1" applyAlignment="1">
      <alignment horizontal="left" vertical="center"/>
    </xf>
    <xf numFmtId="0" fontId="0" fillId="2" borderId="11" xfId="0" applyFont="1" applyFill="1" applyBorder="1" applyAlignment="1">
      <alignment horizontal="left" vertical="center"/>
    </xf>
    <xf numFmtId="0" fontId="0" fillId="2" borderId="12" xfId="0" applyFont="1" applyFill="1" applyBorder="1" applyAlignment="1">
      <alignment horizontal="left" vertical="center"/>
    </xf>
    <xf numFmtId="3" fontId="1" fillId="3" borderId="8" xfId="0" applyNumberFormat="1" applyFont="1" applyFill="1" applyBorder="1" applyAlignment="1">
      <alignment horizontal="left" vertical="center"/>
    </xf>
    <xf numFmtId="0" fontId="3" fillId="0" borderId="0" xfId="0" applyFont="1" applyAlignment="1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/>
    <xf numFmtId="0" fontId="3" fillId="0" borderId="7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horizontal="center" vertical="center"/>
    </xf>
    <xf numFmtId="3" fontId="0" fillId="0" borderId="7" xfId="0" applyNumberFormat="1" applyFont="1" applyFill="1" applyBorder="1" applyAlignment="1">
      <alignment horizontal="center" vertical="center"/>
    </xf>
    <xf numFmtId="3" fontId="0" fillId="0" borderId="4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3" fontId="0" fillId="0" borderId="2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left" vertical="center"/>
    </xf>
    <xf numFmtId="0" fontId="0" fillId="0" borderId="9" xfId="0" applyFont="1" applyFill="1" applyBorder="1" applyAlignment="1">
      <alignment horizontal="center" vertical="center"/>
    </xf>
    <xf numFmtId="0" fontId="3" fillId="0" borderId="21" xfId="0" applyFont="1" applyFill="1" applyBorder="1" applyAlignment="1"/>
    <xf numFmtId="0" fontId="3" fillId="0" borderId="9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left" vertical="center"/>
    </xf>
    <xf numFmtId="3" fontId="3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/>
    <xf numFmtId="0" fontId="3" fillId="0" borderId="13" xfId="0" applyFont="1" applyFill="1" applyBorder="1" applyAlignment="1">
      <alignment horizontal="center" vertical="center"/>
    </xf>
    <xf numFmtId="3" fontId="1" fillId="0" borderId="5" xfId="0" applyNumberFormat="1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3" fontId="0" fillId="0" borderId="0" xfId="0" applyNumberFormat="1" applyFill="1" applyAlignment="1"/>
    <xf numFmtId="0" fontId="3" fillId="0" borderId="0" xfId="0" applyFont="1" applyFill="1" applyAlignment="1"/>
    <xf numFmtId="0" fontId="0" fillId="0" borderId="1" xfId="0" applyFill="1" applyBorder="1" applyAlignment="1"/>
    <xf numFmtId="0" fontId="0" fillId="2" borderId="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4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/>
    <xf numFmtId="0" fontId="3" fillId="0" borderId="2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/>
    </xf>
    <xf numFmtId="0" fontId="0" fillId="0" borderId="12" xfId="0" applyFont="1" applyFill="1" applyBorder="1" applyAlignment="1">
      <alignment horizontal="left" vertical="center"/>
    </xf>
    <xf numFmtId="0" fontId="2" fillId="3" borderId="27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3" fillId="0" borderId="2" xfId="0" applyFont="1" applyFill="1" applyBorder="1" applyAlignment="1">
      <alignment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 textRotation="90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 wrapText="1" readingOrder="1"/>
    </xf>
    <xf numFmtId="0" fontId="8" fillId="3" borderId="28" xfId="0" applyFont="1" applyFill="1" applyBorder="1" applyAlignment="1">
      <alignment horizontal="center" vertical="center" readingOrder="1"/>
    </xf>
    <xf numFmtId="0" fontId="8" fillId="3" borderId="29" xfId="0" applyFont="1" applyFill="1" applyBorder="1" applyAlignment="1">
      <alignment horizontal="center" vertical="center" readingOrder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3" fillId="0" borderId="0" xfId="0" applyFont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3" fillId="0" borderId="21" xfId="0" applyFont="1" applyBorder="1" applyAlignment="1">
      <alignment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10" fillId="0" borderId="38" xfId="1" applyFill="1" applyBorder="1" applyAlignment="1">
      <alignment horizontal="left" vertical="center" wrapText="1"/>
    </xf>
    <xf numFmtId="0" fontId="10" fillId="0" borderId="1" xfId="1" applyFill="1" applyBorder="1" applyAlignment="1"/>
    <xf numFmtId="0" fontId="10" fillId="0" borderId="1" xfId="1" applyFill="1" applyBorder="1" applyAlignment="1">
      <alignment horizontal="left" vertical="center"/>
    </xf>
    <xf numFmtId="0" fontId="0" fillId="0" borderId="0" xfId="0" applyFill="1" applyAlignment="1">
      <alignment wrapText="1"/>
    </xf>
    <xf numFmtId="0" fontId="0" fillId="0" borderId="18" xfId="0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  <xf numFmtId="0" fontId="10" fillId="0" borderId="35" xfId="1" applyFill="1" applyBorder="1" applyAlignment="1">
      <alignment horizontal="left" vertical="center" wrapText="1"/>
    </xf>
    <xf numFmtId="0" fontId="0" fillId="0" borderId="36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35" xfId="0" applyFill="1" applyBorder="1" applyAlignment="1">
      <alignment horizontal="left" vertical="center" wrapText="1"/>
    </xf>
    <xf numFmtId="0" fontId="10" fillId="0" borderId="35" xfId="1" applyBorder="1" applyAlignment="1">
      <alignment horizontal="left" vertical="center" wrapText="1"/>
    </xf>
    <xf numFmtId="0" fontId="10" fillId="0" borderId="37" xfId="1" applyBorder="1" applyAlignment="1">
      <alignment horizontal="left" vertical="center" wrapText="1"/>
    </xf>
    <xf numFmtId="0" fontId="0" fillId="0" borderId="38" xfId="0" applyFill="1" applyBorder="1" applyAlignment="1">
      <alignment horizontal="center" vertical="center" wrapText="1"/>
    </xf>
    <xf numFmtId="0" fontId="0" fillId="0" borderId="38" xfId="0" applyFill="1" applyBorder="1" applyAlignment="1">
      <alignment horizontal="left" vertical="center" wrapText="1"/>
    </xf>
    <xf numFmtId="0" fontId="10" fillId="0" borderId="36" xfId="1" applyFill="1" applyBorder="1" applyAlignment="1">
      <alignment horizontal="left" vertical="center" wrapText="1"/>
    </xf>
    <xf numFmtId="0" fontId="10" fillId="0" borderId="37" xfId="1" applyFill="1" applyBorder="1" applyAlignment="1">
      <alignment horizontal="left" vertical="center" wrapText="1"/>
    </xf>
    <xf numFmtId="0" fontId="10" fillId="0" borderId="39" xfId="1" applyBorder="1" applyAlignment="1">
      <alignment vertical="center" wrapText="1"/>
    </xf>
    <xf numFmtId="0" fontId="10" fillId="0" borderId="0" xfId="1" applyAlignment="1">
      <alignment wrapText="1"/>
    </xf>
    <xf numFmtId="0" fontId="0" fillId="0" borderId="35" xfId="0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40" xfId="0" applyFill="1" applyBorder="1" applyAlignment="1"/>
    <xf numFmtId="4" fontId="3" fillId="0" borderId="25" xfId="0" applyNumberFormat="1" applyFont="1" applyFill="1" applyBorder="1" applyAlignment="1">
      <alignment horizontal="center" vertical="center"/>
    </xf>
    <xf numFmtId="4" fontId="3" fillId="4" borderId="25" xfId="0" applyNumberFormat="1" applyFont="1" applyFill="1" applyBorder="1" applyAlignment="1">
      <alignment horizontal="center" vertical="center"/>
    </xf>
    <xf numFmtId="0" fontId="0" fillId="0" borderId="20" xfId="0" applyFill="1" applyBorder="1" applyAlignment="1"/>
    <xf numFmtId="4" fontId="3" fillId="4" borderId="40" xfId="0" applyNumberFormat="1" applyFont="1" applyFill="1" applyBorder="1" applyAlignment="1">
      <alignment horizontal="center" vertical="center"/>
    </xf>
    <xf numFmtId="4" fontId="3" fillId="4" borderId="26" xfId="0" applyNumberFormat="1" applyFont="1" applyFill="1" applyBorder="1" applyAlignment="1">
      <alignment horizontal="center" vertical="center"/>
    </xf>
    <xf numFmtId="0" fontId="0" fillId="0" borderId="43" xfId="0" applyFill="1" applyBorder="1" applyAlignment="1">
      <alignment wrapText="1"/>
    </xf>
    <xf numFmtId="4" fontId="3" fillId="4" borderId="1" xfId="0" applyNumberFormat="1" applyFont="1" applyFill="1" applyBorder="1" applyAlignment="1">
      <alignment horizontal="center" vertical="center"/>
    </xf>
    <xf numFmtId="4" fontId="3" fillId="4" borderId="10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4" fontId="3" fillId="0" borderId="41" xfId="0" applyNumberFormat="1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horizontal="center" vertical="center"/>
    </xf>
    <xf numFmtId="4" fontId="3" fillId="0" borderId="24" xfId="0" applyNumberFormat="1" applyFont="1" applyFill="1" applyBorder="1" applyAlignment="1">
      <alignment horizontal="center" vertical="center"/>
    </xf>
    <xf numFmtId="4" fontId="3" fillId="0" borderId="26" xfId="0" applyNumberFormat="1" applyFont="1" applyFill="1" applyBorder="1" applyAlignment="1">
      <alignment horizontal="center" vertical="center"/>
    </xf>
    <xf numFmtId="4" fontId="3" fillId="0" borderId="42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/>
    </xf>
    <xf numFmtId="4" fontId="3" fillId="0" borderId="9" xfId="0" applyNumberFormat="1" applyFont="1" applyFill="1" applyBorder="1" applyAlignment="1">
      <alignment horizontal="center" vertical="center"/>
    </xf>
    <xf numFmtId="0" fontId="1" fillId="4" borderId="44" xfId="0" applyFont="1" applyFill="1" applyBorder="1" applyAlignment="1"/>
    <xf numFmtId="2" fontId="1" fillId="4" borderId="44" xfId="0" applyNumberFormat="1" applyFont="1" applyFill="1" applyBorder="1" applyAlignment="1"/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4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3" borderId="31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textRotation="90"/>
    </xf>
    <xf numFmtId="0" fontId="0" fillId="0" borderId="15" xfId="0" applyBorder="1" applyAlignment="1">
      <alignment horizontal="center" vertical="center" textRotation="90"/>
    </xf>
    <xf numFmtId="0" fontId="0" fillId="0" borderId="34" xfId="0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/>
    <xf numFmtId="0" fontId="3" fillId="0" borderId="0" xfId="0" applyFont="1" applyFill="1" applyBorder="1" applyAlignment="1"/>
    <xf numFmtId="0" fontId="0" fillId="0" borderId="0" xfId="0" applyFill="1" applyBorder="1" applyAlignment="1">
      <alignment wrapText="1"/>
    </xf>
    <xf numFmtId="4" fontId="0" fillId="0" borderId="0" xfId="0" applyNumberFormat="1" applyFill="1" applyBorder="1" applyAlignment="1">
      <alignment vertical="center"/>
    </xf>
    <xf numFmtId="4" fontId="1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right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ctivacek.cz/produkt/spisovka-s-drukem-6841/" TargetMode="External"/><Relationship Id="rId13" Type="http://schemas.openxmlformats.org/officeDocument/2006/relationships/hyperlink" Target="https://www.mironet.cz/citizen-sdc554s-kancelarska-kalkulacka-14-mistni-lcd-displej-tax-mu-mm+dp363762/?utm_source=adwords-pla&amp;utm_medium=cpc&amp;gclid=EAIaIQobChMIvJPW2pL84QIVwk0YCh2FjQRtEAQYBSABEgKKffD_BwE" TargetMode="External"/><Relationship Id="rId3" Type="http://schemas.openxmlformats.org/officeDocument/2006/relationships/hyperlink" Target="https://www.kppapir.cz/kategorie/poradace-archivace-desky/pvc-desky-a-obaly/plastove-kufriky-a-boxy/?kategorieId=611" TargetMode="External"/><Relationship Id="rId7" Type="http://schemas.openxmlformats.org/officeDocument/2006/relationships/hyperlink" Target="https://obchod.activa.cz/produkt/notes-poznamkovy-blocek-9-9-9-cm-barevny-15434/" TargetMode="External"/><Relationship Id="rId12" Type="http://schemas.openxmlformats.org/officeDocument/2006/relationships/hyperlink" Target="https://www.mefisto2000.cz/zakladaci-obal-a5-l-120mic-100-ks-ean21051-skup03Zn1ak28.php" TargetMode="External"/><Relationship Id="rId17" Type="http://schemas.openxmlformats.org/officeDocument/2006/relationships/comments" Target="../comments1.xml"/><Relationship Id="rId2" Type="http://schemas.openxmlformats.org/officeDocument/2006/relationships/hyperlink" Target="http://www.spokojenakancelar.cz/linery/12785-stabilo-point-88-twister-zebrui-sada-20-barev-v-plastovem-pouzdru-inkoustovy-liner-stopa-04-mm-4006381340984.html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www.spokojenakancelar.cz/rozradovace-papirove/9245-kartonove-barevne-rozlisovace-a4-esselte-economy-10-barevnych-listu-5902812002010.html" TargetMode="External"/><Relationship Id="rId6" Type="http://schemas.openxmlformats.org/officeDocument/2006/relationships/hyperlink" Target="https://www.amazon.co.uk/Pentel-Permanent-Marker-Bullet-1-5-2mm/dp/B000SHUMNU;%20u&#382;%20n&#225;m%20dod&#225;vala%20firma%20TechDraw%20CZ" TargetMode="External"/><Relationship Id="rId11" Type="http://schemas.openxmlformats.org/officeDocument/2006/relationships/hyperlink" Target="https://obchod.activa.cz/produkt/kovovy-odpadkovy-kos-13-l-32758/" TargetMode="External"/><Relationship Id="rId5" Type="http://schemas.openxmlformats.org/officeDocument/2006/relationships/hyperlink" Target="http://eshop.liberek.cz/289-sony-upp-110s.html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brother.cz/supplies/label-printers/labels/dk/dk22205" TargetMode="External"/><Relationship Id="rId4" Type="http://schemas.openxmlformats.org/officeDocument/2006/relationships/hyperlink" Target="https://www.vseprotisk.cz/brother-ax-110-250-310-33-410-lw-300-wp-70-f737bksc-pk143-fullmark-cerna-foliova_d14618.html" TargetMode="External"/><Relationship Id="rId9" Type="http://schemas.openxmlformats.org/officeDocument/2006/relationships/hyperlink" Target="https://obchod.activa.cz/produkt/ron-barevne-sponky-32-mm-75-ks-24866/" TargetMode="External"/><Relationship Id="rId14" Type="http://schemas.openxmlformats.org/officeDocument/2006/relationships/hyperlink" Target="https://www.kppapir.cz/produkt/dorucenka-b6-modry-pruh-s-pouc-na-zadni-strane/?produktId=107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O354"/>
  <sheetViews>
    <sheetView tabSelected="1" zoomScale="80" zoomScaleNormal="80" workbookViewId="0">
      <pane ySplit="4" topLeftCell="A5" activePane="bottomLeft" state="frozen"/>
      <selection pane="bottomLeft" activeCell="AK1" sqref="AK1:AK1048576"/>
    </sheetView>
  </sheetViews>
  <sheetFormatPr defaultColWidth="8.42578125" defaultRowHeight="15" x14ac:dyDescent="0.25"/>
  <cols>
    <col min="1" max="1" width="8.42578125" style="8"/>
    <col min="2" max="2" width="107.42578125" style="21" customWidth="1"/>
    <col min="3" max="3" width="24.5703125" style="8" customWidth="1"/>
    <col min="4" max="4" width="12.5703125" style="8" hidden="1" customWidth="1"/>
    <col min="5" max="33" width="0" style="8" hidden="1" customWidth="1"/>
    <col min="34" max="34" width="8.42578125" style="8"/>
    <col min="35" max="35" width="13.28515625" style="8" customWidth="1"/>
    <col min="36" max="36" width="16" style="8" customWidth="1"/>
    <col min="37" max="37" width="98.7109375" style="65" hidden="1" customWidth="1"/>
    <col min="38" max="38" width="34.5703125" style="8" customWidth="1"/>
    <col min="39" max="16384" width="8.42578125" style="8"/>
  </cols>
  <sheetData>
    <row r="1" spans="1:39" s="7" customFormat="1" ht="23.25" x14ac:dyDescent="0.25">
      <c r="B1" s="6" t="s">
        <v>235</v>
      </c>
      <c r="C1" s="6"/>
      <c r="D1" s="78"/>
      <c r="E1" s="69"/>
      <c r="F1" s="72"/>
      <c r="G1" s="72"/>
      <c r="H1" s="69"/>
      <c r="I1" s="72"/>
      <c r="J1" s="69"/>
      <c r="K1" s="81"/>
      <c r="L1" s="78"/>
      <c r="M1" s="78"/>
      <c r="N1" s="71"/>
      <c r="O1" s="79"/>
      <c r="P1" s="80"/>
      <c r="Q1" s="81"/>
      <c r="R1" s="82"/>
      <c r="S1" s="82"/>
      <c r="T1" s="69"/>
      <c r="U1" s="78"/>
      <c r="V1" s="78"/>
      <c r="W1" s="78"/>
      <c r="X1" s="78"/>
      <c r="Y1" s="78"/>
      <c r="Z1" s="81"/>
      <c r="AA1" s="81"/>
      <c r="AB1" s="78"/>
      <c r="AC1" s="69"/>
      <c r="AD1" s="78"/>
      <c r="AE1" s="78"/>
      <c r="AF1" s="78"/>
      <c r="AG1" s="78"/>
      <c r="AH1" s="72"/>
      <c r="AI1" s="6"/>
      <c r="AJ1" s="51"/>
      <c r="AK1" s="96"/>
    </row>
    <row r="2" spans="1:39" ht="15.75" customHeight="1" thickBot="1" x14ac:dyDescent="0.3">
      <c r="A2" s="2"/>
      <c r="B2" s="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96"/>
      <c r="AL2" s="7"/>
      <c r="AM2" s="7"/>
    </row>
    <row r="3" spans="1:39" ht="30" customHeight="1" thickBot="1" x14ac:dyDescent="0.3">
      <c r="A3" s="145" t="s">
        <v>234</v>
      </c>
      <c r="B3" s="74" t="s">
        <v>230</v>
      </c>
      <c r="C3" s="141" t="s">
        <v>19</v>
      </c>
      <c r="D3" s="142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4"/>
      <c r="AI3" s="141" t="s">
        <v>341</v>
      </c>
      <c r="AJ3" s="147"/>
      <c r="AK3" s="91" t="s">
        <v>435</v>
      </c>
      <c r="AL3" s="9" t="s">
        <v>436</v>
      </c>
    </row>
    <row r="4" spans="1:39" ht="133.5" customHeight="1" thickBot="1" x14ac:dyDescent="0.3">
      <c r="A4" s="146"/>
      <c r="B4" s="73"/>
      <c r="C4" s="64" t="s">
        <v>18</v>
      </c>
      <c r="D4" s="70" t="s">
        <v>376</v>
      </c>
      <c r="E4" s="70" t="s">
        <v>337</v>
      </c>
      <c r="F4" s="70" t="s">
        <v>345</v>
      </c>
      <c r="G4" s="70" t="s">
        <v>346</v>
      </c>
      <c r="H4" s="70" t="s">
        <v>326</v>
      </c>
      <c r="I4" s="70" t="s">
        <v>352</v>
      </c>
      <c r="J4" s="70" t="s">
        <v>323</v>
      </c>
      <c r="K4" s="70" t="s">
        <v>409</v>
      </c>
      <c r="L4" s="70" t="s">
        <v>353</v>
      </c>
      <c r="M4" s="70" t="s">
        <v>366</v>
      </c>
      <c r="N4" s="70" t="s">
        <v>338</v>
      </c>
      <c r="O4" s="70" t="s">
        <v>388</v>
      </c>
      <c r="P4" s="70" t="s">
        <v>390</v>
      </c>
      <c r="Q4" s="70" t="s">
        <v>410</v>
      </c>
      <c r="R4" s="70" t="s">
        <v>415</v>
      </c>
      <c r="S4" s="70" t="s">
        <v>416</v>
      </c>
      <c r="T4" s="70" t="s">
        <v>380</v>
      </c>
      <c r="U4" s="70" t="s">
        <v>354</v>
      </c>
      <c r="V4" s="70" t="s">
        <v>355</v>
      </c>
      <c r="W4" s="70" t="s">
        <v>357</v>
      </c>
      <c r="X4" s="70" t="s">
        <v>358</v>
      </c>
      <c r="Y4" s="70" t="s">
        <v>361</v>
      </c>
      <c r="Z4" s="70" t="s">
        <v>411</v>
      </c>
      <c r="AA4" s="70" t="s">
        <v>412</v>
      </c>
      <c r="AB4" s="70" t="s">
        <v>359</v>
      </c>
      <c r="AC4" s="70" t="s">
        <v>321</v>
      </c>
      <c r="AD4" s="70" t="s">
        <v>364</v>
      </c>
      <c r="AE4" s="70" t="s">
        <v>360</v>
      </c>
      <c r="AF4" s="70" t="s">
        <v>365</v>
      </c>
      <c r="AG4" s="70" t="s">
        <v>367</v>
      </c>
      <c r="AH4" s="75" t="s">
        <v>17</v>
      </c>
      <c r="AI4" s="76" t="s">
        <v>343</v>
      </c>
      <c r="AJ4" s="77" t="s">
        <v>342</v>
      </c>
      <c r="AK4" s="92"/>
      <c r="AL4" s="10"/>
    </row>
    <row r="5" spans="1:39" ht="21.75" customHeight="1" x14ac:dyDescent="0.25">
      <c r="A5" s="3"/>
      <c r="B5" s="52" t="s">
        <v>79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62"/>
      <c r="AK5" s="97"/>
    </row>
    <row r="6" spans="1:39" s="7" customFormat="1" x14ac:dyDescent="0.25">
      <c r="A6" s="26">
        <f t="shared" ref="A6:A43" si="0">A5+1</f>
        <v>1</v>
      </c>
      <c r="B6" s="24" t="s">
        <v>139</v>
      </c>
      <c r="C6" s="25" t="s">
        <v>20</v>
      </c>
      <c r="D6" s="25"/>
      <c r="E6" s="25"/>
      <c r="F6" s="25"/>
      <c r="G6" s="25"/>
      <c r="H6" s="25"/>
      <c r="I6" s="25"/>
      <c r="J6" s="25"/>
      <c r="K6" s="25"/>
      <c r="L6" s="25"/>
      <c r="M6" s="25"/>
      <c r="N6" s="25">
        <v>40</v>
      </c>
      <c r="O6" s="25">
        <v>20</v>
      </c>
      <c r="P6" s="25"/>
      <c r="Q6" s="25"/>
      <c r="R6" s="25">
        <v>60</v>
      </c>
      <c r="S6" s="25">
        <v>20</v>
      </c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>
        <f>SUM(D6:AG6)</f>
        <v>140</v>
      </c>
      <c r="AI6" s="122">
        <v>302.5</v>
      </c>
      <c r="AJ6" s="117">
        <f>AH6*AI6</f>
        <v>42350</v>
      </c>
      <c r="AK6" s="98"/>
      <c r="AL6" s="49"/>
    </row>
    <row r="7" spans="1:39" s="7" customFormat="1" ht="30.75" customHeight="1" x14ac:dyDescent="0.25">
      <c r="A7" s="26">
        <f t="shared" si="0"/>
        <v>2</v>
      </c>
      <c r="B7" s="66" t="s">
        <v>210</v>
      </c>
      <c r="C7" s="25" t="s">
        <v>20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>
        <v>1</v>
      </c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>
        <f t="shared" ref="AH7:AH70" si="1">SUM(D7:AG7)</f>
        <v>1</v>
      </c>
      <c r="AI7" s="122">
        <v>500</v>
      </c>
      <c r="AJ7" s="117">
        <f t="shared" ref="AJ7:AJ70" si="2">AH7*AI7</f>
        <v>500</v>
      </c>
      <c r="AK7" s="98"/>
      <c r="AL7" s="49"/>
    </row>
    <row r="8" spans="1:39" s="7" customFormat="1" x14ac:dyDescent="0.25">
      <c r="A8" s="26">
        <f t="shared" si="0"/>
        <v>3</v>
      </c>
      <c r="B8" s="24" t="s">
        <v>140</v>
      </c>
      <c r="C8" s="25" t="s">
        <v>20</v>
      </c>
      <c r="D8" s="25"/>
      <c r="E8" s="25"/>
      <c r="F8" s="25"/>
      <c r="G8" s="25"/>
      <c r="H8" s="25"/>
      <c r="I8" s="25"/>
      <c r="J8" s="25"/>
      <c r="K8" s="25"/>
      <c r="L8" s="25"/>
      <c r="M8" s="25"/>
      <c r="N8" s="25">
        <v>2</v>
      </c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>
        <f t="shared" si="1"/>
        <v>2</v>
      </c>
      <c r="AI8" s="122">
        <v>750</v>
      </c>
      <c r="AJ8" s="117">
        <f t="shared" si="2"/>
        <v>1500</v>
      </c>
      <c r="AK8" s="98"/>
      <c r="AL8" s="49"/>
    </row>
    <row r="9" spans="1:39" s="7" customFormat="1" x14ac:dyDescent="0.25">
      <c r="A9" s="26">
        <f t="shared" si="0"/>
        <v>4</v>
      </c>
      <c r="B9" s="24" t="s">
        <v>141</v>
      </c>
      <c r="C9" s="25" t="s">
        <v>20</v>
      </c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>
        <f t="shared" si="1"/>
        <v>0</v>
      </c>
      <c r="AI9" s="124"/>
      <c r="AJ9" s="116">
        <f t="shared" si="2"/>
        <v>0</v>
      </c>
      <c r="AK9" s="98"/>
      <c r="AL9" s="49"/>
    </row>
    <row r="10" spans="1:39" s="7" customFormat="1" x14ac:dyDescent="0.25">
      <c r="A10" s="26">
        <f t="shared" si="0"/>
        <v>5</v>
      </c>
      <c r="B10" s="53" t="s">
        <v>288</v>
      </c>
      <c r="C10" s="25" t="s">
        <v>22</v>
      </c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>
        <v>10</v>
      </c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>
        <f t="shared" si="1"/>
        <v>10</v>
      </c>
      <c r="AI10" s="122">
        <v>210</v>
      </c>
      <c r="AJ10" s="117">
        <f t="shared" si="2"/>
        <v>2100</v>
      </c>
      <c r="AK10" s="103"/>
      <c r="AL10" s="49"/>
    </row>
    <row r="11" spans="1:39" s="7" customFormat="1" x14ac:dyDescent="0.25">
      <c r="A11" s="26">
        <f t="shared" si="0"/>
        <v>6</v>
      </c>
      <c r="B11" s="24" t="s">
        <v>238</v>
      </c>
      <c r="C11" s="25" t="s">
        <v>21</v>
      </c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>
        <f t="shared" si="1"/>
        <v>0</v>
      </c>
      <c r="AI11" s="124"/>
      <c r="AJ11" s="116">
        <f t="shared" si="2"/>
        <v>0</v>
      </c>
      <c r="AK11" s="98"/>
      <c r="AL11" s="49"/>
    </row>
    <row r="12" spans="1:39" s="7" customFormat="1" x14ac:dyDescent="0.25">
      <c r="A12" s="26">
        <f t="shared" si="0"/>
        <v>7</v>
      </c>
      <c r="B12" s="28" t="s">
        <v>211</v>
      </c>
      <c r="C12" s="29" t="s">
        <v>22</v>
      </c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5">
        <f t="shared" si="1"/>
        <v>0</v>
      </c>
      <c r="AI12" s="124"/>
      <c r="AJ12" s="116">
        <f t="shared" si="2"/>
        <v>0</v>
      </c>
      <c r="AK12" s="106"/>
      <c r="AL12" s="49"/>
    </row>
    <row r="13" spans="1:39" s="7" customFormat="1" x14ac:dyDescent="0.25">
      <c r="A13" s="26">
        <f t="shared" si="0"/>
        <v>8</v>
      </c>
      <c r="B13" s="27" t="s">
        <v>69</v>
      </c>
      <c r="C13" s="22" t="s">
        <v>26</v>
      </c>
      <c r="D13" s="22">
        <v>20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5">
        <f t="shared" si="1"/>
        <v>20</v>
      </c>
      <c r="AI13" s="122">
        <v>60</v>
      </c>
      <c r="AJ13" s="117">
        <f t="shared" si="2"/>
        <v>1200</v>
      </c>
      <c r="AK13" s="98"/>
      <c r="AL13" s="49"/>
    </row>
    <row r="14" spans="1:39" s="7" customFormat="1" x14ac:dyDescent="0.25">
      <c r="A14" s="26">
        <f t="shared" si="0"/>
        <v>9</v>
      </c>
      <c r="B14" s="24" t="s">
        <v>109</v>
      </c>
      <c r="C14" s="25" t="s">
        <v>26</v>
      </c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>
        <f t="shared" si="1"/>
        <v>0</v>
      </c>
      <c r="AI14" s="124"/>
      <c r="AJ14" s="116">
        <f t="shared" si="2"/>
        <v>0</v>
      </c>
      <c r="AK14" s="98"/>
      <c r="AL14" s="49"/>
    </row>
    <row r="15" spans="1:39" s="7" customFormat="1" x14ac:dyDescent="0.25">
      <c r="A15" s="26">
        <f t="shared" si="0"/>
        <v>10</v>
      </c>
      <c r="B15" s="24" t="s">
        <v>286</v>
      </c>
      <c r="C15" s="25" t="s">
        <v>287</v>
      </c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>
        <f t="shared" si="1"/>
        <v>0</v>
      </c>
      <c r="AI15" s="124"/>
      <c r="AJ15" s="116">
        <f t="shared" si="2"/>
        <v>0</v>
      </c>
      <c r="AK15" s="98"/>
      <c r="AL15" s="49"/>
    </row>
    <row r="16" spans="1:39" s="7" customFormat="1" x14ac:dyDescent="0.25">
      <c r="A16" s="26">
        <f t="shared" si="0"/>
        <v>11</v>
      </c>
      <c r="B16" s="24" t="s">
        <v>332</v>
      </c>
      <c r="C16" s="25" t="s">
        <v>303</v>
      </c>
      <c r="D16" s="25"/>
      <c r="E16" s="25"/>
      <c r="F16" s="25"/>
      <c r="G16" s="25"/>
      <c r="H16" s="25">
        <v>1</v>
      </c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>
        <f t="shared" si="1"/>
        <v>1</v>
      </c>
      <c r="AI16" s="122">
        <v>250</v>
      </c>
      <c r="AJ16" s="117">
        <f t="shared" si="2"/>
        <v>250</v>
      </c>
      <c r="AK16" s="98"/>
      <c r="AL16" s="49"/>
    </row>
    <row r="17" spans="1:38" s="7" customFormat="1" x14ac:dyDescent="0.25">
      <c r="A17" s="26">
        <f t="shared" si="0"/>
        <v>12</v>
      </c>
      <c r="B17" s="24" t="s">
        <v>333</v>
      </c>
      <c r="C17" s="25" t="s">
        <v>303</v>
      </c>
      <c r="D17" s="25"/>
      <c r="E17" s="25"/>
      <c r="F17" s="25"/>
      <c r="G17" s="25"/>
      <c r="H17" s="25">
        <v>4</v>
      </c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>
        <f t="shared" si="1"/>
        <v>4</v>
      </c>
      <c r="AI17" s="122">
        <v>180</v>
      </c>
      <c r="AJ17" s="117">
        <f t="shared" si="2"/>
        <v>720</v>
      </c>
      <c r="AK17" s="98"/>
      <c r="AL17" s="49"/>
    </row>
    <row r="18" spans="1:38" s="7" customFormat="1" x14ac:dyDescent="0.25">
      <c r="A18" s="26">
        <f t="shared" si="0"/>
        <v>13</v>
      </c>
      <c r="B18" s="54" t="s">
        <v>265</v>
      </c>
      <c r="C18" s="25" t="s">
        <v>303</v>
      </c>
      <c r="D18" s="25"/>
      <c r="E18" s="25"/>
      <c r="F18" s="25"/>
      <c r="G18" s="25">
        <v>1</v>
      </c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>
        <f t="shared" si="1"/>
        <v>1</v>
      </c>
      <c r="AI18" s="122">
        <v>156</v>
      </c>
      <c r="AJ18" s="117">
        <f t="shared" si="2"/>
        <v>156</v>
      </c>
      <c r="AK18" s="99"/>
      <c r="AL18" s="49"/>
    </row>
    <row r="19" spans="1:38" s="7" customFormat="1" x14ac:dyDescent="0.25">
      <c r="A19" s="26">
        <f t="shared" si="0"/>
        <v>14</v>
      </c>
      <c r="B19" s="53" t="s">
        <v>266</v>
      </c>
      <c r="C19" s="25" t="s">
        <v>303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>
        <v>1</v>
      </c>
      <c r="AE19" s="25"/>
      <c r="AF19" s="25"/>
      <c r="AG19" s="25"/>
      <c r="AH19" s="25">
        <f t="shared" si="1"/>
        <v>1</v>
      </c>
      <c r="AI19" s="122">
        <v>300</v>
      </c>
      <c r="AJ19" s="117">
        <f t="shared" si="2"/>
        <v>300</v>
      </c>
      <c r="AK19" s="99"/>
      <c r="AL19" s="49"/>
    </row>
    <row r="20" spans="1:38" s="7" customFormat="1" x14ac:dyDescent="0.25">
      <c r="A20" s="26">
        <f t="shared" si="0"/>
        <v>15</v>
      </c>
      <c r="B20" s="24" t="s">
        <v>2</v>
      </c>
      <c r="C20" s="25" t="s">
        <v>423</v>
      </c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>
        <v>1</v>
      </c>
      <c r="O20" s="25"/>
      <c r="P20" s="25"/>
      <c r="Q20" s="25"/>
      <c r="R20" s="25">
        <v>2</v>
      </c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>
        <f t="shared" si="1"/>
        <v>3</v>
      </c>
      <c r="AI20" s="122">
        <v>300</v>
      </c>
      <c r="AJ20" s="117">
        <f t="shared" si="2"/>
        <v>900</v>
      </c>
      <c r="AK20" s="98"/>
      <c r="AL20" s="49"/>
    </row>
    <row r="21" spans="1:38" s="7" customFormat="1" x14ac:dyDescent="0.25">
      <c r="A21" s="26">
        <f t="shared" si="0"/>
        <v>16</v>
      </c>
      <c r="B21" s="24" t="s">
        <v>3</v>
      </c>
      <c r="C21" s="25" t="s">
        <v>424</v>
      </c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>
        <v>10</v>
      </c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>
        <f t="shared" si="1"/>
        <v>10</v>
      </c>
      <c r="AI21" s="122">
        <v>26</v>
      </c>
      <c r="AJ21" s="117">
        <f t="shared" si="2"/>
        <v>260</v>
      </c>
      <c r="AK21" s="98"/>
      <c r="AL21" s="49"/>
    </row>
    <row r="22" spans="1:38" s="7" customFormat="1" x14ac:dyDescent="0.25">
      <c r="A22" s="26">
        <f t="shared" si="0"/>
        <v>17</v>
      </c>
      <c r="B22" s="24" t="s">
        <v>4</v>
      </c>
      <c r="C22" s="25" t="s">
        <v>425</v>
      </c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>
        <v>3</v>
      </c>
      <c r="O22" s="25"/>
      <c r="P22" s="25"/>
      <c r="Q22" s="25"/>
      <c r="R22" s="25">
        <v>4</v>
      </c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>
        <f t="shared" si="1"/>
        <v>7</v>
      </c>
      <c r="AI22" s="122">
        <v>300</v>
      </c>
      <c r="AJ22" s="117">
        <f t="shared" si="2"/>
        <v>2100</v>
      </c>
      <c r="AK22" s="98"/>
      <c r="AL22" s="49"/>
    </row>
    <row r="23" spans="1:38" s="7" customFormat="1" x14ac:dyDescent="0.25">
      <c r="A23" s="26">
        <f t="shared" si="0"/>
        <v>18</v>
      </c>
      <c r="B23" s="24" t="s">
        <v>5</v>
      </c>
      <c r="C23" s="25" t="s">
        <v>425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>
        <v>1</v>
      </c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>
        <f t="shared" si="1"/>
        <v>1</v>
      </c>
      <c r="AI23" s="122">
        <v>350</v>
      </c>
      <c r="AJ23" s="117">
        <f t="shared" si="2"/>
        <v>350</v>
      </c>
      <c r="AK23" s="98"/>
      <c r="AL23" s="49"/>
    </row>
    <row r="24" spans="1:38" s="7" customFormat="1" x14ac:dyDescent="0.25">
      <c r="A24" s="26">
        <f t="shared" si="0"/>
        <v>19</v>
      </c>
      <c r="B24" s="24" t="s">
        <v>6</v>
      </c>
      <c r="C24" s="25" t="s">
        <v>26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>
        <f t="shared" si="1"/>
        <v>0</v>
      </c>
      <c r="AI24" s="124"/>
      <c r="AJ24" s="116">
        <f t="shared" si="2"/>
        <v>0</v>
      </c>
      <c r="AK24" s="98"/>
      <c r="AL24" s="49"/>
    </row>
    <row r="25" spans="1:38" s="7" customFormat="1" x14ac:dyDescent="0.25">
      <c r="A25" s="26">
        <f t="shared" si="0"/>
        <v>20</v>
      </c>
      <c r="B25" s="24" t="s">
        <v>7</v>
      </c>
      <c r="C25" s="25" t="s">
        <v>423</v>
      </c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>
        <v>1</v>
      </c>
      <c r="O25" s="25"/>
      <c r="P25" s="25"/>
      <c r="Q25" s="25"/>
      <c r="R25" s="25">
        <v>3</v>
      </c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>
        <f t="shared" si="1"/>
        <v>4</v>
      </c>
      <c r="AI25" s="122">
        <v>450</v>
      </c>
      <c r="AJ25" s="117">
        <f t="shared" si="2"/>
        <v>1800</v>
      </c>
      <c r="AK25" s="98"/>
      <c r="AL25" s="49"/>
    </row>
    <row r="26" spans="1:38" s="7" customFormat="1" x14ac:dyDescent="0.25">
      <c r="A26" s="26">
        <f t="shared" si="0"/>
        <v>21</v>
      </c>
      <c r="B26" s="24" t="s">
        <v>8</v>
      </c>
      <c r="C26" s="25" t="s">
        <v>423</v>
      </c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>
        <v>2</v>
      </c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>
        <f t="shared" si="1"/>
        <v>2</v>
      </c>
      <c r="AI26" s="122">
        <v>260</v>
      </c>
      <c r="AJ26" s="117">
        <f t="shared" si="2"/>
        <v>520</v>
      </c>
      <c r="AK26" s="98"/>
      <c r="AL26" s="49"/>
    </row>
    <row r="27" spans="1:38" s="7" customFormat="1" x14ac:dyDescent="0.25">
      <c r="A27" s="26">
        <f t="shared" si="0"/>
        <v>22</v>
      </c>
      <c r="B27" s="24" t="s">
        <v>27</v>
      </c>
      <c r="C27" s="25" t="s">
        <v>26</v>
      </c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>
        <v>970</v>
      </c>
      <c r="O27" s="25">
        <v>2000</v>
      </c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>
        <v>30</v>
      </c>
      <c r="AC27" s="25"/>
      <c r="AD27" s="25"/>
      <c r="AE27" s="25"/>
      <c r="AF27" s="25"/>
      <c r="AG27" s="25"/>
      <c r="AH27" s="25">
        <f t="shared" si="1"/>
        <v>3000</v>
      </c>
      <c r="AI27" s="122">
        <v>0.99</v>
      </c>
      <c r="AJ27" s="117">
        <f t="shared" si="2"/>
        <v>2970</v>
      </c>
      <c r="AK27" s="99" t="s">
        <v>389</v>
      </c>
      <c r="AL27" s="49" t="s">
        <v>426</v>
      </c>
    </row>
    <row r="28" spans="1:38" s="7" customFormat="1" x14ac:dyDescent="0.25">
      <c r="A28" s="26">
        <f t="shared" si="0"/>
        <v>23</v>
      </c>
      <c r="B28" s="24" t="s">
        <v>28</v>
      </c>
      <c r="C28" s="25" t="s">
        <v>26</v>
      </c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>
        <f t="shared" si="1"/>
        <v>0</v>
      </c>
      <c r="AI28" s="124"/>
      <c r="AJ28" s="116">
        <f t="shared" si="2"/>
        <v>0</v>
      </c>
      <c r="AK28" s="98"/>
      <c r="AL28" s="49"/>
    </row>
    <row r="29" spans="1:38" s="7" customFormat="1" x14ac:dyDescent="0.25">
      <c r="A29" s="26">
        <f t="shared" si="0"/>
        <v>24</v>
      </c>
      <c r="B29" s="24" t="s">
        <v>142</v>
      </c>
      <c r="C29" s="25" t="s">
        <v>26</v>
      </c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>
        <v>100</v>
      </c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>
        <f t="shared" si="1"/>
        <v>100</v>
      </c>
      <c r="AI29" s="122">
        <v>4.4000000000000004</v>
      </c>
      <c r="AJ29" s="117">
        <f t="shared" si="2"/>
        <v>440.00000000000006</v>
      </c>
      <c r="AK29" s="98"/>
      <c r="AL29" s="49"/>
    </row>
    <row r="30" spans="1:38" s="7" customFormat="1" x14ac:dyDescent="0.25">
      <c r="A30" s="26">
        <f t="shared" si="0"/>
        <v>25</v>
      </c>
      <c r="B30" s="24" t="s">
        <v>143</v>
      </c>
      <c r="C30" s="25" t="s">
        <v>26</v>
      </c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>
        <v>100</v>
      </c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>
        <f t="shared" si="1"/>
        <v>100</v>
      </c>
      <c r="AI30" s="122">
        <v>5.6</v>
      </c>
      <c r="AJ30" s="117">
        <f t="shared" si="2"/>
        <v>560</v>
      </c>
      <c r="AK30" s="98"/>
      <c r="AL30" s="49"/>
    </row>
    <row r="31" spans="1:38" s="7" customFormat="1" x14ac:dyDescent="0.25">
      <c r="A31" s="26">
        <f t="shared" si="0"/>
        <v>26</v>
      </c>
      <c r="B31" s="24" t="s">
        <v>144</v>
      </c>
      <c r="C31" s="25" t="s">
        <v>26</v>
      </c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>
        <v>300</v>
      </c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>
        <f t="shared" si="1"/>
        <v>300</v>
      </c>
      <c r="AI31" s="122">
        <v>4.0999999999999996</v>
      </c>
      <c r="AJ31" s="117">
        <f t="shared" si="2"/>
        <v>1230</v>
      </c>
      <c r="AK31" s="98"/>
      <c r="AL31" s="49"/>
    </row>
    <row r="32" spans="1:38" s="7" customFormat="1" x14ac:dyDescent="0.25">
      <c r="A32" s="26">
        <f t="shared" si="0"/>
        <v>27</v>
      </c>
      <c r="B32" s="24" t="s">
        <v>145</v>
      </c>
      <c r="C32" s="25" t="s">
        <v>26</v>
      </c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>
        <f t="shared" si="1"/>
        <v>0</v>
      </c>
      <c r="AI32" s="124"/>
      <c r="AJ32" s="116">
        <f t="shared" si="2"/>
        <v>0</v>
      </c>
      <c r="AK32" s="98"/>
      <c r="AL32" s="49"/>
    </row>
    <row r="33" spans="1:38" s="7" customFormat="1" x14ac:dyDescent="0.25">
      <c r="A33" s="26">
        <f t="shared" si="0"/>
        <v>28</v>
      </c>
      <c r="B33" s="24" t="s">
        <v>146</v>
      </c>
      <c r="C33" s="25" t="s">
        <v>26</v>
      </c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>
        <f t="shared" si="1"/>
        <v>0</v>
      </c>
      <c r="AI33" s="124"/>
      <c r="AJ33" s="116">
        <f t="shared" si="2"/>
        <v>0</v>
      </c>
      <c r="AK33" s="98"/>
      <c r="AL33" s="49"/>
    </row>
    <row r="34" spans="1:38" s="7" customFormat="1" x14ac:dyDescent="0.25">
      <c r="A34" s="26">
        <f t="shared" si="0"/>
        <v>29</v>
      </c>
      <c r="B34" s="24" t="s">
        <v>148</v>
      </c>
      <c r="C34" s="25" t="s">
        <v>23</v>
      </c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>
        <v>20</v>
      </c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>
        <f t="shared" si="1"/>
        <v>20</v>
      </c>
      <c r="AI34" s="122">
        <v>140</v>
      </c>
      <c r="AJ34" s="117">
        <f t="shared" si="2"/>
        <v>2800</v>
      </c>
      <c r="AK34" s="98"/>
      <c r="AL34" s="49"/>
    </row>
    <row r="35" spans="1:38" s="7" customFormat="1" x14ac:dyDescent="0.25">
      <c r="A35" s="26">
        <f t="shared" si="0"/>
        <v>30</v>
      </c>
      <c r="B35" s="24" t="s">
        <v>149</v>
      </c>
      <c r="C35" s="25" t="s">
        <v>24</v>
      </c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>
        <v>10</v>
      </c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>
        <v>1</v>
      </c>
      <c r="AD35" s="25"/>
      <c r="AE35" s="25"/>
      <c r="AF35" s="25"/>
      <c r="AG35" s="25"/>
      <c r="AH35" s="25">
        <f t="shared" si="1"/>
        <v>11</v>
      </c>
      <c r="AI35" s="122">
        <v>140</v>
      </c>
      <c r="AJ35" s="117">
        <f t="shared" si="2"/>
        <v>1540</v>
      </c>
      <c r="AK35" s="98"/>
      <c r="AL35" s="49"/>
    </row>
    <row r="36" spans="1:38" s="7" customFormat="1" x14ac:dyDescent="0.25">
      <c r="A36" s="26">
        <f t="shared" si="0"/>
        <v>31</v>
      </c>
      <c r="B36" s="24" t="s">
        <v>147</v>
      </c>
      <c r="C36" s="25" t="s">
        <v>25</v>
      </c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>
        <f t="shared" si="1"/>
        <v>0</v>
      </c>
      <c r="AI36" s="124"/>
      <c r="AJ36" s="116">
        <f t="shared" si="2"/>
        <v>0</v>
      </c>
      <c r="AK36" s="98"/>
      <c r="AL36" s="49"/>
    </row>
    <row r="37" spans="1:38" s="7" customFormat="1" x14ac:dyDescent="0.25">
      <c r="A37" s="26">
        <f t="shared" si="0"/>
        <v>32</v>
      </c>
      <c r="B37" s="24" t="s">
        <v>150</v>
      </c>
      <c r="C37" s="25" t="s">
        <v>73</v>
      </c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>
        <f t="shared" si="1"/>
        <v>0</v>
      </c>
      <c r="AI37" s="124"/>
      <c r="AJ37" s="116">
        <f t="shared" si="2"/>
        <v>0</v>
      </c>
      <c r="AK37" s="98"/>
      <c r="AL37" s="49"/>
    </row>
    <row r="38" spans="1:38" s="7" customFormat="1" x14ac:dyDescent="0.25">
      <c r="A38" s="26">
        <f t="shared" si="0"/>
        <v>33</v>
      </c>
      <c r="B38" s="28" t="s">
        <v>95</v>
      </c>
      <c r="C38" s="29" t="s">
        <v>96</v>
      </c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5">
        <f t="shared" si="1"/>
        <v>0</v>
      </c>
      <c r="AI38" s="124"/>
      <c r="AJ38" s="116">
        <f t="shared" si="2"/>
        <v>0</v>
      </c>
      <c r="AK38" s="98"/>
      <c r="AL38" s="49"/>
    </row>
    <row r="39" spans="1:38" s="7" customFormat="1" x14ac:dyDescent="0.25">
      <c r="A39" s="26">
        <f t="shared" si="0"/>
        <v>34</v>
      </c>
      <c r="B39" s="28" t="s">
        <v>368</v>
      </c>
      <c r="C39" s="25" t="s">
        <v>369</v>
      </c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>
        <v>1</v>
      </c>
      <c r="AH39" s="25">
        <f t="shared" si="1"/>
        <v>1</v>
      </c>
      <c r="AI39" s="122">
        <v>140</v>
      </c>
      <c r="AJ39" s="117">
        <f t="shared" si="2"/>
        <v>140</v>
      </c>
      <c r="AK39" s="98"/>
      <c r="AL39" s="49"/>
    </row>
    <row r="40" spans="1:38" s="7" customFormat="1" x14ac:dyDescent="0.25">
      <c r="A40" s="26">
        <f t="shared" si="0"/>
        <v>35</v>
      </c>
      <c r="B40" s="28" t="s">
        <v>97</v>
      </c>
      <c r="C40" s="29" t="s">
        <v>98</v>
      </c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5">
        <f t="shared" si="1"/>
        <v>0</v>
      </c>
      <c r="AI40" s="124"/>
      <c r="AJ40" s="116">
        <f t="shared" si="2"/>
        <v>0</v>
      </c>
      <c r="AK40" s="98"/>
      <c r="AL40" s="49"/>
    </row>
    <row r="41" spans="1:38" s="7" customFormat="1" x14ac:dyDescent="0.25">
      <c r="A41" s="26">
        <f t="shared" si="0"/>
        <v>36</v>
      </c>
      <c r="B41" s="28" t="s">
        <v>102</v>
      </c>
      <c r="C41" s="29" t="s">
        <v>103</v>
      </c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5">
        <f t="shared" si="1"/>
        <v>0</v>
      </c>
      <c r="AI41" s="124"/>
      <c r="AJ41" s="116">
        <f t="shared" si="2"/>
        <v>0</v>
      </c>
      <c r="AK41" s="98"/>
      <c r="AL41" s="49"/>
    </row>
    <row r="42" spans="1:38" s="7" customFormat="1" x14ac:dyDescent="0.25">
      <c r="A42" s="26">
        <f t="shared" si="0"/>
        <v>37</v>
      </c>
      <c r="B42" s="55" t="s">
        <v>290</v>
      </c>
      <c r="C42" s="29" t="s">
        <v>289</v>
      </c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5">
        <f t="shared" si="1"/>
        <v>0</v>
      </c>
      <c r="AI42" s="124"/>
      <c r="AJ42" s="116">
        <f t="shared" si="2"/>
        <v>0</v>
      </c>
      <c r="AK42" s="99"/>
      <c r="AL42" s="49"/>
    </row>
    <row r="43" spans="1:38" s="7" customFormat="1" ht="31.5" customHeight="1" x14ac:dyDescent="0.25">
      <c r="A43" s="26">
        <f t="shared" si="0"/>
        <v>38</v>
      </c>
      <c r="B43" s="67" t="s">
        <v>212</v>
      </c>
      <c r="C43" s="29" t="s">
        <v>35</v>
      </c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5">
        <f t="shared" si="1"/>
        <v>0</v>
      </c>
      <c r="AI43" s="124"/>
      <c r="AJ43" s="116">
        <f t="shared" si="2"/>
        <v>0</v>
      </c>
      <c r="AK43" s="98"/>
      <c r="AL43" s="49"/>
    </row>
    <row r="44" spans="1:38" s="7" customFormat="1" ht="15.75" thickBot="1" x14ac:dyDescent="0.3">
      <c r="A44" s="31">
        <f>A43+1</f>
        <v>39</v>
      </c>
      <c r="B44" s="56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>
        <f t="shared" si="1"/>
        <v>0</v>
      </c>
      <c r="AI44" s="125"/>
      <c r="AJ44" s="126">
        <f t="shared" si="2"/>
        <v>0</v>
      </c>
      <c r="AK44" s="100"/>
      <c r="AL44" s="49"/>
    </row>
    <row r="45" spans="1:38" s="7" customFormat="1" x14ac:dyDescent="0.25">
      <c r="A45" s="45"/>
      <c r="B45" s="57" t="s">
        <v>80</v>
      </c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38"/>
      <c r="AI45" s="127"/>
      <c r="AJ45" s="128"/>
      <c r="AK45" s="101"/>
      <c r="AL45" s="49"/>
    </row>
    <row r="46" spans="1:38" s="7" customFormat="1" x14ac:dyDescent="0.25">
      <c r="A46" s="33">
        <f t="shared" ref="A46:A51" si="3">A45+1</f>
        <v>1</v>
      </c>
      <c r="B46" s="24" t="s">
        <v>151</v>
      </c>
      <c r="C46" s="25" t="s">
        <v>29</v>
      </c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>
        <f t="shared" si="1"/>
        <v>0</v>
      </c>
      <c r="AI46" s="124"/>
      <c r="AJ46" s="116">
        <f t="shared" si="2"/>
        <v>0</v>
      </c>
      <c r="AK46" s="98"/>
      <c r="AL46" s="49"/>
    </row>
    <row r="47" spans="1:38" s="7" customFormat="1" x14ac:dyDescent="0.25">
      <c r="A47" s="33">
        <f t="shared" si="3"/>
        <v>2</v>
      </c>
      <c r="B47" s="24" t="s">
        <v>9</v>
      </c>
      <c r="C47" s="25" t="s">
        <v>26</v>
      </c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>
        <v>30</v>
      </c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>
        <f t="shared" si="1"/>
        <v>30</v>
      </c>
      <c r="AI47" s="122">
        <v>28</v>
      </c>
      <c r="AJ47" s="117">
        <f t="shared" si="2"/>
        <v>840</v>
      </c>
      <c r="AK47" s="98"/>
      <c r="AL47" s="49"/>
    </row>
    <row r="48" spans="1:38" s="7" customFormat="1" x14ac:dyDescent="0.25">
      <c r="A48" s="33">
        <f t="shared" si="3"/>
        <v>3</v>
      </c>
      <c r="B48" s="24" t="s">
        <v>30</v>
      </c>
      <c r="C48" s="25" t="s">
        <v>26</v>
      </c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>
        <v>10</v>
      </c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>
        <f t="shared" si="1"/>
        <v>10</v>
      </c>
      <c r="AI48" s="122">
        <v>29</v>
      </c>
      <c r="AJ48" s="117">
        <f t="shared" si="2"/>
        <v>290</v>
      </c>
      <c r="AK48" s="98"/>
      <c r="AL48" s="49"/>
    </row>
    <row r="49" spans="1:38" s="7" customFormat="1" x14ac:dyDescent="0.25">
      <c r="A49" s="33">
        <f t="shared" si="3"/>
        <v>4</v>
      </c>
      <c r="B49" s="24" t="s">
        <v>240</v>
      </c>
      <c r="C49" s="25" t="s">
        <v>26</v>
      </c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>
        <f t="shared" si="1"/>
        <v>0</v>
      </c>
      <c r="AI49" s="124"/>
      <c r="AJ49" s="116">
        <f t="shared" si="2"/>
        <v>0</v>
      </c>
      <c r="AK49" s="98"/>
      <c r="AL49" s="49"/>
    </row>
    <row r="50" spans="1:38" s="7" customFormat="1" x14ac:dyDescent="0.25">
      <c r="A50" s="30">
        <f t="shared" si="3"/>
        <v>5</v>
      </c>
      <c r="B50" s="28" t="s">
        <v>104</v>
      </c>
      <c r="C50" s="29" t="s">
        <v>26</v>
      </c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5">
        <f t="shared" si="1"/>
        <v>0</v>
      </c>
      <c r="AI50" s="124"/>
      <c r="AJ50" s="116">
        <f t="shared" si="2"/>
        <v>0</v>
      </c>
      <c r="AK50" s="98"/>
      <c r="AL50" s="49"/>
    </row>
    <row r="51" spans="1:38" s="7" customFormat="1" ht="15.75" thickBot="1" x14ac:dyDescent="0.3">
      <c r="A51" s="31">
        <f t="shared" si="3"/>
        <v>6</v>
      </c>
      <c r="B51" s="56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>
        <f t="shared" si="1"/>
        <v>0</v>
      </c>
      <c r="AI51" s="125"/>
      <c r="AJ51" s="126">
        <f t="shared" si="2"/>
        <v>0</v>
      </c>
      <c r="AK51" s="100"/>
      <c r="AL51" s="49"/>
    </row>
    <row r="52" spans="1:38" x14ac:dyDescent="0.25">
      <c r="A52" s="11"/>
      <c r="B52" s="57" t="s">
        <v>81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46"/>
      <c r="S52" s="46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38"/>
      <c r="AI52" s="127"/>
      <c r="AJ52" s="128"/>
      <c r="AK52" s="102"/>
      <c r="AL52" s="84"/>
    </row>
    <row r="53" spans="1:38" s="7" customFormat="1" x14ac:dyDescent="0.25">
      <c r="A53" s="26">
        <f t="shared" ref="A53:A94" si="4">A52+1</f>
        <v>1</v>
      </c>
      <c r="B53" s="24" t="s">
        <v>110</v>
      </c>
      <c r="C53" s="25" t="s">
        <v>26</v>
      </c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>
        <v>100</v>
      </c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>
        <f t="shared" si="1"/>
        <v>100</v>
      </c>
      <c r="AI53" s="122">
        <v>6.6</v>
      </c>
      <c r="AJ53" s="117">
        <f t="shared" si="2"/>
        <v>660</v>
      </c>
      <c r="AK53" s="98"/>
      <c r="AL53" s="49"/>
    </row>
    <row r="54" spans="1:38" s="7" customFormat="1" x14ac:dyDescent="0.25">
      <c r="A54" s="26">
        <f t="shared" si="4"/>
        <v>2</v>
      </c>
      <c r="B54" s="24" t="s">
        <v>111</v>
      </c>
      <c r="C54" s="25" t="s">
        <v>26</v>
      </c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>
        <f t="shared" si="1"/>
        <v>0</v>
      </c>
      <c r="AI54" s="124"/>
      <c r="AJ54" s="116">
        <f t="shared" si="2"/>
        <v>0</v>
      </c>
      <c r="AK54" s="98"/>
      <c r="AL54" s="49"/>
    </row>
    <row r="55" spans="1:38" s="7" customFormat="1" x14ac:dyDescent="0.25">
      <c r="A55" s="26">
        <f t="shared" si="4"/>
        <v>3</v>
      </c>
      <c r="B55" s="24" t="s">
        <v>112</v>
      </c>
      <c r="C55" s="25" t="s">
        <v>26</v>
      </c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>
        <f t="shared" si="1"/>
        <v>0</v>
      </c>
      <c r="AI55" s="124"/>
      <c r="AJ55" s="116">
        <f t="shared" si="2"/>
        <v>0</v>
      </c>
      <c r="AK55" s="98"/>
      <c r="AL55" s="49"/>
    </row>
    <row r="56" spans="1:38" s="7" customFormat="1" x14ac:dyDescent="0.25">
      <c r="A56" s="26">
        <f t="shared" si="4"/>
        <v>4</v>
      </c>
      <c r="B56" s="24" t="s">
        <v>113</v>
      </c>
      <c r="C56" s="25" t="s">
        <v>26</v>
      </c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>
        <f t="shared" si="1"/>
        <v>0</v>
      </c>
      <c r="AI56" s="124"/>
      <c r="AJ56" s="116">
        <f t="shared" si="2"/>
        <v>0</v>
      </c>
      <c r="AK56" s="98"/>
      <c r="AL56" s="49"/>
    </row>
    <row r="57" spans="1:38" s="7" customFormat="1" x14ac:dyDescent="0.25">
      <c r="A57" s="26">
        <f t="shared" si="4"/>
        <v>5</v>
      </c>
      <c r="B57" s="24" t="s">
        <v>114</v>
      </c>
      <c r="C57" s="25" t="s">
        <v>26</v>
      </c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>
        <v>2</v>
      </c>
      <c r="O57" s="25"/>
      <c r="P57" s="25"/>
      <c r="Q57" s="25"/>
      <c r="R57" s="25">
        <v>58</v>
      </c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>
        <f t="shared" si="1"/>
        <v>60</v>
      </c>
      <c r="AI57" s="122">
        <v>3.5</v>
      </c>
      <c r="AJ57" s="117">
        <f t="shared" si="2"/>
        <v>210</v>
      </c>
      <c r="AK57" s="98"/>
      <c r="AL57" s="49"/>
    </row>
    <row r="58" spans="1:38" s="7" customFormat="1" x14ac:dyDescent="0.25">
      <c r="A58" s="26">
        <f t="shared" si="4"/>
        <v>6</v>
      </c>
      <c r="B58" s="24" t="s">
        <v>115</v>
      </c>
      <c r="C58" s="25" t="s">
        <v>26</v>
      </c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>
        <f t="shared" si="1"/>
        <v>0</v>
      </c>
      <c r="AI58" s="124"/>
      <c r="AJ58" s="116">
        <f t="shared" si="2"/>
        <v>0</v>
      </c>
      <c r="AK58" s="98"/>
      <c r="AL58" s="49"/>
    </row>
    <row r="59" spans="1:38" s="7" customFormat="1" x14ac:dyDescent="0.25">
      <c r="A59" s="26">
        <f t="shared" si="4"/>
        <v>7</v>
      </c>
      <c r="B59" s="24" t="s">
        <v>11</v>
      </c>
      <c r="C59" s="25" t="s">
        <v>26</v>
      </c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>
        <f t="shared" si="1"/>
        <v>0</v>
      </c>
      <c r="AI59" s="124"/>
      <c r="AJ59" s="116">
        <f t="shared" si="2"/>
        <v>0</v>
      </c>
      <c r="AK59" s="98"/>
      <c r="AL59" s="49"/>
    </row>
    <row r="60" spans="1:38" s="7" customFormat="1" x14ac:dyDescent="0.25">
      <c r="A60" s="26">
        <f t="shared" si="4"/>
        <v>8</v>
      </c>
      <c r="B60" s="24" t="s">
        <v>12</v>
      </c>
      <c r="C60" s="25" t="s">
        <v>26</v>
      </c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>
        <f t="shared" si="1"/>
        <v>0</v>
      </c>
      <c r="AI60" s="124"/>
      <c r="AJ60" s="116">
        <f t="shared" si="2"/>
        <v>0</v>
      </c>
      <c r="AK60" s="98"/>
      <c r="AL60" s="49"/>
    </row>
    <row r="61" spans="1:38" s="7" customFormat="1" x14ac:dyDescent="0.25">
      <c r="A61" s="26">
        <f t="shared" si="4"/>
        <v>9</v>
      </c>
      <c r="B61" s="24" t="s">
        <v>116</v>
      </c>
      <c r="C61" s="25" t="s">
        <v>26</v>
      </c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>
        <v>20</v>
      </c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>
        <f t="shared" si="1"/>
        <v>20</v>
      </c>
      <c r="AI61" s="122">
        <v>24</v>
      </c>
      <c r="AJ61" s="117">
        <f t="shared" si="2"/>
        <v>480</v>
      </c>
      <c r="AK61" s="98"/>
      <c r="AL61" s="49"/>
    </row>
    <row r="62" spans="1:38" s="7" customFormat="1" x14ac:dyDescent="0.25">
      <c r="A62" s="26">
        <f t="shared" si="4"/>
        <v>10</v>
      </c>
      <c r="B62" s="24" t="s">
        <v>301</v>
      </c>
      <c r="C62" s="25" t="s">
        <v>26</v>
      </c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>
        <v>1</v>
      </c>
      <c r="Q62" s="25"/>
      <c r="R62" s="25"/>
      <c r="S62" s="25"/>
      <c r="T62" s="25"/>
      <c r="U62" s="25"/>
      <c r="V62" s="25"/>
      <c r="W62" s="25"/>
      <c r="X62" s="25">
        <v>1</v>
      </c>
      <c r="Y62" s="25"/>
      <c r="Z62" s="25"/>
      <c r="AA62" s="25"/>
      <c r="AB62" s="25"/>
      <c r="AC62" s="25"/>
      <c r="AD62" s="25"/>
      <c r="AE62" s="25"/>
      <c r="AF62" s="25"/>
      <c r="AG62" s="25"/>
      <c r="AH62" s="25">
        <f t="shared" si="1"/>
        <v>2</v>
      </c>
      <c r="AI62" s="122">
        <v>80</v>
      </c>
      <c r="AJ62" s="117">
        <f t="shared" si="2"/>
        <v>160</v>
      </c>
      <c r="AK62" s="99"/>
      <c r="AL62" s="49"/>
    </row>
    <row r="63" spans="1:38" s="7" customFormat="1" x14ac:dyDescent="0.25">
      <c r="A63" s="26">
        <f t="shared" si="4"/>
        <v>11</v>
      </c>
      <c r="B63" s="24" t="s">
        <v>152</v>
      </c>
      <c r="C63" s="25" t="s">
        <v>26</v>
      </c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>
        <v>5</v>
      </c>
      <c r="Q63" s="25"/>
      <c r="R63" s="25">
        <v>5</v>
      </c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>
        <f t="shared" si="1"/>
        <v>10</v>
      </c>
      <c r="AI63" s="122">
        <v>27</v>
      </c>
      <c r="AJ63" s="117">
        <f t="shared" si="2"/>
        <v>270</v>
      </c>
      <c r="AK63" s="98"/>
      <c r="AL63" s="49"/>
    </row>
    <row r="64" spans="1:38" s="7" customFormat="1" x14ac:dyDescent="0.25">
      <c r="A64" s="26">
        <f t="shared" si="4"/>
        <v>12</v>
      </c>
      <c r="B64" s="24" t="s">
        <v>0</v>
      </c>
      <c r="C64" s="25" t="s">
        <v>26</v>
      </c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>
        <f t="shared" si="1"/>
        <v>0</v>
      </c>
      <c r="AI64" s="124"/>
      <c r="AJ64" s="116">
        <f t="shared" si="2"/>
        <v>0</v>
      </c>
      <c r="AK64" s="98"/>
      <c r="AL64" s="49"/>
    </row>
    <row r="65" spans="1:38" s="7" customFormat="1" x14ac:dyDescent="0.25">
      <c r="A65" s="26">
        <f t="shared" si="4"/>
        <v>13</v>
      </c>
      <c r="B65" s="24" t="s">
        <v>1</v>
      </c>
      <c r="C65" s="25" t="s">
        <v>26</v>
      </c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>
        <f t="shared" si="1"/>
        <v>0</v>
      </c>
      <c r="AI65" s="124"/>
      <c r="AJ65" s="116">
        <f t="shared" si="2"/>
        <v>0</v>
      </c>
      <c r="AK65" s="98"/>
      <c r="AL65" s="49"/>
    </row>
    <row r="66" spans="1:38" s="7" customFormat="1" x14ac:dyDescent="0.25">
      <c r="A66" s="26">
        <f t="shared" si="4"/>
        <v>14</v>
      </c>
      <c r="B66" s="24" t="s">
        <v>117</v>
      </c>
      <c r="C66" s="25" t="s">
        <v>26</v>
      </c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>
        <f t="shared" si="1"/>
        <v>0</v>
      </c>
      <c r="AI66" s="124"/>
      <c r="AJ66" s="116">
        <f t="shared" si="2"/>
        <v>0</v>
      </c>
      <c r="AK66" s="98"/>
      <c r="AL66" s="49"/>
    </row>
    <row r="67" spans="1:38" s="7" customFormat="1" x14ac:dyDescent="0.25">
      <c r="A67" s="26">
        <f t="shared" si="4"/>
        <v>15</v>
      </c>
      <c r="B67" s="24" t="s">
        <v>13</v>
      </c>
      <c r="C67" s="25" t="s">
        <v>26</v>
      </c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>
        <v>50</v>
      </c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>
        <f t="shared" si="1"/>
        <v>50</v>
      </c>
      <c r="AI67" s="122">
        <v>13</v>
      </c>
      <c r="AJ67" s="117">
        <f t="shared" si="2"/>
        <v>650</v>
      </c>
      <c r="AK67" s="98"/>
      <c r="AL67" s="49"/>
    </row>
    <row r="68" spans="1:38" s="7" customFormat="1" x14ac:dyDescent="0.25">
      <c r="A68" s="26">
        <f t="shared" si="4"/>
        <v>16</v>
      </c>
      <c r="B68" s="24" t="s">
        <v>14</v>
      </c>
      <c r="C68" s="25" t="s">
        <v>26</v>
      </c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>
        <f t="shared" si="1"/>
        <v>0</v>
      </c>
      <c r="AI68" s="124"/>
      <c r="AJ68" s="116">
        <f t="shared" si="2"/>
        <v>0</v>
      </c>
      <c r="AK68" s="98"/>
      <c r="AL68" s="49"/>
    </row>
    <row r="69" spans="1:38" s="7" customFormat="1" x14ac:dyDescent="0.25">
      <c r="A69" s="26">
        <f t="shared" si="4"/>
        <v>17</v>
      </c>
      <c r="B69" s="24" t="s">
        <v>15</v>
      </c>
      <c r="C69" s="25" t="s">
        <v>26</v>
      </c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>
        <v>30</v>
      </c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>
        <f t="shared" si="1"/>
        <v>30</v>
      </c>
      <c r="AI69" s="122">
        <v>13</v>
      </c>
      <c r="AJ69" s="117">
        <f t="shared" si="2"/>
        <v>390</v>
      </c>
      <c r="AK69" s="98"/>
      <c r="AL69" s="49"/>
    </row>
    <row r="70" spans="1:38" s="7" customFormat="1" x14ac:dyDescent="0.25">
      <c r="A70" s="26">
        <f t="shared" si="4"/>
        <v>18</v>
      </c>
      <c r="B70" s="24" t="s">
        <v>433</v>
      </c>
      <c r="C70" s="25" t="s">
        <v>26</v>
      </c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>
        <v>50</v>
      </c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>
        <f t="shared" si="1"/>
        <v>50</v>
      </c>
      <c r="AI70" s="122">
        <v>8</v>
      </c>
      <c r="AJ70" s="117">
        <f t="shared" si="2"/>
        <v>400</v>
      </c>
      <c r="AK70" s="98"/>
      <c r="AL70" s="49"/>
    </row>
    <row r="71" spans="1:38" s="7" customFormat="1" x14ac:dyDescent="0.25">
      <c r="A71" s="26">
        <f t="shared" si="4"/>
        <v>19</v>
      </c>
      <c r="B71" s="24" t="s">
        <v>294</v>
      </c>
      <c r="C71" s="25" t="s">
        <v>26</v>
      </c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>
        <f t="shared" ref="AH71:AH134" si="5">SUM(D71:AG71)</f>
        <v>0</v>
      </c>
      <c r="AI71" s="124"/>
      <c r="AJ71" s="116">
        <f t="shared" ref="AJ71:AJ134" si="6">AH71*AI71</f>
        <v>0</v>
      </c>
      <c r="AK71" s="98"/>
      <c r="AL71" s="49"/>
    </row>
    <row r="72" spans="1:38" s="7" customFormat="1" x14ac:dyDescent="0.25">
      <c r="A72" s="26">
        <f t="shared" si="4"/>
        <v>20</v>
      </c>
      <c r="B72" s="28" t="s">
        <v>276</v>
      </c>
      <c r="C72" s="25" t="s">
        <v>26</v>
      </c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>
        <f t="shared" si="5"/>
        <v>0</v>
      </c>
      <c r="AI72" s="124"/>
      <c r="AJ72" s="116">
        <f t="shared" si="6"/>
        <v>0</v>
      </c>
      <c r="AK72" s="98"/>
      <c r="AL72" s="49"/>
    </row>
    <row r="73" spans="1:38" s="7" customFormat="1" ht="30.75" customHeight="1" x14ac:dyDescent="0.25">
      <c r="A73" s="26">
        <f t="shared" si="4"/>
        <v>21</v>
      </c>
      <c r="B73" s="67" t="s">
        <v>295</v>
      </c>
      <c r="C73" s="29" t="s">
        <v>26</v>
      </c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5">
        <f t="shared" si="5"/>
        <v>0</v>
      </c>
      <c r="AI73" s="124"/>
      <c r="AJ73" s="116">
        <f t="shared" si="6"/>
        <v>0</v>
      </c>
      <c r="AK73" s="98"/>
      <c r="AL73" s="49"/>
    </row>
    <row r="74" spans="1:38" s="7" customFormat="1" x14ac:dyDescent="0.25">
      <c r="A74" s="26">
        <f t="shared" si="4"/>
        <v>22</v>
      </c>
      <c r="B74" s="28" t="s">
        <v>275</v>
      </c>
      <c r="C74" s="29" t="s">
        <v>26</v>
      </c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5">
        <f t="shared" si="5"/>
        <v>0</v>
      </c>
      <c r="AI74" s="124"/>
      <c r="AJ74" s="116">
        <f t="shared" si="6"/>
        <v>0</v>
      </c>
      <c r="AK74" s="98"/>
      <c r="AL74" s="49"/>
    </row>
    <row r="75" spans="1:38" s="7" customFormat="1" x14ac:dyDescent="0.25">
      <c r="A75" s="26">
        <f t="shared" si="4"/>
        <v>23</v>
      </c>
      <c r="B75" s="28" t="s">
        <v>153</v>
      </c>
      <c r="C75" s="34" t="s">
        <v>31</v>
      </c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>
        <v>30</v>
      </c>
      <c r="Q75" s="34"/>
      <c r="R75" s="34">
        <v>120</v>
      </c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25">
        <f t="shared" si="5"/>
        <v>150</v>
      </c>
      <c r="AI75" s="122">
        <v>8</v>
      </c>
      <c r="AJ75" s="117">
        <f t="shared" si="6"/>
        <v>1200</v>
      </c>
      <c r="AK75" s="98"/>
      <c r="AL75" s="49"/>
    </row>
    <row r="76" spans="1:38" s="7" customFormat="1" x14ac:dyDescent="0.25">
      <c r="A76" s="26">
        <f t="shared" si="4"/>
        <v>24</v>
      </c>
      <c r="B76" s="24" t="s">
        <v>154</v>
      </c>
      <c r="C76" s="22" t="s">
        <v>31</v>
      </c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5">
        <f t="shared" si="5"/>
        <v>0</v>
      </c>
      <c r="AI76" s="124"/>
      <c r="AJ76" s="116">
        <f t="shared" si="6"/>
        <v>0</v>
      </c>
      <c r="AK76" s="103"/>
      <c r="AL76" s="49"/>
    </row>
    <row r="77" spans="1:38" s="7" customFormat="1" x14ac:dyDescent="0.25">
      <c r="A77" s="26">
        <f t="shared" si="4"/>
        <v>25</v>
      </c>
      <c r="B77" s="24" t="s">
        <v>157</v>
      </c>
      <c r="C77" s="22" t="s">
        <v>31</v>
      </c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>
        <v>60</v>
      </c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5">
        <f t="shared" si="5"/>
        <v>60</v>
      </c>
      <c r="AI77" s="122">
        <v>12</v>
      </c>
      <c r="AJ77" s="117">
        <f t="shared" si="6"/>
        <v>720</v>
      </c>
      <c r="AK77" s="103"/>
      <c r="AL77" s="49"/>
    </row>
    <row r="78" spans="1:38" s="7" customFormat="1" x14ac:dyDescent="0.25">
      <c r="A78" s="26">
        <f t="shared" si="4"/>
        <v>26</v>
      </c>
      <c r="B78" s="28" t="s">
        <v>155</v>
      </c>
      <c r="C78" s="29" t="s">
        <v>32</v>
      </c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>
        <v>10</v>
      </c>
      <c r="O78" s="29"/>
      <c r="P78" s="29"/>
      <c r="Q78" s="29"/>
      <c r="R78" s="29">
        <v>50</v>
      </c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5">
        <f t="shared" si="5"/>
        <v>60</v>
      </c>
      <c r="AI78" s="122">
        <v>74</v>
      </c>
      <c r="AJ78" s="117">
        <f t="shared" si="6"/>
        <v>4440</v>
      </c>
      <c r="AK78" s="103"/>
      <c r="AL78" s="49"/>
    </row>
    <row r="79" spans="1:38" s="7" customFormat="1" x14ac:dyDescent="0.25">
      <c r="A79" s="26">
        <f t="shared" si="4"/>
        <v>27</v>
      </c>
      <c r="B79" s="24" t="s">
        <v>156</v>
      </c>
      <c r="C79" s="25" t="s">
        <v>33</v>
      </c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>
        <v>50</v>
      </c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>
        <f t="shared" si="5"/>
        <v>50</v>
      </c>
      <c r="AI79" s="122">
        <v>74</v>
      </c>
      <c r="AJ79" s="117">
        <f t="shared" si="6"/>
        <v>3700</v>
      </c>
      <c r="AK79" s="103"/>
      <c r="AL79" s="49"/>
    </row>
    <row r="80" spans="1:38" s="7" customFormat="1" x14ac:dyDescent="0.25">
      <c r="A80" s="26">
        <f t="shared" si="4"/>
        <v>28</v>
      </c>
      <c r="B80" s="28" t="s">
        <v>159</v>
      </c>
      <c r="C80" s="29" t="s">
        <v>158</v>
      </c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>
        <v>10</v>
      </c>
      <c r="O80" s="29"/>
      <c r="P80" s="29"/>
      <c r="Q80" s="29"/>
      <c r="R80" s="29">
        <v>30</v>
      </c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5">
        <f t="shared" si="5"/>
        <v>40</v>
      </c>
      <c r="AI80" s="122">
        <v>42</v>
      </c>
      <c r="AJ80" s="117">
        <f t="shared" si="6"/>
        <v>1680</v>
      </c>
      <c r="AK80" s="103"/>
      <c r="AL80" s="49"/>
    </row>
    <row r="81" spans="1:38" s="7" customFormat="1" x14ac:dyDescent="0.25">
      <c r="A81" s="26">
        <f t="shared" si="4"/>
        <v>29</v>
      </c>
      <c r="B81" s="28" t="s">
        <v>160</v>
      </c>
      <c r="C81" s="34" t="s">
        <v>26</v>
      </c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>
        <v>60</v>
      </c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25">
        <f t="shared" si="5"/>
        <v>60</v>
      </c>
      <c r="AI81" s="122">
        <v>20</v>
      </c>
      <c r="AJ81" s="117">
        <f t="shared" si="6"/>
        <v>1200</v>
      </c>
      <c r="AK81" s="103"/>
      <c r="AL81" s="49"/>
    </row>
    <row r="82" spans="1:38" s="7" customFormat="1" x14ac:dyDescent="0.25">
      <c r="A82" s="26">
        <f t="shared" si="4"/>
        <v>30</v>
      </c>
      <c r="B82" s="28" t="s">
        <v>379</v>
      </c>
      <c r="C82" s="34" t="s">
        <v>26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>
        <v>6</v>
      </c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25">
        <f t="shared" si="5"/>
        <v>6</v>
      </c>
      <c r="AI82" s="122">
        <v>74</v>
      </c>
      <c r="AJ82" s="117">
        <f t="shared" si="6"/>
        <v>444</v>
      </c>
      <c r="AK82" s="99" t="s">
        <v>381</v>
      </c>
      <c r="AL82" s="49"/>
    </row>
    <row r="83" spans="1:38" s="7" customFormat="1" x14ac:dyDescent="0.25">
      <c r="A83" s="26">
        <f t="shared" si="4"/>
        <v>31</v>
      </c>
      <c r="B83" s="28" t="s">
        <v>382</v>
      </c>
      <c r="C83" s="34" t="s">
        <v>26</v>
      </c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>
        <v>6</v>
      </c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25">
        <f t="shared" si="5"/>
        <v>6</v>
      </c>
      <c r="AI83" s="122">
        <v>20</v>
      </c>
      <c r="AJ83" s="117">
        <f t="shared" si="6"/>
        <v>120</v>
      </c>
      <c r="AK83" s="99"/>
      <c r="AL83" s="49"/>
    </row>
    <row r="84" spans="1:38" s="7" customFormat="1" x14ac:dyDescent="0.25">
      <c r="A84" s="26">
        <f t="shared" si="4"/>
        <v>32</v>
      </c>
      <c r="B84" s="24" t="s">
        <v>163</v>
      </c>
      <c r="C84" s="22" t="s">
        <v>26</v>
      </c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>
        <v>10</v>
      </c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5">
        <f t="shared" si="5"/>
        <v>10</v>
      </c>
      <c r="AI84" s="122">
        <v>38</v>
      </c>
      <c r="AJ84" s="117">
        <f t="shared" si="6"/>
        <v>380</v>
      </c>
      <c r="AK84" s="103"/>
      <c r="AL84" s="94"/>
    </row>
    <row r="85" spans="1:38" s="7" customFormat="1" x14ac:dyDescent="0.25">
      <c r="A85" s="26">
        <f t="shared" si="4"/>
        <v>33</v>
      </c>
      <c r="B85" s="24" t="s">
        <v>164</v>
      </c>
      <c r="C85" s="22" t="s">
        <v>26</v>
      </c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5">
        <f t="shared" si="5"/>
        <v>0</v>
      </c>
      <c r="AI85" s="124"/>
      <c r="AJ85" s="116">
        <f t="shared" si="6"/>
        <v>0</v>
      </c>
      <c r="AK85" s="98"/>
      <c r="AL85" s="49"/>
    </row>
    <row r="86" spans="1:38" s="7" customFormat="1" x14ac:dyDescent="0.25">
      <c r="A86" s="26">
        <f t="shared" si="4"/>
        <v>34</v>
      </c>
      <c r="B86" s="24" t="s">
        <v>161</v>
      </c>
      <c r="C86" s="22" t="s">
        <v>26</v>
      </c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>
        <v>20</v>
      </c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5">
        <f t="shared" si="5"/>
        <v>20</v>
      </c>
      <c r="AI86" s="122">
        <v>22</v>
      </c>
      <c r="AJ86" s="117">
        <f t="shared" si="6"/>
        <v>440</v>
      </c>
      <c r="AK86" s="98"/>
      <c r="AL86" s="49"/>
    </row>
    <row r="87" spans="1:38" s="7" customFormat="1" x14ac:dyDescent="0.25">
      <c r="A87" s="26">
        <f t="shared" si="4"/>
        <v>35</v>
      </c>
      <c r="B87" s="24" t="s">
        <v>133</v>
      </c>
      <c r="C87" s="22" t="s">
        <v>26</v>
      </c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5">
        <f t="shared" si="5"/>
        <v>0</v>
      </c>
      <c r="AI87" s="124"/>
      <c r="AJ87" s="116">
        <f t="shared" si="6"/>
        <v>0</v>
      </c>
      <c r="AK87" s="98"/>
      <c r="AL87" s="49"/>
    </row>
    <row r="88" spans="1:38" s="7" customFormat="1" x14ac:dyDescent="0.25">
      <c r="A88" s="26">
        <f t="shared" si="4"/>
        <v>36</v>
      </c>
      <c r="B88" s="24" t="s">
        <v>162</v>
      </c>
      <c r="C88" s="22" t="s">
        <v>26</v>
      </c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5">
        <f t="shared" si="5"/>
        <v>0</v>
      </c>
      <c r="AI88" s="124"/>
      <c r="AJ88" s="116">
        <f t="shared" si="6"/>
        <v>0</v>
      </c>
      <c r="AK88" s="98"/>
      <c r="AL88" s="49"/>
    </row>
    <row r="89" spans="1:38" s="7" customFormat="1" x14ac:dyDescent="0.25">
      <c r="A89" s="26">
        <f t="shared" si="4"/>
        <v>37</v>
      </c>
      <c r="B89" s="24" t="s">
        <v>165</v>
      </c>
      <c r="C89" s="22" t="s">
        <v>26</v>
      </c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5">
        <f t="shared" si="5"/>
        <v>0</v>
      </c>
      <c r="AI89" s="124"/>
      <c r="AJ89" s="116">
        <f t="shared" si="6"/>
        <v>0</v>
      </c>
      <c r="AK89" s="98"/>
      <c r="AL89" s="49"/>
    </row>
    <row r="90" spans="1:38" s="7" customFormat="1" x14ac:dyDescent="0.25">
      <c r="A90" s="26">
        <f t="shared" si="4"/>
        <v>38</v>
      </c>
      <c r="B90" s="24" t="s">
        <v>10</v>
      </c>
      <c r="C90" s="22" t="s">
        <v>26</v>
      </c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5">
        <f t="shared" si="5"/>
        <v>0</v>
      </c>
      <c r="AI90" s="124"/>
      <c r="AJ90" s="116">
        <f t="shared" si="6"/>
        <v>0</v>
      </c>
      <c r="AK90" s="98"/>
      <c r="AL90" s="49"/>
    </row>
    <row r="91" spans="1:38" s="7" customFormat="1" x14ac:dyDescent="0.25">
      <c r="A91" s="26">
        <f t="shared" si="4"/>
        <v>39</v>
      </c>
      <c r="B91" s="24" t="s">
        <v>16</v>
      </c>
      <c r="C91" s="22" t="s">
        <v>26</v>
      </c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5">
        <f t="shared" si="5"/>
        <v>0</v>
      </c>
      <c r="AI91" s="124"/>
      <c r="AJ91" s="116">
        <f t="shared" si="6"/>
        <v>0</v>
      </c>
      <c r="AK91" s="98"/>
      <c r="AL91" s="49"/>
    </row>
    <row r="92" spans="1:38" s="7" customFormat="1" x14ac:dyDescent="0.25">
      <c r="A92" s="26">
        <f t="shared" si="4"/>
        <v>40</v>
      </c>
      <c r="B92" s="24" t="s">
        <v>264</v>
      </c>
      <c r="C92" s="22" t="s">
        <v>26</v>
      </c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>
        <v>6</v>
      </c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5">
        <f t="shared" si="5"/>
        <v>6</v>
      </c>
      <c r="AI92" s="122">
        <v>57</v>
      </c>
      <c r="AJ92" s="117">
        <f t="shared" si="6"/>
        <v>342</v>
      </c>
      <c r="AK92" s="98"/>
      <c r="AL92" s="49"/>
    </row>
    <row r="93" spans="1:38" s="7" customFormat="1" x14ac:dyDescent="0.25">
      <c r="A93" s="26">
        <f t="shared" si="4"/>
        <v>41</v>
      </c>
      <c r="B93" s="53" t="s">
        <v>284</v>
      </c>
      <c r="C93" s="1" t="s">
        <v>26</v>
      </c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87"/>
      <c r="S93" s="87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25">
        <f t="shared" si="5"/>
        <v>0</v>
      </c>
      <c r="AI93" s="124"/>
      <c r="AJ93" s="116">
        <f t="shared" si="6"/>
        <v>0</v>
      </c>
      <c r="AK93" s="104"/>
      <c r="AL93" s="49"/>
    </row>
    <row r="94" spans="1:38" s="7" customFormat="1" ht="15.75" thickBot="1" x14ac:dyDescent="0.3">
      <c r="A94" s="26">
        <f t="shared" si="4"/>
        <v>42</v>
      </c>
      <c r="B94" s="58" t="s">
        <v>263</v>
      </c>
      <c r="C94" s="50" t="s">
        <v>305</v>
      </c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88"/>
      <c r="S94" s="88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32">
        <f t="shared" si="5"/>
        <v>0</v>
      </c>
      <c r="AI94" s="125"/>
      <c r="AJ94" s="129">
        <f t="shared" si="6"/>
        <v>0</v>
      </c>
      <c r="AK94" s="105"/>
      <c r="AL94" s="49"/>
    </row>
    <row r="95" spans="1:38" x14ac:dyDescent="0.25">
      <c r="A95" s="13"/>
      <c r="B95" s="57" t="s">
        <v>82</v>
      </c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46"/>
      <c r="S95" s="46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38"/>
      <c r="AI95" s="127"/>
      <c r="AJ95" s="130"/>
      <c r="AK95" s="102"/>
      <c r="AL95" s="84"/>
    </row>
    <row r="96" spans="1:38" s="7" customFormat="1" x14ac:dyDescent="0.25">
      <c r="A96" s="14">
        <f t="shared" ref="A96:A160" si="7">A95+1</f>
        <v>1</v>
      </c>
      <c r="B96" s="24" t="s">
        <v>166</v>
      </c>
      <c r="C96" s="25" t="s">
        <v>26</v>
      </c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>
        <v>300</v>
      </c>
      <c r="O96" s="25"/>
      <c r="P96" s="25"/>
      <c r="Q96" s="25"/>
      <c r="R96" s="25">
        <v>50</v>
      </c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>
        <f t="shared" si="5"/>
        <v>350</v>
      </c>
      <c r="AI96" s="122">
        <v>25</v>
      </c>
      <c r="AJ96" s="117">
        <f t="shared" si="6"/>
        <v>8750</v>
      </c>
      <c r="AK96" s="103"/>
      <c r="AL96" s="49"/>
    </row>
    <row r="97" spans="1:38" s="7" customFormat="1" x14ac:dyDescent="0.25">
      <c r="A97" s="14">
        <f t="shared" si="7"/>
        <v>2</v>
      </c>
      <c r="B97" s="24" t="s">
        <v>167</v>
      </c>
      <c r="C97" s="25" t="s">
        <v>26</v>
      </c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>
        <v>30</v>
      </c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>
        <f t="shared" si="5"/>
        <v>30</v>
      </c>
      <c r="AI97" s="122">
        <v>25</v>
      </c>
      <c r="AJ97" s="117">
        <f t="shared" si="6"/>
        <v>750</v>
      </c>
      <c r="AK97" s="103"/>
      <c r="AL97" s="49"/>
    </row>
    <row r="98" spans="1:38" s="7" customFormat="1" x14ac:dyDescent="0.25">
      <c r="A98" s="14">
        <f t="shared" si="7"/>
        <v>3</v>
      </c>
      <c r="B98" s="53" t="s">
        <v>314</v>
      </c>
      <c r="C98" s="25" t="s">
        <v>26</v>
      </c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>
        <v>10</v>
      </c>
      <c r="S98" s="25"/>
      <c r="T98" s="25"/>
      <c r="U98" s="25">
        <v>10</v>
      </c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>
        <f t="shared" si="5"/>
        <v>20</v>
      </c>
      <c r="AI98" s="122">
        <v>33</v>
      </c>
      <c r="AJ98" s="117">
        <f t="shared" si="6"/>
        <v>660</v>
      </c>
      <c r="AK98" s="99"/>
      <c r="AL98" s="49"/>
    </row>
    <row r="99" spans="1:38" s="7" customFormat="1" x14ac:dyDescent="0.25">
      <c r="A99" s="14">
        <f t="shared" si="7"/>
        <v>4</v>
      </c>
      <c r="B99" s="24" t="s">
        <v>168</v>
      </c>
      <c r="C99" s="25" t="s">
        <v>26</v>
      </c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>
        <f t="shared" si="5"/>
        <v>0</v>
      </c>
      <c r="AI99" s="124"/>
      <c r="AJ99" s="116">
        <f t="shared" si="6"/>
        <v>0</v>
      </c>
      <c r="AK99" s="98"/>
      <c r="AL99" s="49"/>
    </row>
    <row r="100" spans="1:38" s="7" customFormat="1" x14ac:dyDescent="0.25">
      <c r="A100" s="14">
        <f t="shared" si="7"/>
        <v>5</v>
      </c>
      <c r="B100" s="24" t="s">
        <v>90</v>
      </c>
      <c r="C100" s="25" t="s">
        <v>26</v>
      </c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>
        <v>50</v>
      </c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>
        <f t="shared" si="5"/>
        <v>50</v>
      </c>
      <c r="AI100" s="122">
        <v>45</v>
      </c>
      <c r="AJ100" s="117">
        <f t="shared" si="6"/>
        <v>2250</v>
      </c>
      <c r="AK100" s="98"/>
      <c r="AL100" s="49"/>
    </row>
    <row r="101" spans="1:38" s="7" customFormat="1" x14ac:dyDescent="0.25">
      <c r="A101" s="14">
        <f t="shared" si="7"/>
        <v>6</v>
      </c>
      <c r="B101" s="53" t="s">
        <v>253</v>
      </c>
      <c r="C101" s="25" t="s">
        <v>26</v>
      </c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>
        <f t="shared" si="5"/>
        <v>0</v>
      </c>
      <c r="AI101" s="124"/>
      <c r="AJ101" s="116">
        <f t="shared" si="6"/>
        <v>0</v>
      </c>
      <c r="AK101" s="98"/>
      <c r="AL101" s="49"/>
    </row>
    <row r="102" spans="1:38" s="7" customFormat="1" ht="30" x14ac:dyDescent="0.25">
      <c r="A102" s="14">
        <f t="shared" si="7"/>
        <v>7</v>
      </c>
      <c r="B102" s="23" t="s">
        <v>236</v>
      </c>
      <c r="C102" s="25" t="s">
        <v>26</v>
      </c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>
        <v>4</v>
      </c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>
        <f t="shared" si="5"/>
        <v>4</v>
      </c>
      <c r="AI102" s="122">
        <v>80</v>
      </c>
      <c r="AJ102" s="117">
        <f t="shared" si="6"/>
        <v>320</v>
      </c>
      <c r="AK102" s="98"/>
      <c r="AL102" s="49"/>
    </row>
    <row r="103" spans="1:38" s="7" customFormat="1" x14ac:dyDescent="0.25">
      <c r="A103" s="14">
        <f t="shared" si="7"/>
        <v>8</v>
      </c>
      <c r="B103" s="24" t="s">
        <v>121</v>
      </c>
      <c r="C103" s="25" t="s">
        <v>26</v>
      </c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>
        <v>4</v>
      </c>
      <c r="Q103" s="25"/>
      <c r="R103" s="25">
        <v>31</v>
      </c>
      <c r="S103" s="25"/>
      <c r="T103" s="25"/>
      <c r="U103" s="25">
        <v>5</v>
      </c>
      <c r="V103" s="25"/>
      <c r="W103" s="25"/>
      <c r="X103" s="25"/>
      <c r="Y103" s="25"/>
      <c r="Z103" s="25">
        <v>5</v>
      </c>
      <c r="AA103" s="25"/>
      <c r="AB103" s="25"/>
      <c r="AC103" s="25"/>
      <c r="AD103" s="25"/>
      <c r="AE103" s="25"/>
      <c r="AF103" s="25"/>
      <c r="AG103" s="25"/>
      <c r="AH103" s="25">
        <f t="shared" si="5"/>
        <v>45</v>
      </c>
      <c r="AI103" s="122">
        <v>39</v>
      </c>
      <c r="AJ103" s="117">
        <f t="shared" si="6"/>
        <v>1755</v>
      </c>
      <c r="AK103" s="98"/>
      <c r="AL103" s="49"/>
    </row>
    <row r="104" spans="1:38" s="7" customFormat="1" x14ac:dyDescent="0.25">
      <c r="A104" s="14">
        <f t="shared" si="7"/>
        <v>9</v>
      </c>
      <c r="B104" s="53" t="s">
        <v>252</v>
      </c>
      <c r="C104" s="25" t="s">
        <v>26</v>
      </c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>
        <v>5</v>
      </c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>
        <f t="shared" si="5"/>
        <v>5</v>
      </c>
      <c r="AI104" s="122">
        <v>160</v>
      </c>
      <c r="AJ104" s="117">
        <f t="shared" si="6"/>
        <v>800</v>
      </c>
      <c r="AK104" s="99"/>
      <c r="AL104" s="49"/>
    </row>
    <row r="105" spans="1:38" s="7" customFormat="1" x14ac:dyDescent="0.25">
      <c r="A105" s="14">
        <f t="shared" si="7"/>
        <v>10</v>
      </c>
      <c r="B105" s="24" t="s">
        <v>253</v>
      </c>
      <c r="C105" s="25" t="s">
        <v>26</v>
      </c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>
        <v>15</v>
      </c>
      <c r="Q105" s="25"/>
      <c r="R105" s="25">
        <v>10</v>
      </c>
      <c r="S105" s="25"/>
      <c r="T105" s="25"/>
      <c r="U105" s="25">
        <v>5</v>
      </c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>
        <f t="shared" si="5"/>
        <v>30</v>
      </c>
      <c r="AI105" s="122">
        <v>70</v>
      </c>
      <c r="AJ105" s="117">
        <f t="shared" si="6"/>
        <v>2100</v>
      </c>
      <c r="AK105" s="99"/>
      <c r="AL105" s="49"/>
    </row>
    <row r="106" spans="1:38" s="7" customFormat="1" x14ac:dyDescent="0.25">
      <c r="A106" s="14">
        <f t="shared" si="7"/>
        <v>11</v>
      </c>
      <c r="B106" s="53" t="s">
        <v>254</v>
      </c>
      <c r="C106" s="25" t="s">
        <v>26</v>
      </c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>
        <v>10</v>
      </c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>
        <f t="shared" si="5"/>
        <v>10</v>
      </c>
      <c r="AI106" s="122">
        <v>100</v>
      </c>
      <c r="AJ106" s="117">
        <f t="shared" si="6"/>
        <v>1000</v>
      </c>
      <c r="AK106" s="98"/>
      <c r="AL106" s="49"/>
    </row>
    <row r="107" spans="1:38" s="7" customFormat="1" x14ac:dyDescent="0.25">
      <c r="A107" s="14">
        <f t="shared" si="7"/>
        <v>12</v>
      </c>
      <c r="B107" s="24" t="s">
        <v>169</v>
      </c>
      <c r="C107" s="25" t="s">
        <v>26</v>
      </c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>
        <v>100</v>
      </c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>
        <f t="shared" si="5"/>
        <v>100</v>
      </c>
      <c r="AI107" s="122">
        <v>20</v>
      </c>
      <c r="AJ107" s="117">
        <f t="shared" si="6"/>
        <v>2000</v>
      </c>
      <c r="AK107" s="98"/>
      <c r="AL107" s="49"/>
    </row>
    <row r="108" spans="1:38" s="7" customFormat="1" x14ac:dyDescent="0.25">
      <c r="A108" s="14">
        <f t="shared" si="7"/>
        <v>13</v>
      </c>
      <c r="B108" s="24" t="s">
        <v>170</v>
      </c>
      <c r="C108" s="25" t="s">
        <v>26</v>
      </c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>
        <f t="shared" si="5"/>
        <v>0</v>
      </c>
      <c r="AI108" s="124"/>
      <c r="AJ108" s="116">
        <f t="shared" si="6"/>
        <v>0</v>
      </c>
      <c r="AK108" s="98"/>
      <c r="AL108" s="49"/>
    </row>
    <row r="109" spans="1:38" s="7" customFormat="1" x14ac:dyDescent="0.25">
      <c r="A109" s="14">
        <f t="shared" si="7"/>
        <v>14</v>
      </c>
      <c r="B109" s="24" t="s">
        <v>171</v>
      </c>
      <c r="C109" s="25" t="s">
        <v>26</v>
      </c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>
        <v>50</v>
      </c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>
        <f t="shared" si="5"/>
        <v>50</v>
      </c>
      <c r="AI109" s="122">
        <v>18</v>
      </c>
      <c r="AJ109" s="117">
        <f t="shared" si="6"/>
        <v>900</v>
      </c>
      <c r="AK109" s="98"/>
      <c r="AL109" s="49"/>
    </row>
    <row r="110" spans="1:38" s="7" customFormat="1" x14ac:dyDescent="0.25">
      <c r="A110" s="14">
        <f t="shared" si="7"/>
        <v>15</v>
      </c>
      <c r="B110" s="24" t="s">
        <v>172</v>
      </c>
      <c r="C110" s="25" t="s">
        <v>26</v>
      </c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>
        <f t="shared" si="5"/>
        <v>0</v>
      </c>
      <c r="AI110" s="124"/>
      <c r="AJ110" s="116">
        <f t="shared" si="6"/>
        <v>0</v>
      </c>
      <c r="AK110" s="98"/>
      <c r="AL110" s="49"/>
    </row>
    <row r="111" spans="1:38" s="7" customFormat="1" ht="33.75" customHeight="1" x14ac:dyDescent="0.25">
      <c r="A111" s="14">
        <f t="shared" si="7"/>
        <v>16</v>
      </c>
      <c r="B111" s="23" t="s">
        <v>173</v>
      </c>
      <c r="C111" s="25" t="s">
        <v>26</v>
      </c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>
        <v>4</v>
      </c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>
        <f t="shared" si="5"/>
        <v>4</v>
      </c>
      <c r="AI111" s="122">
        <v>250</v>
      </c>
      <c r="AJ111" s="117">
        <f t="shared" si="6"/>
        <v>1000</v>
      </c>
      <c r="AK111" s="98"/>
      <c r="AL111" s="49"/>
    </row>
    <row r="112" spans="1:38" s="7" customFormat="1" x14ac:dyDescent="0.25">
      <c r="A112" s="14">
        <f t="shared" si="7"/>
        <v>17</v>
      </c>
      <c r="B112" s="24" t="s">
        <v>283</v>
      </c>
      <c r="C112" s="25" t="s">
        <v>26</v>
      </c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>
        <f t="shared" si="5"/>
        <v>0</v>
      </c>
      <c r="AI112" s="124"/>
      <c r="AJ112" s="116">
        <f t="shared" si="6"/>
        <v>0</v>
      </c>
      <c r="AK112" s="99"/>
      <c r="AL112" s="49"/>
    </row>
    <row r="113" spans="1:38" s="7" customFormat="1" x14ac:dyDescent="0.25">
      <c r="A113" s="14">
        <f t="shared" si="7"/>
        <v>18</v>
      </c>
      <c r="B113" s="24" t="s">
        <v>282</v>
      </c>
      <c r="C113" s="25" t="s">
        <v>26</v>
      </c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>
        <f t="shared" si="5"/>
        <v>0</v>
      </c>
      <c r="AI113" s="124"/>
      <c r="AJ113" s="116">
        <f t="shared" si="6"/>
        <v>0</v>
      </c>
      <c r="AK113" s="99"/>
      <c r="AL113" s="49"/>
    </row>
    <row r="114" spans="1:38" s="7" customFormat="1" x14ac:dyDescent="0.25">
      <c r="A114" s="14">
        <f t="shared" si="7"/>
        <v>19</v>
      </c>
      <c r="B114" s="24" t="s">
        <v>174</v>
      </c>
      <c r="C114" s="25" t="s">
        <v>26</v>
      </c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>
        <f t="shared" si="5"/>
        <v>0</v>
      </c>
      <c r="AI114" s="124"/>
      <c r="AJ114" s="116">
        <f t="shared" si="6"/>
        <v>0</v>
      </c>
      <c r="AK114" s="98"/>
      <c r="AL114" s="49"/>
    </row>
    <row r="115" spans="1:38" s="7" customFormat="1" x14ac:dyDescent="0.25">
      <c r="A115" s="14">
        <f t="shared" si="7"/>
        <v>20</v>
      </c>
      <c r="B115" s="24" t="s">
        <v>227</v>
      </c>
      <c r="C115" s="25" t="s">
        <v>34</v>
      </c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>
        <f t="shared" si="5"/>
        <v>0</v>
      </c>
      <c r="AI115" s="124"/>
      <c r="AJ115" s="116">
        <f t="shared" si="6"/>
        <v>0</v>
      </c>
      <c r="AK115" s="98"/>
      <c r="AL115" s="49"/>
    </row>
    <row r="116" spans="1:38" s="7" customFormat="1" x14ac:dyDescent="0.25">
      <c r="A116" s="14">
        <f t="shared" si="7"/>
        <v>21</v>
      </c>
      <c r="B116" s="66" t="s">
        <v>251</v>
      </c>
      <c r="C116" s="25" t="s">
        <v>26</v>
      </c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>
        <v>1</v>
      </c>
      <c r="AG116" s="25"/>
      <c r="AH116" s="25">
        <f t="shared" si="5"/>
        <v>1</v>
      </c>
      <c r="AI116" s="122">
        <v>220</v>
      </c>
      <c r="AJ116" s="117">
        <f t="shared" si="6"/>
        <v>220</v>
      </c>
      <c r="AK116" s="99"/>
      <c r="AL116" s="49"/>
    </row>
    <row r="117" spans="1:38" s="7" customFormat="1" x14ac:dyDescent="0.25">
      <c r="A117" s="14">
        <f t="shared" si="7"/>
        <v>22</v>
      </c>
      <c r="B117" s="66" t="s">
        <v>339</v>
      </c>
      <c r="C117" s="25" t="s">
        <v>26</v>
      </c>
      <c r="D117" s="25"/>
      <c r="E117" s="25">
        <v>4</v>
      </c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>
        <f t="shared" si="5"/>
        <v>4</v>
      </c>
      <c r="AI117" s="122">
        <v>130</v>
      </c>
      <c r="AJ117" s="117">
        <f t="shared" si="6"/>
        <v>520</v>
      </c>
      <c r="AK117" s="95" t="s">
        <v>340</v>
      </c>
      <c r="AL117" s="103" t="s">
        <v>344</v>
      </c>
    </row>
    <row r="118" spans="1:38" s="7" customFormat="1" x14ac:dyDescent="0.25">
      <c r="A118" s="14">
        <f t="shared" si="7"/>
        <v>23</v>
      </c>
      <c r="B118" s="24" t="s">
        <v>213</v>
      </c>
      <c r="C118" s="25" t="s">
        <v>38</v>
      </c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>
        <v>5</v>
      </c>
      <c r="O118" s="25"/>
      <c r="P118" s="25"/>
      <c r="Q118" s="25"/>
      <c r="R118" s="25">
        <v>5</v>
      </c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>
        <f t="shared" si="5"/>
        <v>10</v>
      </c>
      <c r="AI118" s="122">
        <v>190</v>
      </c>
      <c r="AJ118" s="117">
        <f t="shared" si="6"/>
        <v>1900</v>
      </c>
      <c r="AK118" s="98"/>
      <c r="AL118" s="49"/>
    </row>
    <row r="119" spans="1:38" s="7" customFormat="1" x14ac:dyDescent="0.25">
      <c r="A119" s="14">
        <f t="shared" si="7"/>
        <v>24</v>
      </c>
      <c r="B119" s="24" t="s">
        <v>434</v>
      </c>
      <c r="C119" s="25" t="s">
        <v>35</v>
      </c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>
        <v>1</v>
      </c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>
        <f t="shared" si="5"/>
        <v>1</v>
      </c>
      <c r="AI119" s="122">
        <v>190</v>
      </c>
      <c r="AJ119" s="117">
        <f t="shared" si="6"/>
        <v>190</v>
      </c>
      <c r="AK119" s="98"/>
    </row>
    <row r="120" spans="1:38" s="7" customFormat="1" x14ac:dyDescent="0.25">
      <c r="A120" s="14">
        <f t="shared" si="7"/>
        <v>25</v>
      </c>
      <c r="B120" s="24" t="s">
        <v>214</v>
      </c>
      <c r="C120" s="25" t="s">
        <v>37</v>
      </c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>
        <f t="shared" si="5"/>
        <v>0</v>
      </c>
      <c r="AI120" s="124"/>
      <c r="AJ120" s="116">
        <f t="shared" si="6"/>
        <v>0</v>
      </c>
      <c r="AK120" s="98"/>
      <c r="AL120" s="49"/>
    </row>
    <row r="121" spans="1:38" s="7" customFormat="1" x14ac:dyDescent="0.25">
      <c r="A121" s="14">
        <f t="shared" si="7"/>
        <v>26</v>
      </c>
      <c r="B121" s="24" t="s">
        <v>175</v>
      </c>
      <c r="C121" s="25" t="s">
        <v>35</v>
      </c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>
        <v>4</v>
      </c>
      <c r="O121" s="25"/>
      <c r="P121" s="25">
        <v>10</v>
      </c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>
        <f t="shared" si="5"/>
        <v>14</v>
      </c>
      <c r="AI121" s="122">
        <v>33</v>
      </c>
      <c r="AJ121" s="117">
        <f t="shared" si="6"/>
        <v>462</v>
      </c>
      <c r="AK121" s="98"/>
      <c r="AL121" s="49"/>
    </row>
    <row r="122" spans="1:38" s="7" customFormat="1" ht="30" x14ac:dyDescent="0.25">
      <c r="A122" s="14">
        <f t="shared" si="7"/>
        <v>27</v>
      </c>
      <c r="B122" s="24" t="s">
        <v>327</v>
      </c>
      <c r="C122" s="25" t="s">
        <v>37</v>
      </c>
      <c r="D122" s="25"/>
      <c r="E122" s="25"/>
      <c r="F122" s="25"/>
      <c r="G122" s="25"/>
      <c r="H122" s="25">
        <v>3</v>
      </c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>
        <f t="shared" si="5"/>
        <v>3</v>
      </c>
      <c r="AI122" s="122">
        <v>30</v>
      </c>
      <c r="AJ122" s="117">
        <f t="shared" si="6"/>
        <v>90</v>
      </c>
      <c r="AK122" s="99" t="s">
        <v>328</v>
      </c>
      <c r="AL122" s="49"/>
    </row>
    <row r="123" spans="1:38" s="7" customFormat="1" ht="30" x14ac:dyDescent="0.25">
      <c r="A123" s="14">
        <f t="shared" si="7"/>
        <v>28</v>
      </c>
      <c r="B123" s="24" t="s">
        <v>329</v>
      </c>
      <c r="C123" s="25" t="s">
        <v>330</v>
      </c>
      <c r="D123" s="25"/>
      <c r="E123" s="25"/>
      <c r="F123" s="25"/>
      <c r="G123" s="25"/>
      <c r="H123" s="25">
        <v>3</v>
      </c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>
        <f t="shared" si="5"/>
        <v>3</v>
      </c>
      <c r="AI123" s="122">
        <v>30</v>
      </c>
      <c r="AJ123" s="117">
        <f t="shared" si="6"/>
        <v>90</v>
      </c>
      <c r="AK123" s="99" t="s">
        <v>331</v>
      </c>
      <c r="AL123" s="49"/>
    </row>
    <row r="124" spans="1:38" s="7" customFormat="1" x14ac:dyDescent="0.25">
      <c r="A124" s="14">
        <f t="shared" si="7"/>
        <v>29</v>
      </c>
      <c r="B124" s="24" t="s">
        <v>215</v>
      </c>
      <c r="C124" s="25" t="s">
        <v>36</v>
      </c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>
        <f t="shared" si="5"/>
        <v>0</v>
      </c>
      <c r="AI124" s="124"/>
      <c r="AJ124" s="116">
        <f t="shared" si="6"/>
        <v>0</v>
      </c>
      <c r="AK124" s="98"/>
      <c r="AL124" s="49"/>
    </row>
    <row r="125" spans="1:38" s="7" customFormat="1" x14ac:dyDescent="0.25">
      <c r="A125" s="14">
        <f t="shared" si="7"/>
        <v>30</v>
      </c>
      <c r="B125" s="24" t="s">
        <v>216</v>
      </c>
      <c r="C125" s="25" t="s">
        <v>35</v>
      </c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>
        <v>20</v>
      </c>
      <c r="O125" s="25"/>
      <c r="P125" s="25"/>
      <c r="Q125" s="25"/>
      <c r="R125" s="25">
        <v>30</v>
      </c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>
        <f t="shared" si="5"/>
        <v>50</v>
      </c>
      <c r="AI125" s="122">
        <v>120</v>
      </c>
      <c r="AJ125" s="117">
        <f t="shared" si="6"/>
        <v>6000</v>
      </c>
      <c r="AK125" s="98"/>
      <c r="AL125" s="49"/>
    </row>
    <row r="126" spans="1:38" s="7" customFormat="1" x14ac:dyDescent="0.25">
      <c r="A126" s="14">
        <f t="shared" si="7"/>
        <v>31</v>
      </c>
      <c r="B126" s="28" t="s">
        <v>231</v>
      </c>
      <c r="C126" s="29" t="s">
        <v>35</v>
      </c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>
        <v>40</v>
      </c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5">
        <f t="shared" si="5"/>
        <v>40</v>
      </c>
      <c r="AI126" s="122">
        <v>60</v>
      </c>
      <c r="AJ126" s="117">
        <f t="shared" si="6"/>
        <v>2400</v>
      </c>
      <c r="AK126" s="106"/>
      <c r="AL126" s="49"/>
    </row>
    <row r="127" spans="1:38" s="7" customFormat="1" x14ac:dyDescent="0.25">
      <c r="A127" s="14">
        <f t="shared" si="7"/>
        <v>32</v>
      </c>
      <c r="B127" s="24" t="s">
        <v>217</v>
      </c>
      <c r="C127" s="25" t="s">
        <v>35</v>
      </c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>
        <v>10</v>
      </c>
      <c r="O127" s="25"/>
      <c r="P127" s="25"/>
      <c r="Q127" s="25"/>
      <c r="R127" s="25">
        <v>8</v>
      </c>
      <c r="S127" s="25"/>
      <c r="T127" s="25"/>
      <c r="U127" s="25">
        <v>1</v>
      </c>
      <c r="V127" s="25"/>
      <c r="W127" s="25"/>
      <c r="X127" s="25"/>
      <c r="Y127" s="25"/>
      <c r="Z127" s="25">
        <v>1</v>
      </c>
      <c r="AA127" s="25"/>
      <c r="AB127" s="25"/>
      <c r="AC127" s="25"/>
      <c r="AD127" s="25"/>
      <c r="AE127" s="25"/>
      <c r="AF127" s="25"/>
      <c r="AG127" s="25"/>
      <c r="AH127" s="25">
        <f t="shared" si="5"/>
        <v>20</v>
      </c>
      <c r="AI127" s="122">
        <v>130</v>
      </c>
      <c r="AJ127" s="117">
        <f t="shared" si="6"/>
        <v>2600</v>
      </c>
      <c r="AK127" s="98"/>
      <c r="AL127" s="49"/>
    </row>
    <row r="128" spans="1:38" s="7" customFormat="1" x14ac:dyDescent="0.25">
      <c r="A128" s="14">
        <f t="shared" si="7"/>
        <v>33</v>
      </c>
      <c r="B128" s="24" t="s">
        <v>218</v>
      </c>
      <c r="C128" s="25" t="s">
        <v>37</v>
      </c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>
        <f t="shared" si="5"/>
        <v>0</v>
      </c>
      <c r="AI128" s="124"/>
      <c r="AJ128" s="116">
        <f t="shared" si="6"/>
        <v>0</v>
      </c>
      <c r="AK128" s="98"/>
      <c r="AL128" s="49"/>
    </row>
    <row r="129" spans="1:38" s="7" customFormat="1" x14ac:dyDescent="0.25">
      <c r="A129" s="14">
        <f t="shared" si="7"/>
        <v>34</v>
      </c>
      <c r="B129" s="24" t="s">
        <v>219</v>
      </c>
      <c r="C129" s="25" t="s">
        <v>37</v>
      </c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>
        <f t="shared" si="5"/>
        <v>0</v>
      </c>
      <c r="AI129" s="124"/>
      <c r="AJ129" s="116">
        <f t="shared" si="6"/>
        <v>0</v>
      </c>
      <c r="AK129" s="98"/>
      <c r="AL129" s="49"/>
    </row>
    <row r="130" spans="1:38" s="7" customFormat="1" x14ac:dyDescent="0.25">
      <c r="A130" s="14">
        <f t="shared" si="7"/>
        <v>35</v>
      </c>
      <c r="B130" s="24" t="s">
        <v>307</v>
      </c>
      <c r="C130" s="25" t="s">
        <v>37</v>
      </c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>
        <f t="shared" si="5"/>
        <v>0</v>
      </c>
      <c r="AI130" s="124"/>
      <c r="AJ130" s="116">
        <f t="shared" si="6"/>
        <v>0</v>
      </c>
      <c r="AK130" s="99"/>
      <c r="AL130" s="49"/>
    </row>
    <row r="131" spans="1:38" s="7" customFormat="1" x14ac:dyDescent="0.25">
      <c r="A131" s="14">
        <f t="shared" si="7"/>
        <v>36</v>
      </c>
      <c r="B131" s="24" t="s">
        <v>220</v>
      </c>
      <c r="C131" s="25" t="s">
        <v>35</v>
      </c>
      <c r="D131" s="25"/>
      <c r="E131" s="25"/>
      <c r="F131" s="25"/>
      <c r="G131" s="25"/>
      <c r="H131" s="25"/>
      <c r="I131" s="25"/>
      <c r="J131" s="25">
        <v>0.25</v>
      </c>
      <c r="K131" s="25"/>
      <c r="L131" s="25"/>
      <c r="M131" s="25"/>
      <c r="N131" s="25">
        <v>5</v>
      </c>
      <c r="O131" s="25"/>
      <c r="P131" s="25"/>
      <c r="Q131" s="25"/>
      <c r="R131" s="25">
        <v>4.75</v>
      </c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>
        <f t="shared" si="5"/>
        <v>10</v>
      </c>
      <c r="AI131" s="122">
        <v>160</v>
      </c>
      <c r="AJ131" s="117">
        <f t="shared" si="6"/>
        <v>1600</v>
      </c>
      <c r="AK131" s="118"/>
      <c r="AL131" s="103" t="s">
        <v>324</v>
      </c>
    </row>
    <row r="132" spans="1:38" s="7" customFormat="1" x14ac:dyDescent="0.25">
      <c r="A132" s="14">
        <f t="shared" si="7"/>
        <v>37</v>
      </c>
      <c r="B132" s="24" t="s">
        <v>221</v>
      </c>
      <c r="C132" s="25" t="s">
        <v>35</v>
      </c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>
        <v>2</v>
      </c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>
        <f t="shared" si="5"/>
        <v>2</v>
      </c>
      <c r="AI132" s="122">
        <v>360</v>
      </c>
      <c r="AJ132" s="117">
        <f t="shared" si="6"/>
        <v>720</v>
      </c>
      <c r="AK132" s="98"/>
      <c r="AL132" s="49"/>
    </row>
    <row r="133" spans="1:38" s="7" customFormat="1" x14ac:dyDescent="0.25">
      <c r="A133" s="14">
        <f t="shared" si="7"/>
        <v>38</v>
      </c>
      <c r="B133" s="24" t="s">
        <v>176</v>
      </c>
      <c r="C133" s="25" t="s">
        <v>26</v>
      </c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>
        <v>30</v>
      </c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>
        <f t="shared" si="5"/>
        <v>30</v>
      </c>
      <c r="AI133" s="122">
        <v>22</v>
      </c>
      <c r="AJ133" s="117">
        <f t="shared" si="6"/>
        <v>660</v>
      </c>
      <c r="AK133" s="98"/>
      <c r="AL133" s="49"/>
    </row>
    <row r="134" spans="1:38" s="7" customFormat="1" x14ac:dyDescent="0.25">
      <c r="A134" s="14">
        <f t="shared" si="7"/>
        <v>39</v>
      </c>
      <c r="B134" s="24" t="s">
        <v>406</v>
      </c>
      <c r="C134" s="25" t="s">
        <v>38</v>
      </c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>
        <v>1</v>
      </c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>
        <f t="shared" si="5"/>
        <v>1</v>
      </c>
      <c r="AI134" s="122">
        <v>320</v>
      </c>
      <c r="AJ134" s="117">
        <f t="shared" si="6"/>
        <v>320</v>
      </c>
      <c r="AK134" s="103" t="s">
        <v>407</v>
      </c>
      <c r="AL134" s="49"/>
    </row>
    <row r="135" spans="1:38" s="7" customFormat="1" x14ac:dyDescent="0.25">
      <c r="A135" s="14">
        <f t="shared" si="7"/>
        <v>40</v>
      </c>
      <c r="B135" s="24" t="s">
        <v>404</v>
      </c>
      <c r="C135" s="1" t="s">
        <v>319</v>
      </c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>
        <v>1</v>
      </c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>
        <f t="shared" ref="AH135:AH198" si="8">SUM(D135:AG135)</f>
        <v>1</v>
      </c>
      <c r="AI135" s="122">
        <v>120</v>
      </c>
      <c r="AJ135" s="117">
        <f t="shared" ref="AJ135:AJ198" si="9">AH135*AI135</f>
        <v>120</v>
      </c>
      <c r="AK135" s="99" t="s">
        <v>405</v>
      </c>
      <c r="AL135" s="49"/>
    </row>
    <row r="136" spans="1:38" s="7" customFormat="1" x14ac:dyDescent="0.25">
      <c r="A136" s="14">
        <f t="shared" si="7"/>
        <v>41</v>
      </c>
      <c r="B136" s="24" t="s">
        <v>177</v>
      </c>
      <c r="C136" s="25" t="s">
        <v>38</v>
      </c>
      <c r="D136" s="25"/>
      <c r="E136" s="25"/>
      <c r="F136" s="25"/>
      <c r="G136" s="25"/>
      <c r="H136" s="25"/>
      <c r="I136" s="25"/>
      <c r="J136" s="25">
        <v>1</v>
      </c>
      <c r="K136" s="25"/>
      <c r="L136" s="25"/>
      <c r="M136" s="25"/>
      <c r="N136" s="25">
        <v>10</v>
      </c>
      <c r="O136" s="25"/>
      <c r="P136" s="25"/>
      <c r="Q136" s="25"/>
      <c r="R136" s="25">
        <v>9</v>
      </c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>
        <f t="shared" si="8"/>
        <v>20</v>
      </c>
      <c r="AI136" s="122">
        <v>150</v>
      </c>
      <c r="AJ136" s="119">
        <f t="shared" si="9"/>
        <v>3000</v>
      </c>
      <c r="AL136" s="103" t="s">
        <v>325</v>
      </c>
    </row>
    <row r="137" spans="1:38" s="7" customFormat="1" x14ac:dyDescent="0.25">
      <c r="A137" s="14">
        <f t="shared" si="7"/>
        <v>42</v>
      </c>
      <c r="B137" s="24" t="s">
        <v>178</v>
      </c>
      <c r="C137" s="25" t="s">
        <v>39</v>
      </c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>
        <v>20</v>
      </c>
      <c r="O137" s="25"/>
      <c r="P137" s="25"/>
      <c r="Q137" s="25"/>
      <c r="R137" s="25">
        <v>5</v>
      </c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>
        <f t="shared" si="8"/>
        <v>25</v>
      </c>
      <c r="AI137" s="122">
        <v>178</v>
      </c>
      <c r="AJ137" s="117">
        <f t="shared" si="9"/>
        <v>4450</v>
      </c>
      <c r="AK137" s="103"/>
      <c r="AL137" s="49"/>
    </row>
    <row r="138" spans="1:38" s="7" customFormat="1" x14ac:dyDescent="0.25">
      <c r="A138" s="14">
        <f t="shared" si="7"/>
        <v>43</v>
      </c>
      <c r="B138" s="24" t="s">
        <v>237</v>
      </c>
      <c r="C138" s="25" t="s">
        <v>26</v>
      </c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>
        <v>50</v>
      </c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>
        <f t="shared" si="8"/>
        <v>50</v>
      </c>
      <c r="AI138" s="122">
        <v>30</v>
      </c>
      <c r="AJ138" s="117">
        <f t="shared" si="9"/>
        <v>1500</v>
      </c>
      <c r="AK138" s="98"/>
      <c r="AL138" s="49"/>
    </row>
    <row r="139" spans="1:38" s="7" customFormat="1" x14ac:dyDescent="0.25">
      <c r="A139" s="14">
        <f t="shared" si="7"/>
        <v>44</v>
      </c>
      <c r="B139" s="24" t="s">
        <v>179</v>
      </c>
      <c r="C139" s="25" t="s">
        <v>39</v>
      </c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>
        <v>2</v>
      </c>
      <c r="O139" s="25"/>
      <c r="P139" s="25">
        <v>25</v>
      </c>
      <c r="Q139" s="25"/>
      <c r="R139" s="25">
        <v>13</v>
      </c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>
        <f t="shared" si="8"/>
        <v>40</v>
      </c>
      <c r="AI139" s="122">
        <v>340</v>
      </c>
      <c r="AJ139" s="117">
        <f t="shared" si="9"/>
        <v>13600</v>
      </c>
      <c r="AK139" s="98"/>
      <c r="AL139" s="49"/>
    </row>
    <row r="140" spans="1:38" s="7" customFormat="1" x14ac:dyDescent="0.25">
      <c r="A140" s="14">
        <f t="shared" si="7"/>
        <v>45</v>
      </c>
      <c r="B140" s="24" t="s">
        <v>250</v>
      </c>
      <c r="C140" s="25" t="s">
        <v>26</v>
      </c>
      <c r="D140" s="25"/>
      <c r="E140" s="25"/>
      <c r="F140" s="25"/>
      <c r="G140" s="25">
        <v>20</v>
      </c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>
        <f t="shared" si="8"/>
        <v>20</v>
      </c>
      <c r="AI140" s="122">
        <v>20</v>
      </c>
      <c r="AJ140" s="117">
        <f t="shared" si="9"/>
        <v>400</v>
      </c>
      <c r="AK140" s="99"/>
      <c r="AL140" s="49"/>
    </row>
    <row r="141" spans="1:38" s="7" customFormat="1" x14ac:dyDescent="0.25">
      <c r="A141" s="14">
        <f t="shared" si="7"/>
        <v>46</v>
      </c>
      <c r="B141" s="24" t="s">
        <v>180</v>
      </c>
      <c r="C141" s="25" t="s">
        <v>38</v>
      </c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>
        <v>4</v>
      </c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>
        <f t="shared" si="8"/>
        <v>4</v>
      </c>
      <c r="AI141" s="122">
        <v>220</v>
      </c>
      <c r="AJ141" s="117">
        <f t="shared" si="9"/>
        <v>880</v>
      </c>
      <c r="AK141" s="98"/>
      <c r="AL141" s="49"/>
    </row>
    <row r="142" spans="1:38" s="7" customFormat="1" ht="30" x14ac:dyDescent="0.25">
      <c r="A142" s="14">
        <f t="shared" si="7"/>
        <v>47</v>
      </c>
      <c r="B142" s="23" t="s">
        <v>181</v>
      </c>
      <c r="C142" s="25" t="s">
        <v>36</v>
      </c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>
        <v>1</v>
      </c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>
        <f t="shared" si="8"/>
        <v>1</v>
      </c>
      <c r="AI142" s="122">
        <v>450</v>
      </c>
      <c r="AJ142" s="117">
        <f t="shared" si="9"/>
        <v>450</v>
      </c>
      <c r="AK142" s="98"/>
      <c r="AL142" s="49"/>
    </row>
    <row r="143" spans="1:38" s="7" customFormat="1" x14ac:dyDescent="0.25">
      <c r="A143" s="14">
        <f t="shared" si="7"/>
        <v>48</v>
      </c>
      <c r="B143" s="24" t="s">
        <v>182</v>
      </c>
      <c r="C143" s="25" t="s">
        <v>36</v>
      </c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>
        <v>8</v>
      </c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>
        <f t="shared" si="8"/>
        <v>8</v>
      </c>
      <c r="AI143" s="122">
        <v>375</v>
      </c>
      <c r="AJ143" s="117">
        <f t="shared" si="9"/>
        <v>3000</v>
      </c>
      <c r="AK143" s="103"/>
      <c r="AL143" s="49"/>
    </row>
    <row r="144" spans="1:38" s="7" customFormat="1" x14ac:dyDescent="0.25">
      <c r="A144" s="14">
        <f t="shared" si="7"/>
        <v>49</v>
      </c>
      <c r="B144" s="24" t="s">
        <v>123</v>
      </c>
      <c r="C144" s="25" t="s">
        <v>26</v>
      </c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>
        <v>10</v>
      </c>
      <c r="Q144" s="25"/>
      <c r="R144" s="25"/>
      <c r="S144" s="25"/>
      <c r="T144" s="25"/>
      <c r="U144" s="25">
        <v>5</v>
      </c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>
        <f t="shared" si="8"/>
        <v>15</v>
      </c>
      <c r="AI144" s="122">
        <v>15</v>
      </c>
      <c r="AJ144" s="117">
        <f t="shared" si="9"/>
        <v>225</v>
      </c>
      <c r="AK144" s="98"/>
      <c r="AL144" s="49"/>
    </row>
    <row r="145" spans="1:38" s="7" customFormat="1" x14ac:dyDescent="0.25">
      <c r="A145" s="14">
        <f t="shared" si="7"/>
        <v>50</v>
      </c>
      <c r="B145" s="24" t="s">
        <v>403</v>
      </c>
      <c r="C145" s="29" t="s">
        <v>26</v>
      </c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>
        <v>5</v>
      </c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5">
        <f t="shared" si="8"/>
        <v>5</v>
      </c>
      <c r="AI145" s="122">
        <v>13</v>
      </c>
      <c r="AJ145" s="117">
        <f t="shared" si="9"/>
        <v>65</v>
      </c>
      <c r="AK145" s="106"/>
      <c r="AL145" s="49"/>
    </row>
    <row r="146" spans="1:38" s="7" customFormat="1" x14ac:dyDescent="0.25">
      <c r="A146" s="14">
        <f t="shared" si="7"/>
        <v>51</v>
      </c>
      <c r="B146" s="28" t="s">
        <v>183</v>
      </c>
      <c r="C146" s="29" t="s">
        <v>26</v>
      </c>
      <c r="D146" s="29"/>
      <c r="E146" s="29"/>
      <c r="F146" s="29"/>
      <c r="G146" s="29">
        <v>2</v>
      </c>
      <c r="H146" s="29"/>
      <c r="I146" s="29"/>
      <c r="J146" s="29"/>
      <c r="K146" s="29"/>
      <c r="L146" s="29"/>
      <c r="M146" s="29"/>
      <c r="N146" s="29"/>
      <c r="O146" s="29"/>
      <c r="P146" s="29">
        <v>5</v>
      </c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5">
        <f t="shared" si="8"/>
        <v>7</v>
      </c>
      <c r="AI146" s="122">
        <v>70</v>
      </c>
      <c r="AJ146" s="117">
        <f t="shared" si="9"/>
        <v>490</v>
      </c>
      <c r="AK146" s="106"/>
      <c r="AL146" s="49"/>
    </row>
    <row r="147" spans="1:38" s="7" customFormat="1" x14ac:dyDescent="0.25">
      <c r="A147" s="14">
        <f t="shared" si="7"/>
        <v>52</v>
      </c>
      <c r="B147" s="53" t="s">
        <v>255</v>
      </c>
      <c r="C147" s="29" t="s">
        <v>26</v>
      </c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>
        <v>1</v>
      </c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5">
        <f t="shared" si="8"/>
        <v>1</v>
      </c>
      <c r="AI147" s="122">
        <v>18</v>
      </c>
      <c r="AJ147" s="117">
        <f t="shared" si="9"/>
        <v>18</v>
      </c>
      <c r="AK147" s="93"/>
      <c r="AL147" s="49"/>
    </row>
    <row r="148" spans="1:38" s="7" customFormat="1" x14ac:dyDescent="0.25">
      <c r="A148" s="14">
        <f t="shared" si="7"/>
        <v>53</v>
      </c>
      <c r="B148" s="53" t="s">
        <v>256</v>
      </c>
      <c r="C148" s="29" t="s">
        <v>26</v>
      </c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>
        <v>2</v>
      </c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5">
        <f t="shared" si="8"/>
        <v>2</v>
      </c>
      <c r="AI148" s="122">
        <v>24</v>
      </c>
      <c r="AJ148" s="117">
        <f t="shared" si="9"/>
        <v>48</v>
      </c>
      <c r="AK148" s="93"/>
      <c r="AL148" s="49"/>
    </row>
    <row r="149" spans="1:38" s="7" customFormat="1" x14ac:dyDescent="0.25">
      <c r="A149" s="14">
        <f t="shared" si="7"/>
        <v>54</v>
      </c>
      <c r="B149" s="24" t="s">
        <v>184</v>
      </c>
      <c r="C149" s="25" t="s">
        <v>37</v>
      </c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>
        <f t="shared" si="8"/>
        <v>0</v>
      </c>
      <c r="AI149" s="124"/>
      <c r="AJ149" s="116">
        <f t="shared" si="9"/>
        <v>0</v>
      </c>
      <c r="AK149" s="98"/>
      <c r="AL149" s="49"/>
    </row>
    <row r="150" spans="1:38" s="7" customFormat="1" x14ac:dyDescent="0.25">
      <c r="A150" s="14">
        <f t="shared" si="7"/>
        <v>55</v>
      </c>
      <c r="B150" s="28" t="s">
        <v>320</v>
      </c>
      <c r="C150" s="29" t="s">
        <v>319</v>
      </c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5">
        <f t="shared" si="8"/>
        <v>0</v>
      </c>
      <c r="AI150" s="124"/>
      <c r="AJ150" s="116">
        <f t="shared" si="9"/>
        <v>0</v>
      </c>
      <c r="AK150" s="106"/>
      <c r="AL150" s="49"/>
    </row>
    <row r="151" spans="1:38" s="7" customFormat="1" x14ac:dyDescent="0.25">
      <c r="A151" s="14">
        <f t="shared" si="7"/>
        <v>56</v>
      </c>
      <c r="B151" s="28" t="s">
        <v>185</v>
      </c>
      <c r="C151" s="34" t="s">
        <v>40</v>
      </c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>
        <v>30</v>
      </c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25">
        <f t="shared" si="8"/>
        <v>30</v>
      </c>
      <c r="AI151" s="122">
        <v>50</v>
      </c>
      <c r="AJ151" s="117">
        <f t="shared" si="9"/>
        <v>1500</v>
      </c>
      <c r="AK151" s="106"/>
      <c r="AL151" s="49"/>
    </row>
    <row r="152" spans="1:38" s="7" customFormat="1" x14ac:dyDescent="0.25">
      <c r="A152" s="14">
        <f t="shared" si="7"/>
        <v>57</v>
      </c>
      <c r="B152" s="24" t="s">
        <v>186</v>
      </c>
      <c r="C152" s="22" t="s">
        <v>40</v>
      </c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>
        <v>20</v>
      </c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5">
        <f t="shared" si="8"/>
        <v>20</v>
      </c>
      <c r="AI152" s="122">
        <v>40</v>
      </c>
      <c r="AJ152" s="117">
        <f t="shared" si="9"/>
        <v>800</v>
      </c>
      <c r="AK152" s="98"/>
      <c r="AL152" s="49"/>
    </row>
    <row r="153" spans="1:38" s="7" customFormat="1" x14ac:dyDescent="0.25">
      <c r="A153" s="14">
        <f t="shared" si="7"/>
        <v>58</v>
      </c>
      <c r="B153" s="24" t="s">
        <v>187</v>
      </c>
      <c r="C153" s="22" t="s">
        <v>40</v>
      </c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5">
        <f t="shared" si="8"/>
        <v>0</v>
      </c>
      <c r="AI153" s="124"/>
      <c r="AJ153" s="116">
        <f t="shared" si="9"/>
        <v>0</v>
      </c>
      <c r="AK153" s="98"/>
      <c r="AL153" s="49"/>
    </row>
    <row r="154" spans="1:38" s="7" customFormat="1" x14ac:dyDescent="0.25">
      <c r="A154" s="14">
        <f t="shared" si="7"/>
        <v>59</v>
      </c>
      <c r="B154" s="24" t="s">
        <v>391</v>
      </c>
      <c r="C154" s="22" t="s">
        <v>26</v>
      </c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>
        <v>10</v>
      </c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5">
        <f t="shared" si="8"/>
        <v>10</v>
      </c>
      <c r="AI154" s="122">
        <v>10</v>
      </c>
      <c r="AJ154" s="117">
        <f t="shared" si="9"/>
        <v>100</v>
      </c>
      <c r="AK154" s="98"/>
      <c r="AL154" s="49"/>
    </row>
    <row r="155" spans="1:38" s="7" customFormat="1" x14ac:dyDescent="0.25">
      <c r="A155" s="14">
        <f t="shared" si="7"/>
        <v>60</v>
      </c>
      <c r="B155" s="24" t="s">
        <v>383</v>
      </c>
      <c r="C155" s="22" t="s">
        <v>26</v>
      </c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>
        <v>10</v>
      </c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5">
        <f t="shared" si="8"/>
        <v>10</v>
      </c>
      <c r="AI155" s="122">
        <v>8</v>
      </c>
      <c r="AJ155" s="117">
        <f t="shared" si="9"/>
        <v>80</v>
      </c>
      <c r="AK155" s="99" t="s">
        <v>384</v>
      </c>
      <c r="AL155" s="49"/>
    </row>
    <row r="156" spans="1:38" s="7" customFormat="1" x14ac:dyDescent="0.25">
      <c r="A156" s="14">
        <f t="shared" si="7"/>
        <v>61</v>
      </c>
      <c r="B156" s="24" t="s">
        <v>122</v>
      </c>
      <c r="C156" s="22" t="s">
        <v>26</v>
      </c>
      <c r="D156" s="22"/>
      <c r="E156" s="22"/>
      <c r="F156" s="22"/>
      <c r="G156" s="22">
        <v>10</v>
      </c>
      <c r="H156" s="22"/>
      <c r="I156" s="22"/>
      <c r="J156" s="22"/>
      <c r="K156" s="22"/>
      <c r="L156" s="22"/>
      <c r="M156" s="22"/>
      <c r="N156" s="22"/>
      <c r="O156" s="22"/>
      <c r="P156" s="22">
        <v>10</v>
      </c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5">
        <f t="shared" si="8"/>
        <v>20</v>
      </c>
      <c r="AI156" s="122">
        <v>25</v>
      </c>
      <c r="AJ156" s="117">
        <f t="shared" si="9"/>
        <v>500</v>
      </c>
      <c r="AK156" s="98"/>
      <c r="AL156" s="49"/>
    </row>
    <row r="157" spans="1:38" s="7" customFormat="1" x14ac:dyDescent="0.25">
      <c r="A157" s="14">
        <f t="shared" si="7"/>
        <v>62</v>
      </c>
      <c r="B157" s="53" t="s">
        <v>257</v>
      </c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25">
        <f t="shared" si="8"/>
        <v>0</v>
      </c>
      <c r="AI157" s="124"/>
      <c r="AJ157" s="116">
        <f t="shared" si="9"/>
        <v>0</v>
      </c>
      <c r="AK157" s="93"/>
      <c r="AL157" s="49"/>
    </row>
    <row r="158" spans="1:38" s="7" customFormat="1" x14ac:dyDescent="0.25">
      <c r="A158" s="14">
        <f t="shared" si="7"/>
        <v>63</v>
      </c>
      <c r="B158" s="53" t="s">
        <v>258</v>
      </c>
      <c r="C158" s="34" t="s">
        <v>26</v>
      </c>
      <c r="D158" s="34"/>
      <c r="E158" s="34"/>
      <c r="F158" s="34"/>
      <c r="G158" s="34">
        <v>1</v>
      </c>
      <c r="H158" s="34"/>
      <c r="I158" s="34"/>
      <c r="J158" s="34"/>
      <c r="K158" s="34"/>
      <c r="L158" s="34"/>
      <c r="M158" s="34"/>
      <c r="N158" s="34"/>
      <c r="O158" s="34"/>
      <c r="P158" s="34">
        <v>4</v>
      </c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25">
        <f t="shared" si="8"/>
        <v>5</v>
      </c>
      <c r="AI158" s="122">
        <v>154</v>
      </c>
      <c r="AJ158" s="117">
        <f t="shared" si="9"/>
        <v>770</v>
      </c>
      <c r="AK158" s="107"/>
      <c r="AL158" s="49"/>
    </row>
    <row r="159" spans="1:38" s="7" customFormat="1" x14ac:dyDescent="0.25">
      <c r="A159" s="14">
        <f t="shared" si="7"/>
        <v>64</v>
      </c>
      <c r="B159" s="53" t="s">
        <v>259</v>
      </c>
      <c r="C159" s="34" t="s">
        <v>26</v>
      </c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>
        <v>4</v>
      </c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25">
        <f t="shared" si="8"/>
        <v>4</v>
      </c>
      <c r="AI159" s="122">
        <v>209</v>
      </c>
      <c r="AJ159" s="117">
        <f t="shared" si="9"/>
        <v>836</v>
      </c>
      <c r="AK159" s="107"/>
      <c r="AL159" s="49"/>
    </row>
    <row r="160" spans="1:38" s="7" customFormat="1" x14ac:dyDescent="0.25">
      <c r="A160" s="14">
        <f t="shared" si="7"/>
        <v>65</v>
      </c>
      <c r="B160" s="28" t="s">
        <v>188</v>
      </c>
      <c r="C160" s="34" t="s">
        <v>26</v>
      </c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>
        <v>30</v>
      </c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25">
        <f t="shared" si="8"/>
        <v>30</v>
      </c>
      <c r="AI160" s="122">
        <v>34</v>
      </c>
      <c r="AJ160" s="117">
        <f t="shared" si="9"/>
        <v>1020</v>
      </c>
      <c r="AK160" s="106"/>
      <c r="AL160" s="49"/>
    </row>
    <row r="161" spans="1:38" s="7" customFormat="1" x14ac:dyDescent="0.25">
      <c r="A161" s="14">
        <f t="shared" ref="A161:A168" si="10">A160+1</f>
        <v>66</v>
      </c>
      <c r="B161" s="24" t="s">
        <v>83</v>
      </c>
      <c r="C161" s="22" t="s">
        <v>26</v>
      </c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>
        <v>10</v>
      </c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5">
        <f t="shared" si="8"/>
        <v>10</v>
      </c>
      <c r="AI161" s="122">
        <v>90</v>
      </c>
      <c r="AJ161" s="117">
        <f t="shared" si="9"/>
        <v>900</v>
      </c>
      <c r="AK161" s="98"/>
      <c r="AL161" s="49"/>
    </row>
    <row r="162" spans="1:38" s="7" customFormat="1" ht="30" x14ac:dyDescent="0.25">
      <c r="A162" s="14">
        <f t="shared" si="10"/>
        <v>67</v>
      </c>
      <c r="B162" s="90" t="s">
        <v>428</v>
      </c>
      <c r="C162" s="34" t="s">
        <v>26</v>
      </c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>
        <v>30</v>
      </c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25">
        <f t="shared" si="8"/>
        <v>30</v>
      </c>
      <c r="AI162" s="122">
        <v>113</v>
      </c>
      <c r="AJ162" s="117">
        <f t="shared" si="9"/>
        <v>3390</v>
      </c>
      <c r="AK162" s="98"/>
      <c r="AL162" s="49"/>
    </row>
    <row r="163" spans="1:38" s="7" customFormat="1" ht="30" x14ac:dyDescent="0.25">
      <c r="A163" s="14">
        <f t="shared" si="10"/>
        <v>68</v>
      </c>
      <c r="B163" s="90" t="s">
        <v>429</v>
      </c>
      <c r="C163" s="34" t="s">
        <v>26</v>
      </c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>
        <v>50</v>
      </c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25">
        <f t="shared" si="8"/>
        <v>50</v>
      </c>
      <c r="AI163" s="122">
        <v>169</v>
      </c>
      <c r="AJ163" s="117">
        <f t="shared" si="9"/>
        <v>8450</v>
      </c>
      <c r="AK163" s="98"/>
      <c r="AL163" s="49"/>
    </row>
    <row r="164" spans="1:38" s="7" customFormat="1" ht="30" x14ac:dyDescent="0.25">
      <c r="A164" s="14">
        <f t="shared" si="10"/>
        <v>69</v>
      </c>
      <c r="B164" s="90" t="s">
        <v>430</v>
      </c>
      <c r="C164" s="34" t="s">
        <v>26</v>
      </c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>
        <v>30</v>
      </c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25">
        <f t="shared" si="8"/>
        <v>30</v>
      </c>
      <c r="AI164" s="122">
        <v>300</v>
      </c>
      <c r="AJ164" s="117">
        <f t="shared" si="9"/>
        <v>9000</v>
      </c>
      <c r="AK164" s="98"/>
      <c r="AL164" s="49"/>
    </row>
    <row r="165" spans="1:38" s="7" customFormat="1" ht="30" x14ac:dyDescent="0.25">
      <c r="A165" s="14">
        <f t="shared" si="10"/>
        <v>70</v>
      </c>
      <c r="B165" s="90" t="s">
        <v>427</v>
      </c>
      <c r="C165" s="34" t="s">
        <v>26</v>
      </c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25">
        <f t="shared" si="8"/>
        <v>0</v>
      </c>
      <c r="AI165" s="124"/>
      <c r="AJ165" s="116">
        <f t="shared" si="9"/>
        <v>0</v>
      </c>
      <c r="AK165" s="98"/>
      <c r="AL165" s="49"/>
    </row>
    <row r="166" spans="1:38" s="7" customFormat="1" x14ac:dyDescent="0.25">
      <c r="A166" s="14">
        <f t="shared" si="10"/>
        <v>71</v>
      </c>
      <c r="B166" s="28" t="s">
        <v>222</v>
      </c>
      <c r="C166" s="29" t="s">
        <v>37</v>
      </c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5">
        <f t="shared" si="8"/>
        <v>0</v>
      </c>
      <c r="AI166" s="124"/>
      <c r="AJ166" s="116">
        <f t="shared" si="9"/>
        <v>0</v>
      </c>
      <c r="AK166" s="98"/>
      <c r="AL166" s="49"/>
    </row>
    <row r="167" spans="1:38" s="7" customFormat="1" x14ac:dyDescent="0.25">
      <c r="A167" s="14">
        <f t="shared" si="10"/>
        <v>72</v>
      </c>
      <c r="B167" s="28" t="s">
        <v>223</v>
      </c>
      <c r="C167" s="29" t="s">
        <v>38</v>
      </c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5">
        <f t="shared" si="8"/>
        <v>0</v>
      </c>
      <c r="AI167" s="124"/>
      <c r="AJ167" s="116">
        <f t="shared" si="9"/>
        <v>0</v>
      </c>
      <c r="AK167" s="98"/>
      <c r="AL167" s="49"/>
    </row>
    <row r="168" spans="1:38" s="7" customFormat="1" ht="15.75" thickBot="1" x14ac:dyDescent="0.3">
      <c r="A168" s="14">
        <f t="shared" si="10"/>
        <v>73</v>
      </c>
      <c r="B168" s="56" t="s">
        <v>304</v>
      </c>
      <c r="C168" s="32" t="s">
        <v>319</v>
      </c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>
        <f t="shared" si="8"/>
        <v>0</v>
      </c>
      <c r="AI168" s="131"/>
      <c r="AJ168" s="129">
        <f t="shared" si="9"/>
        <v>0</v>
      </c>
      <c r="AK168" s="108"/>
      <c r="AL168" s="49"/>
    </row>
    <row r="169" spans="1:38" x14ac:dyDescent="0.25">
      <c r="A169" s="13"/>
      <c r="B169" s="17" t="s">
        <v>84</v>
      </c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46"/>
      <c r="S169" s="46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38"/>
      <c r="AI169" s="132"/>
      <c r="AJ169" s="130"/>
      <c r="AK169" s="102"/>
      <c r="AL169" s="84"/>
    </row>
    <row r="170" spans="1:38" s="7" customFormat="1" x14ac:dyDescent="0.25">
      <c r="A170" s="14">
        <f t="shared" ref="A170:A234" si="11">A169+1</f>
        <v>1</v>
      </c>
      <c r="B170" s="15" t="s">
        <v>192</v>
      </c>
      <c r="C170" s="25" t="s">
        <v>26</v>
      </c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>
        <v>6</v>
      </c>
      <c r="O170" s="25"/>
      <c r="P170" s="25"/>
      <c r="Q170" s="25"/>
      <c r="R170" s="25">
        <v>30</v>
      </c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>
        <f t="shared" si="8"/>
        <v>36</v>
      </c>
      <c r="AI170" s="122">
        <v>9</v>
      </c>
      <c r="AJ170" s="117">
        <f t="shared" si="9"/>
        <v>324</v>
      </c>
      <c r="AK170" s="98"/>
      <c r="AL170" s="49"/>
    </row>
    <row r="171" spans="1:38" s="7" customFormat="1" x14ac:dyDescent="0.25">
      <c r="A171" s="14">
        <f t="shared" si="11"/>
        <v>2</v>
      </c>
      <c r="B171" s="15" t="s">
        <v>189</v>
      </c>
      <c r="C171" s="25" t="s">
        <v>26</v>
      </c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>
        <v>6</v>
      </c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>
        <f t="shared" si="8"/>
        <v>6</v>
      </c>
      <c r="AI171" s="122">
        <v>12</v>
      </c>
      <c r="AJ171" s="117">
        <f t="shared" si="9"/>
        <v>72</v>
      </c>
      <c r="AK171" s="98"/>
      <c r="AL171" s="49"/>
    </row>
    <row r="172" spans="1:38" s="7" customFormat="1" x14ac:dyDescent="0.25">
      <c r="A172" s="14">
        <f t="shared" si="11"/>
        <v>3</v>
      </c>
      <c r="B172" s="15" t="s">
        <v>190</v>
      </c>
      <c r="C172" s="25" t="s">
        <v>26</v>
      </c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>
        <f t="shared" si="8"/>
        <v>0</v>
      </c>
      <c r="AI172" s="124"/>
      <c r="AJ172" s="116">
        <f t="shared" si="9"/>
        <v>0</v>
      </c>
      <c r="AK172" s="106"/>
      <c r="AL172" s="49"/>
    </row>
    <row r="173" spans="1:38" s="7" customFormat="1" x14ac:dyDescent="0.25">
      <c r="A173" s="14">
        <f t="shared" si="11"/>
        <v>4</v>
      </c>
      <c r="B173" s="15" t="s">
        <v>191</v>
      </c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>
        <v>2</v>
      </c>
      <c r="Q173" s="25"/>
      <c r="R173" s="25"/>
      <c r="S173" s="25"/>
      <c r="T173" s="25"/>
      <c r="U173" s="25">
        <v>1</v>
      </c>
      <c r="V173" s="25">
        <v>1</v>
      </c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>
        <f t="shared" si="8"/>
        <v>4</v>
      </c>
      <c r="AI173" s="122">
        <v>20</v>
      </c>
      <c r="AJ173" s="117">
        <f t="shared" si="9"/>
        <v>80</v>
      </c>
      <c r="AK173" s="98"/>
      <c r="AL173" s="49"/>
    </row>
    <row r="174" spans="1:38" s="7" customFormat="1" x14ac:dyDescent="0.25">
      <c r="A174" s="14">
        <f t="shared" si="11"/>
        <v>5</v>
      </c>
      <c r="B174" s="36" t="s">
        <v>126</v>
      </c>
      <c r="C174" s="29" t="s">
        <v>26</v>
      </c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5">
        <f t="shared" si="8"/>
        <v>0</v>
      </c>
      <c r="AI174" s="124"/>
      <c r="AJ174" s="116">
        <f t="shared" si="9"/>
        <v>0</v>
      </c>
      <c r="AK174" s="106"/>
      <c r="AL174" s="49"/>
    </row>
    <row r="175" spans="1:38" s="7" customFormat="1" x14ac:dyDescent="0.25">
      <c r="A175" s="14">
        <f t="shared" si="11"/>
        <v>6</v>
      </c>
      <c r="B175" s="15" t="s">
        <v>193</v>
      </c>
      <c r="C175" s="25" t="s">
        <v>26</v>
      </c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>
        <f t="shared" si="8"/>
        <v>0</v>
      </c>
      <c r="AI175" s="124"/>
      <c r="AJ175" s="116">
        <f t="shared" si="9"/>
        <v>0</v>
      </c>
      <c r="AK175" s="98"/>
      <c r="AL175" s="49"/>
    </row>
    <row r="176" spans="1:38" s="7" customFormat="1" x14ac:dyDescent="0.25">
      <c r="A176" s="14">
        <f t="shared" si="11"/>
        <v>7</v>
      </c>
      <c r="B176" s="15" t="s">
        <v>400</v>
      </c>
      <c r="C176" s="25" t="s">
        <v>26</v>
      </c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>
        <v>20</v>
      </c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>
        <f t="shared" si="8"/>
        <v>20</v>
      </c>
      <c r="AI176" s="122">
        <v>2.4</v>
      </c>
      <c r="AJ176" s="117">
        <f t="shared" si="9"/>
        <v>48</v>
      </c>
      <c r="AK176" s="98"/>
      <c r="AL176" s="49"/>
    </row>
    <row r="177" spans="1:38" s="7" customFormat="1" x14ac:dyDescent="0.25">
      <c r="A177" s="14">
        <f t="shared" si="11"/>
        <v>8</v>
      </c>
      <c r="B177" s="15" t="s">
        <v>43</v>
      </c>
      <c r="C177" s="25" t="s">
        <v>26</v>
      </c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>
        <v>48</v>
      </c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>
        <f t="shared" si="8"/>
        <v>48</v>
      </c>
      <c r="AI177" s="122">
        <v>15</v>
      </c>
      <c r="AJ177" s="117">
        <f t="shared" si="9"/>
        <v>720</v>
      </c>
      <c r="AK177" s="98"/>
      <c r="AL177" s="49"/>
    </row>
    <row r="178" spans="1:38" s="7" customFormat="1" x14ac:dyDescent="0.25">
      <c r="A178" s="14">
        <f t="shared" si="11"/>
        <v>9</v>
      </c>
      <c r="B178" s="36" t="s">
        <v>432</v>
      </c>
      <c r="C178" s="29" t="s">
        <v>431</v>
      </c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>
        <v>25</v>
      </c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5">
        <f t="shared" si="8"/>
        <v>25</v>
      </c>
      <c r="AI178" s="122">
        <v>30</v>
      </c>
      <c r="AJ178" s="117">
        <f t="shared" si="9"/>
        <v>750</v>
      </c>
      <c r="AK178" s="106"/>
      <c r="AL178" s="49"/>
    </row>
    <row r="179" spans="1:38" s="7" customFormat="1" x14ac:dyDescent="0.25">
      <c r="A179" s="14">
        <f t="shared" si="11"/>
        <v>10</v>
      </c>
      <c r="B179" s="36" t="s">
        <v>194</v>
      </c>
      <c r="C179" s="29" t="s">
        <v>26</v>
      </c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>
        <v>50</v>
      </c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5">
        <f t="shared" si="8"/>
        <v>50</v>
      </c>
      <c r="AI179" s="122">
        <v>12</v>
      </c>
      <c r="AJ179" s="117">
        <f t="shared" si="9"/>
        <v>600</v>
      </c>
      <c r="AK179" s="106"/>
      <c r="AL179" s="49"/>
    </row>
    <row r="180" spans="1:38" s="7" customFormat="1" x14ac:dyDescent="0.25">
      <c r="A180" s="14">
        <f t="shared" si="11"/>
        <v>11</v>
      </c>
      <c r="B180" s="15" t="s">
        <v>120</v>
      </c>
      <c r="C180" s="25" t="s">
        <v>26</v>
      </c>
      <c r="D180" s="25">
        <v>1</v>
      </c>
      <c r="E180" s="25"/>
      <c r="F180" s="25"/>
      <c r="G180" s="25">
        <v>2</v>
      </c>
      <c r="H180" s="25"/>
      <c r="I180" s="25"/>
      <c r="J180" s="25"/>
      <c r="K180" s="25"/>
      <c r="L180" s="25"/>
      <c r="M180" s="25"/>
      <c r="N180" s="25"/>
      <c r="O180" s="25"/>
      <c r="P180" s="25"/>
      <c r="Q180" s="25">
        <v>1</v>
      </c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>
        <v>1</v>
      </c>
      <c r="AC180" s="25"/>
      <c r="AD180" s="25"/>
      <c r="AE180" s="25"/>
      <c r="AF180" s="25"/>
      <c r="AG180" s="25"/>
      <c r="AH180" s="25">
        <f t="shared" si="8"/>
        <v>5</v>
      </c>
      <c r="AI180" s="122">
        <v>88</v>
      </c>
      <c r="AJ180" s="117">
        <f t="shared" si="9"/>
        <v>440</v>
      </c>
      <c r="AK180" s="98"/>
      <c r="AL180" s="49"/>
    </row>
    <row r="181" spans="1:38" s="7" customFormat="1" x14ac:dyDescent="0.25">
      <c r="A181" s="14">
        <f t="shared" si="11"/>
        <v>12</v>
      </c>
      <c r="B181" s="15" t="s">
        <v>195</v>
      </c>
      <c r="C181" s="25" t="s">
        <v>26</v>
      </c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>
        <f t="shared" si="8"/>
        <v>0</v>
      </c>
      <c r="AI181" s="124"/>
      <c r="AJ181" s="116">
        <f t="shared" si="9"/>
        <v>0</v>
      </c>
      <c r="AK181" s="103"/>
      <c r="AL181" s="49"/>
    </row>
    <row r="182" spans="1:38" s="7" customFormat="1" x14ac:dyDescent="0.25">
      <c r="A182" s="14">
        <f t="shared" si="11"/>
        <v>13</v>
      </c>
      <c r="B182" s="36" t="s">
        <v>270</v>
      </c>
      <c r="C182" s="29" t="s">
        <v>26</v>
      </c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5">
        <f t="shared" si="8"/>
        <v>0</v>
      </c>
      <c r="AI182" s="124"/>
      <c r="AJ182" s="116">
        <f t="shared" si="9"/>
        <v>0</v>
      </c>
      <c r="AK182" s="93"/>
      <c r="AL182" s="49"/>
    </row>
    <row r="183" spans="1:38" s="7" customFormat="1" x14ac:dyDescent="0.25">
      <c r="A183" s="14">
        <f t="shared" si="11"/>
        <v>14</v>
      </c>
      <c r="B183" s="36" t="s">
        <v>399</v>
      </c>
      <c r="C183" s="29" t="s">
        <v>26</v>
      </c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>
        <v>30</v>
      </c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5">
        <f t="shared" si="8"/>
        <v>30</v>
      </c>
      <c r="AI183" s="122">
        <v>12</v>
      </c>
      <c r="AJ183" s="117">
        <f t="shared" si="9"/>
        <v>360</v>
      </c>
      <c r="AK183" s="93"/>
      <c r="AL183" s="49"/>
    </row>
    <row r="184" spans="1:38" s="7" customFormat="1" x14ac:dyDescent="0.25">
      <c r="A184" s="14">
        <f t="shared" si="11"/>
        <v>15</v>
      </c>
      <c r="B184" s="36" t="s">
        <v>44</v>
      </c>
      <c r="C184" s="29" t="s">
        <v>26</v>
      </c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>
        <v>5</v>
      </c>
      <c r="O184" s="29"/>
      <c r="P184" s="29"/>
      <c r="Q184" s="29"/>
      <c r="R184" s="29">
        <v>60</v>
      </c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5">
        <f t="shared" si="8"/>
        <v>65</v>
      </c>
      <c r="AI184" s="122">
        <v>22</v>
      </c>
      <c r="AJ184" s="117">
        <f t="shared" si="9"/>
        <v>1430</v>
      </c>
      <c r="AK184" s="106"/>
      <c r="AL184" s="49"/>
    </row>
    <row r="185" spans="1:38" s="7" customFormat="1" x14ac:dyDescent="0.25">
      <c r="A185" s="14">
        <f t="shared" si="11"/>
        <v>16</v>
      </c>
      <c r="B185" s="15" t="s">
        <v>196</v>
      </c>
      <c r="C185" s="25" t="s">
        <v>26</v>
      </c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>
        <v>4</v>
      </c>
      <c r="O185" s="25"/>
      <c r="P185" s="25"/>
      <c r="Q185" s="25"/>
      <c r="R185" s="25">
        <v>30</v>
      </c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>
        <f t="shared" si="8"/>
        <v>34</v>
      </c>
      <c r="AI185" s="122">
        <v>7</v>
      </c>
      <c r="AJ185" s="117">
        <f t="shared" si="9"/>
        <v>238</v>
      </c>
      <c r="AK185" s="98"/>
      <c r="AL185" s="49"/>
    </row>
    <row r="186" spans="1:38" s="7" customFormat="1" ht="17.25" x14ac:dyDescent="0.25">
      <c r="A186" s="14">
        <f t="shared" si="11"/>
        <v>17</v>
      </c>
      <c r="B186" s="15" t="s">
        <v>99</v>
      </c>
      <c r="C186" s="25" t="s">
        <v>26</v>
      </c>
      <c r="D186" s="25"/>
      <c r="E186" s="25"/>
      <c r="F186" s="25"/>
      <c r="G186" s="25"/>
      <c r="H186" s="25"/>
      <c r="I186" s="25">
        <v>1</v>
      </c>
      <c r="J186" s="25"/>
      <c r="K186" s="25"/>
      <c r="L186" s="25"/>
      <c r="M186" s="25"/>
      <c r="N186" s="25">
        <v>1</v>
      </c>
      <c r="O186" s="25"/>
      <c r="P186" s="25"/>
      <c r="Q186" s="25"/>
      <c r="R186" s="25"/>
      <c r="S186" s="25"/>
      <c r="T186" s="25"/>
      <c r="U186" s="25">
        <v>1</v>
      </c>
      <c r="V186" s="25"/>
      <c r="W186" s="25">
        <v>1</v>
      </c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>
        <f t="shared" si="8"/>
        <v>4</v>
      </c>
      <c r="AI186" s="122">
        <v>52</v>
      </c>
      <c r="AJ186" s="117">
        <f t="shared" si="9"/>
        <v>208</v>
      </c>
      <c r="AK186" s="98"/>
      <c r="AL186" s="49"/>
    </row>
    <row r="187" spans="1:38" s="7" customFormat="1" x14ac:dyDescent="0.25">
      <c r="A187" s="14">
        <f t="shared" si="11"/>
        <v>18</v>
      </c>
      <c r="B187" s="36" t="s">
        <v>292</v>
      </c>
      <c r="C187" s="29" t="s">
        <v>26</v>
      </c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5">
        <f t="shared" si="8"/>
        <v>0</v>
      </c>
      <c r="AI187" s="124"/>
      <c r="AJ187" s="116">
        <f t="shared" si="9"/>
        <v>0</v>
      </c>
      <c r="AK187" s="93"/>
      <c r="AL187" s="49"/>
    </row>
    <row r="188" spans="1:38" s="7" customFormat="1" ht="51" customHeight="1" x14ac:dyDescent="0.25">
      <c r="A188" s="14">
        <f t="shared" si="11"/>
        <v>19</v>
      </c>
      <c r="B188" s="59" t="s">
        <v>267</v>
      </c>
      <c r="C188" s="29" t="s">
        <v>302</v>
      </c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5">
        <f t="shared" si="8"/>
        <v>0</v>
      </c>
      <c r="AI188" s="124"/>
      <c r="AJ188" s="116">
        <f t="shared" si="9"/>
        <v>0</v>
      </c>
      <c r="AK188" s="93"/>
      <c r="AL188" s="49"/>
    </row>
    <row r="189" spans="1:38" s="7" customFormat="1" ht="30" x14ac:dyDescent="0.25">
      <c r="A189" s="14">
        <f t="shared" si="11"/>
        <v>20</v>
      </c>
      <c r="B189" s="59" t="s">
        <v>233</v>
      </c>
      <c r="C189" s="29" t="s">
        <v>26</v>
      </c>
      <c r="D189" s="29"/>
      <c r="E189" s="29"/>
      <c r="F189" s="29"/>
      <c r="G189" s="29"/>
      <c r="H189" s="29"/>
      <c r="I189" s="29"/>
      <c r="J189" s="29">
        <v>2</v>
      </c>
      <c r="K189" s="29">
        <v>2</v>
      </c>
      <c r="L189" s="29"/>
      <c r="M189" s="29"/>
      <c r="N189" s="29"/>
      <c r="O189" s="29"/>
      <c r="P189" s="29"/>
      <c r="Q189" s="29"/>
      <c r="R189" s="29">
        <v>23</v>
      </c>
      <c r="S189" s="29"/>
      <c r="T189" s="29"/>
      <c r="U189" s="29">
        <v>1</v>
      </c>
      <c r="V189" s="29"/>
      <c r="W189" s="29"/>
      <c r="X189" s="29"/>
      <c r="Y189" s="29"/>
      <c r="Z189" s="29"/>
      <c r="AA189" s="29"/>
      <c r="AB189" s="29"/>
      <c r="AC189" s="29">
        <v>2</v>
      </c>
      <c r="AD189" s="29"/>
      <c r="AE189" s="29"/>
      <c r="AF189" s="29"/>
      <c r="AG189" s="29"/>
      <c r="AH189" s="25">
        <f t="shared" si="8"/>
        <v>30</v>
      </c>
      <c r="AI189" s="122">
        <v>16</v>
      </c>
      <c r="AJ189" s="117">
        <f t="shared" si="9"/>
        <v>480</v>
      </c>
      <c r="AK189" s="106"/>
      <c r="AL189" s="49"/>
    </row>
    <row r="190" spans="1:38" s="7" customFormat="1" x14ac:dyDescent="0.25">
      <c r="A190" s="14">
        <f t="shared" si="11"/>
        <v>21</v>
      </c>
      <c r="B190" s="15" t="s">
        <v>127</v>
      </c>
      <c r="C190" s="25" t="s">
        <v>26</v>
      </c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>
        <v>10</v>
      </c>
      <c r="O190" s="25"/>
      <c r="P190" s="25"/>
      <c r="Q190" s="25"/>
      <c r="R190" s="25">
        <v>120</v>
      </c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>
        <f t="shared" si="8"/>
        <v>130</v>
      </c>
      <c r="AI190" s="122">
        <v>20</v>
      </c>
      <c r="AJ190" s="117">
        <f t="shared" si="9"/>
        <v>2600</v>
      </c>
      <c r="AK190" s="113"/>
      <c r="AL190" s="49"/>
    </row>
    <row r="191" spans="1:38" s="7" customFormat="1" x14ac:dyDescent="0.25">
      <c r="A191" s="14">
        <f t="shared" si="11"/>
        <v>22</v>
      </c>
      <c r="B191" s="37" t="s">
        <v>271</v>
      </c>
      <c r="C191" s="38" t="s">
        <v>26</v>
      </c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25">
        <f t="shared" si="8"/>
        <v>0</v>
      </c>
      <c r="AI191" s="124"/>
      <c r="AJ191" s="116">
        <f t="shared" si="9"/>
        <v>0</v>
      </c>
      <c r="AK191" s="109"/>
      <c r="AL191" s="49"/>
    </row>
    <row r="192" spans="1:38" s="7" customFormat="1" ht="30" x14ac:dyDescent="0.25">
      <c r="A192" s="14">
        <f t="shared" si="11"/>
        <v>23</v>
      </c>
      <c r="B192" s="61" t="s">
        <v>197</v>
      </c>
      <c r="C192" s="25" t="s">
        <v>37</v>
      </c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>
        <f t="shared" si="8"/>
        <v>0</v>
      </c>
      <c r="AI192" s="124"/>
      <c r="AJ192" s="116">
        <f t="shared" si="9"/>
        <v>0</v>
      </c>
      <c r="AK192" s="98"/>
      <c r="AL192" s="49"/>
    </row>
    <row r="193" spans="1:38" s="7" customFormat="1" x14ac:dyDescent="0.25">
      <c r="A193" s="14">
        <f t="shared" si="11"/>
        <v>24</v>
      </c>
      <c r="B193" s="15" t="s">
        <v>198</v>
      </c>
      <c r="C193" s="25" t="s">
        <v>26</v>
      </c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>
        <f t="shared" si="8"/>
        <v>0</v>
      </c>
      <c r="AI193" s="124"/>
      <c r="AJ193" s="116">
        <f t="shared" si="9"/>
        <v>0</v>
      </c>
      <c r="AK193" s="98"/>
      <c r="AL193" s="49"/>
    </row>
    <row r="194" spans="1:38" s="7" customFormat="1" x14ac:dyDescent="0.25">
      <c r="A194" s="14">
        <f t="shared" si="11"/>
        <v>25</v>
      </c>
      <c r="B194" s="24" t="s">
        <v>200</v>
      </c>
      <c r="C194" s="25" t="s">
        <v>26</v>
      </c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>
        <f t="shared" si="8"/>
        <v>0</v>
      </c>
      <c r="AI194" s="124"/>
      <c r="AJ194" s="116">
        <f t="shared" si="9"/>
        <v>0</v>
      </c>
      <c r="AK194" s="106"/>
      <c r="AL194" s="49"/>
    </row>
    <row r="195" spans="1:38" s="7" customFormat="1" x14ac:dyDescent="0.25">
      <c r="A195" s="14">
        <f t="shared" si="11"/>
        <v>26</v>
      </c>
      <c r="B195" s="37" t="s">
        <v>138</v>
      </c>
      <c r="C195" s="38" t="s">
        <v>26</v>
      </c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  <c r="AH195" s="25">
        <f t="shared" si="8"/>
        <v>0</v>
      </c>
      <c r="AI195" s="124"/>
      <c r="AJ195" s="116">
        <f t="shared" si="9"/>
        <v>0</v>
      </c>
      <c r="AK195" s="98"/>
      <c r="AL195" s="49"/>
    </row>
    <row r="196" spans="1:38" s="7" customFormat="1" x14ac:dyDescent="0.25">
      <c r="A196" s="14">
        <f t="shared" si="11"/>
        <v>27</v>
      </c>
      <c r="B196" s="53" t="s">
        <v>260</v>
      </c>
      <c r="C196" s="38" t="s">
        <v>26</v>
      </c>
      <c r="D196" s="38"/>
      <c r="E196" s="38"/>
      <c r="F196" s="38"/>
      <c r="G196" s="38"/>
      <c r="H196" s="38"/>
      <c r="I196" s="38"/>
      <c r="J196" s="38"/>
      <c r="K196" s="38"/>
      <c r="L196" s="38">
        <v>1</v>
      </c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H196" s="25">
        <f t="shared" si="8"/>
        <v>1</v>
      </c>
      <c r="AI196" s="122">
        <v>45</v>
      </c>
      <c r="AJ196" s="117">
        <f t="shared" si="9"/>
        <v>45</v>
      </c>
      <c r="AK196" s="99"/>
      <c r="AL196" s="49"/>
    </row>
    <row r="197" spans="1:38" s="7" customFormat="1" x14ac:dyDescent="0.25">
      <c r="A197" s="14">
        <f t="shared" si="11"/>
        <v>28</v>
      </c>
      <c r="B197" s="53" t="s">
        <v>261</v>
      </c>
      <c r="C197" s="38" t="s">
        <v>38</v>
      </c>
      <c r="D197" s="38"/>
      <c r="E197" s="38"/>
      <c r="F197" s="38"/>
      <c r="G197" s="38"/>
      <c r="H197" s="38"/>
      <c r="I197" s="38"/>
      <c r="J197" s="38">
        <v>6</v>
      </c>
      <c r="K197" s="38"/>
      <c r="L197" s="38">
        <v>1</v>
      </c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F197" s="38"/>
      <c r="AG197" s="38"/>
      <c r="AH197" s="25">
        <f t="shared" si="8"/>
        <v>7</v>
      </c>
      <c r="AI197" s="122">
        <v>64</v>
      </c>
      <c r="AJ197" s="117">
        <f t="shared" si="9"/>
        <v>448</v>
      </c>
      <c r="AK197" s="99"/>
      <c r="AL197" s="49"/>
    </row>
    <row r="198" spans="1:38" s="7" customFormat="1" x14ac:dyDescent="0.25">
      <c r="A198" s="14">
        <f t="shared" si="11"/>
        <v>29</v>
      </c>
      <c r="B198" s="53" t="s">
        <v>262</v>
      </c>
      <c r="C198" s="38" t="s">
        <v>38</v>
      </c>
      <c r="D198" s="38"/>
      <c r="E198" s="38"/>
      <c r="F198" s="38"/>
      <c r="G198" s="38"/>
      <c r="H198" s="38"/>
      <c r="I198" s="38"/>
      <c r="J198" s="38"/>
      <c r="K198" s="38"/>
      <c r="L198" s="38">
        <v>1</v>
      </c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  <c r="AG198" s="38"/>
      <c r="AH198" s="25">
        <f t="shared" si="8"/>
        <v>1</v>
      </c>
      <c r="AI198" s="122">
        <v>60</v>
      </c>
      <c r="AJ198" s="117">
        <f t="shared" si="9"/>
        <v>60</v>
      </c>
      <c r="AK198" s="99"/>
      <c r="AL198" s="49"/>
    </row>
    <row r="199" spans="1:38" s="7" customFormat="1" x14ac:dyDescent="0.25">
      <c r="A199" s="14">
        <f t="shared" si="11"/>
        <v>30</v>
      </c>
      <c r="B199" s="37" t="s">
        <v>293</v>
      </c>
      <c r="C199" s="38" t="s">
        <v>274</v>
      </c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  <c r="AH199" s="25">
        <f t="shared" ref="AH199:AH262" si="12">SUM(D199:AG199)</f>
        <v>0</v>
      </c>
      <c r="AI199" s="124"/>
      <c r="AJ199" s="116">
        <f t="shared" ref="AJ199:AJ262" si="13">AH199*AI199</f>
        <v>0</v>
      </c>
      <c r="AK199" s="99"/>
      <c r="AL199" s="49"/>
    </row>
    <row r="200" spans="1:38" s="7" customFormat="1" x14ac:dyDescent="0.25">
      <c r="A200" s="14">
        <f t="shared" si="11"/>
        <v>31</v>
      </c>
      <c r="B200" s="15" t="s">
        <v>199</v>
      </c>
      <c r="C200" s="25" t="s">
        <v>45</v>
      </c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>
        <v>200</v>
      </c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>
        <f t="shared" si="12"/>
        <v>200</v>
      </c>
      <c r="AI200" s="122">
        <v>3.9</v>
      </c>
      <c r="AJ200" s="117">
        <f t="shared" si="13"/>
        <v>780</v>
      </c>
      <c r="AK200" s="98"/>
      <c r="AL200" s="49"/>
    </row>
    <row r="201" spans="1:38" s="7" customFormat="1" x14ac:dyDescent="0.25">
      <c r="A201" s="14">
        <f t="shared" si="11"/>
        <v>32</v>
      </c>
      <c r="B201" s="15" t="s">
        <v>201</v>
      </c>
      <c r="C201" s="25" t="s">
        <v>45</v>
      </c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>
        <f t="shared" si="12"/>
        <v>0</v>
      </c>
      <c r="AI201" s="124"/>
      <c r="AJ201" s="116">
        <f t="shared" si="13"/>
        <v>0</v>
      </c>
      <c r="AK201" s="98"/>
      <c r="AL201" s="49"/>
    </row>
    <row r="202" spans="1:38" s="7" customFormat="1" x14ac:dyDescent="0.25">
      <c r="A202" s="14">
        <f t="shared" si="11"/>
        <v>33</v>
      </c>
      <c r="B202" s="15" t="s">
        <v>46</v>
      </c>
      <c r="C202" s="25" t="s">
        <v>35</v>
      </c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>
        <v>4</v>
      </c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>
        <f t="shared" si="12"/>
        <v>4</v>
      </c>
      <c r="AI202" s="122">
        <v>17</v>
      </c>
      <c r="AJ202" s="117">
        <f t="shared" si="13"/>
        <v>68</v>
      </c>
      <c r="AK202" s="98"/>
      <c r="AL202" s="49"/>
    </row>
    <row r="203" spans="1:38" s="7" customFormat="1" x14ac:dyDescent="0.25">
      <c r="A203" s="14">
        <f t="shared" si="11"/>
        <v>34</v>
      </c>
      <c r="B203" s="36" t="s">
        <v>130</v>
      </c>
      <c r="C203" s="29" t="s">
        <v>35</v>
      </c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>
        <v>96</v>
      </c>
      <c r="S203" s="29"/>
      <c r="T203" s="29">
        <v>4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5">
        <f t="shared" si="12"/>
        <v>100</v>
      </c>
      <c r="AI203" s="122">
        <v>4.2</v>
      </c>
      <c r="AJ203" s="117">
        <f t="shared" si="13"/>
        <v>420</v>
      </c>
      <c r="AK203" s="106"/>
      <c r="AL203" s="49"/>
    </row>
    <row r="204" spans="1:38" s="7" customFormat="1" x14ac:dyDescent="0.25">
      <c r="A204" s="14">
        <f t="shared" si="11"/>
        <v>35</v>
      </c>
      <c r="B204" s="36" t="s">
        <v>385</v>
      </c>
      <c r="C204" s="29" t="s">
        <v>387</v>
      </c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>
        <v>4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5">
        <f t="shared" si="12"/>
        <v>4</v>
      </c>
      <c r="AI204" s="122">
        <v>17</v>
      </c>
      <c r="AJ204" s="117">
        <f t="shared" si="13"/>
        <v>68</v>
      </c>
      <c r="AK204" s="93" t="s">
        <v>386</v>
      </c>
      <c r="AL204" s="49"/>
    </row>
    <row r="205" spans="1:38" s="7" customFormat="1" x14ac:dyDescent="0.25">
      <c r="A205" s="14">
        <f t="shared" si="11"/>
        <v>36</v>
      </c>
      <c r="B205" s="15" t="s">
        <v>291</v>
      </c>
      <c r="C205" s="25" t="s">
        <v>88</v>
      </c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>
        <v>2</v>
      </c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5">
        <f t="shared" si="12"/>
        <v>2</v>
      </c>
      <c r="AI205" s="122">
        <v>90</v>
      </c>
      <c r="AJ205" s="117">
        <f t="shared" si="13"/>
        <v>180</v>
      </c>
      <c r="AK205" s="93"/>
      <c r="AL205" s="49"/>
    </row>
    <row r="206" spans="1:38" s="7" customFormat="1" x14ac:dyDescent="0.25">
      <c r="A206" s="14">
        <f t="shared" si="11"/>
        <v>37</v>
      </c>
      <c r="B206" s="15" t="s">
        <v>202</v>
      </c>
      <c r="C206" s="25" t="s">
        <v>88</v>
      </c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>
        <v>3</v>
      </c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>
        <f t="shared" si="12"/>
        <v>3</v>
      </c>
      <c r="AI206" s="122">
        <v>15</v>
      </c>
      <c r="AJ206" s="117">
        <f t="shared" si="13"/>
        <v>45</v>
      </c>
      <c r="AK206" s="103"/>
      <c r="AL206" s="49"/>
    </row>
    <row r="207" spans="1:38" s="7" customFormat="1" x14ac:dyDescent="0.25">
      <c r="A207" s="14">
        <f t="shared" si="11"/>
        <v>38</v>
      </c>
      <c r="B207" s="15" t="s">
        <v>306</v>
      </c>
      <c r="C207" s="25" t="s">
        <v>88</v>
      </c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>
        <v>1</v>
      </c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>
        <f t="shared" si="12"/>
        <v>1</v>
      </c>
      <c r="AI207" s="122">
        <v>12</v>
      </c>
      <c r="AJ207" s="117">
        <f t="shared" si="13"/>
        <v>12</v>
      </c>
      <c r="AK207" s="99"/>
      <c r="AL207" s="49"/>
    </row>
    <row r="208" spans="1:38" s="7" customFormat="1" x14ac:dyDescent="0.25">
      <c r="A208" s="14">
        <f t="shared" si="11"/>
        <v>39</v>
      </c>
      <c r="B208" s="15" t="s">
        <v>350</v>
      </c>
      <c r="C208" s="25" t="s">
        <v>35</v>
      </c>
      <c r="D208" s="25"/>
      <c r="E208" s="25"/>
      <c r="F208" s="25"/>
      <c r="G208" s="25"/>
      <c r="H208" s="25"/>
      <c r="I208" s="25">
        <v>1</v>
      </c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>
        <f t="shared" si="12"/>
        <v>1</v>
      </c>
      <c r="AI208" s="122">
        <v>12</v>
      </c>
      <c r="AJ208" s="117">
        <f t="shared" si="13"/>
        <v>12</v>
      </c>
      <c r="AK208" s="99"/>
      <c r="AL208" s="49"/>
    </row>
    <row r="209" spans="1:41" s="7" customFormat="1" x14ac:dyDescent="0.25">
      <c r="A209" s="14">
        <f t="shared" si="11"/>
        <v>40</v>
      </c>
      <c r="B209" s="15" t="s">
        <v>351</v>
      </c>
      <c r="C209" s="25" t="s">
        <v>35</v>
      </c>
      <c r="D209" s="25"/>
      <c r="E209" s="25"/>
      <c r="F209" s="25"/>
      <c r="G209" s="25">
        <v>2</v>
      </c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>
        <f t="shared" si="12"/>
        <v>2</v>
      </c>
      <c r="AI209" s="122">
        <v>10</v>
      </c>
      <c r="AJ209" s="117">
        <f t="shared" si="13"/>
        <v>20</v>
      </c>
      <c r="AK209" s="99" t="s">
        <v>349</v>
      </c>
      <c r="AL209" s="49"/>
    </row>
    <row r="210" spans="1:41" s="7" customFormat="1" x14ac:dyDescent="0.25">
      <c r="A210" s="14">
        <f t="shared" si="11"/>
        <v>41</v>
      </c>
      <c r="B210" s="15" t="s">
        <v>322</v>
      </c>
      <c r="C210" s="25" t="s">
        <v>35</v>
      </c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>
        <v>1</v>
      </c>
      <c r="AD210" s="25"/>
      <c r="AE210" s="25"/>
      <c r="AF210" s="25"/>
      <c r="AG210" s="25"/>
      <c r="AH210" s="25">
        <f t="shared" si="12"/>
        <v>1</v>
      </c>
      <c r="AI210" s="122">
        <v>24</v>
      </c>
      <c r="AJ210" s="117">
        <f t="shared" si="13"/>
        <v>24</v>
      </c>
      <c r="AK210" s="98"/>
      <c r="AL210" s="49"/>
    </row>
    <row r="211" spans="1:41" s="7" customFormat="1" x14ac:dyDescent="0.25">
      <c r="A211" s="14">
        <f t="shared" si="11"/>
        <v>42</v>
      </c>
      <c r="B211" s="39" t="s">
        <v>203</v>
      </c>
      <c r="C211" s="25" t="s">
        <v>37</v>
      </c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>
        <v>3</v>
      </c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>
        <f t="shared" si="12"/>
        <v>3</v>
      </c>
      <c r="AI211" s="122">
        <v>25</v>
      </c>
      <c r="AJ211" s="117">
        <f t="shared" si="13"/>
        <v>75</v>
      </c>
      <c r="AK211" s="98"/>
      <c r="AL211" s="49"/>
    </row>
    <row r="212" spans="1:41" s="7" customFormat="1" x14ac:dyDescent="0.25">
      <c r="A212" s="14">
        <f t="shared" si="11"/>
        <v>43</v>
      </c>
      <c r="B212" s="39" t="s">
        <v>204</v>
      </c>
      <c r="C212" s="25" t="s">
        <v>89</v>
      </c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>
        <v>3</v>
      </c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>
        <f t="shared" si="12"/>
        <v>3</v>
      </c>
      <c r="AI212" s="122">
        <v>32</v>
      </c>
      <c r="AJ212" s="117">
        <f t="shared" si="13"/>
        <v>96</v>
      </c>
      <c r="AK212" s="98"/>
      <c r="AL212" s="49"/>
    </row>
    <row r="213" spans="1:41" s="7" customFormat="1" x14ac:dyDescent="0.25">
      <c r="A213" s="14">
        <f t="shared" si="11"/>
        <v>44</v>
      </c>
      <c r="B213" s="39" t="s">
        <v>205</v>
      </c>
      <c r="C213" s="25" t="s">
        <v>38</v>
      </c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>
        <f t="shared" si="12"/>
        <v>0</v>
      </c>
      <c r="AI213" s="124"/>
      <c r="AJ213" s="116">
        <f t="shared" si="13"/>
        <v>0</v>
      </c>
      <c r="AK213" s="98"/>
      <c r="AL213" s="49"/>
    </row>
    <row r="214" spans="1:41" s="7" customFormat="1" x14ac:dyDescent="0.25">
      <c r="A214" s="14">
        <f t="shared" si="11"/>
        <v>45</v>
      </c>
      <c r="B214" s="39" t="s">
        <v>75</v>
      </c>
      <c r="C214" s="25" t="s">
        <v>26</v>
      </c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>
        <v>24</v>
      </c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>
        <f t="shared" si="12"/>
        <v>24</v>
      </c>
      <c r="AI214" s="122">
        <v>28</v>
      </c>
      <c r="AJ214" s="117">
        <f t="shared" si="13"/>
        <v>672</v>
      </c>
      <c r="AK214" s="98"/>
      <c r="AL214" s="49"/>
    </row>
    <row r="215" spans="1:41" s="7" customFormat="1" x14ac:dyDescent="0.25">
      <c r="A215" s="14">
        <f t="shared" si="11"/>
        <v>46</v>
      </c>
      <c r="B215" s="39" t="s">
        <v>76</v>
      </c>
      <c r="C215" s="25" t="s">
        <v>26</v>
      </c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>
        <v>24</v>
      </c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>
        <f t="shared" si="12"/>
        <v>24</v>
      </c>
      <c r="AI215" s="122">
        <v>40</v>
      </c>
      <c r="AJ215" s="117">
        <f t="shared" si="13"/>
        <v>960</v>
      </c>
      <c r="AK215" s="98"/>
      <c r="AL215" s="49"/>
    </row>
    <row r="216" spans="1:41" s="7" customFormat="1" x14ac:dyDescent="0.25">
      <c r="A216" s="14">
        <f t="shared" si="11"/>
        <v>47</v>
      </c>
      <c r="B216" s="15" t="s">
        <v>315</v>
      </c>
      <c r="C216" s="25" t="s">
        <v>26</v>
      </c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>
        <f t="shared" si="12"/>
        <v>0</v>
      </c>
      <c r="AI216" s="124"/>
      <c r="AJ216" s="116">
        <f t="shared" si="13"/>
        <v>0</v>
      </c>
      <c r="AK216" s="98"/>
      <c r="AL216" s="49"/>
    </row>
    <row r="217" spans="1:41" s="7" customFormat="1" x14ac:dyDescent="0.25">
      <c r="A217" s="14">
        <f t="shared" si="11"/>
        <v>48</v>
      </c>
      <c r="B217" s="15" t="s">
        <v>47</v>
      </c>
      <c r="C217" s="25" t="s">
        <v>26</v>
      </c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>
        <v>20</v>
      </c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>
        <f t="shared" si="12"/>
        <v>20</v>
      </c>
      <c r="AI217" s="122">
        <v>6</v>
      </c>
      <c r="AJ217" s="117">
        <f t="shared" si="13"/>
        <v>120</v>
      </c>
      <c r="AK217" s="98"/>
      <c r="AL217" s="49"/>
      <c r="AO217" s="47"/>
    </row>
    <row r="218" spans="1:41" s="7" customFormat="1" x14ac:dyDescent="0.25">
      <c r="A218" s="14">
        <f t="shared" si="11"/>
        <v>49</v>
      </c>
      <c r="B218" s="15" t="s">
        <v>48</v>
      </c>
      <c r="C218" s="25" t="s">
        <v>26</v>
      </c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>
        <f t="shared" si="12"/>
        <v>0</v>
      </c>
      <c r="AI218" s="124"/>
      <c r="AJ218" s="116">
        <f t="shared" si="13"/>
        <v>0</v>
      </c>
      <c r="AK218" s="98"/>
      <c r="AL218" s="49"/>
    </row>
    <row r="219" spans="1:41" s="7" customFormat="1" x14ac:dyDescent="0.25">
      <c r="A219" s="14">
        <f t="shared" si="11"/>
        <v>50</v>
      </c>
      <c r="B219" s="15" t="s">
        <v>49</v>
      </c>
      <c r="C219" s="25" t="s">
        <v>26</v>
      </c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>
        <f t="shared" si="12"/>
        <v>0</v>
      </c>
      <c r="AI219" s="124"/>
      <c r="AJ219" s="116">
        <f t="shared" si="13"/>
        <v>0</v>
      </c>
      <c r="AK219" s="98"/>
      <c r="AL219" s="49"/>
    </row>
    <row r="220" spans="1:41" s="7" customFormat="1" x14ac:dyDescent="0.25">
      <c r="A220" s="14">
        <f t="shared" si="11"/>
        <v>51</v>
      </c>
      <c r="B220" s="15" t="s">
        <v>206</v>
      </c>
      <c r="C220" s="25" t="s">
        <v>35</v>
      </c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>
        <v>2</v>
      </c>
      <c r="O220" s="25"/>
      <c r="P220" s="25"/>
      <c r="Q220" s="25"/>
      <c r="R220" s="25">
        <v>8</v>
      </c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>
        <f t="shared" si="12"/>
        <v>10</v>
      </c>
      <c r="AI220" s="122">
        <v>19</v>
      </c>
      <c r="AJ220" s="117">
        <f t="shared" si="13"/>
        <v>190</v>
      </c>
      <c r="AK220" s="98"/>
      <c r="AL220" s="49"/>
    </row>
    <row r="221" spans="1:41" s="7" customFormat="1" x14ac:dyDescent="0.25">
      <c r="A221" s="14">
        <f t="shared" si="11"/>
        <v>52</v>
      </c>
      <c r="B221" s="15" t="s">
        <v>207</v>
      </c>
      <c r="C221" s="25" t="s">
        <v>35</v>
      </c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>
        <v>2</v>
      </c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>
        <f t="shared" si="12"/>
        <v>2</v>
      </c>
      <c r="AI221" s="122">
        <v>21.5</v>
      </c>
      <c r="AJ221" s="117">
        <f t="shared" si="13"/>
        <v>43</v>
      </c>
      <c r="AK221" s="98"/>
      <c r="AL221" s="49"/>
    </row>
    <row r="222" spans="1:41" s="7" customFormat="1" x14ac:dyDescent="0.25">
      <c r="A222" s="14">
        <f t="shared" si="11"/>
        <v>53</v>
      </c>
      <c r="B222" s="15" t="s">
        <v>208</v>
      </c>
      <c r="C222" s="25" t="s">
        <v>35</v>
      </c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>
        <f t="shared" si="12"/>
        <v>0</v>
      </c>
      <c r="AI222" s="124"/>
      <c r="AJ222" s="116">
        <f t="shared" si="13"/>
        <v>0</v>
      </c>
      <c r="AK222" s="98"/>
      <c r="AL222" s="49"/>
    </row>
    <row r="223" spans="1:41" s="7" customFormat="1" x14ac:dyDescent="0.25">
      <c r="A223" s="14">
        <f t="shared" si="11"/>
        <v>54</v>
      </c>
      <c r="B223" s="15" t="s">
        <v>209</v>
      </c>
      <c r="C223" s="25" t="s">
        <v>35</v>
      </c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>
        <v>10</v>
      </c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>
        <f t="shared" si="12"/>
        <v>10</v>
      </c>
      <c r="AI223" s="122">
        <v>26.7</v>
      </c>
      <c r="AJ223" s="117">
        <f t="shared" si="13"/>
        <v>267</v>
      </c>
      <c r="AK223" s="98"/>
      <c r="AL223" s="49"/>
    </row>
    <row r="224" spans="1:41" s="7" customFormat="1" x14ac:dyDescent="0.25">
      <c r="A224" s="14">
        <f t="shared" si="11"/>
        <v>55</v>
      </c>
      <c r="B224" s="15" t="s">
        <v>224</v>
      </c>
      <c r="C224" s="25" t="s">
        <v>26</v>
      </c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>
        <v>10</v>
      </c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>
        <f t="shared" si="12"/>
        <v>10</v>
      </c>
      <c r="AI224" s="122">
        <v>25</v>
      </c>
      <c r="AJ224" s="117">
        <f t="shared" si="13"/>
        <v>250</v>
      </c>
      <c r="AK224" s="98"/>
      <c r="AL224" s="49"/>
    </row>
    <row r="225" spans="1:38" s="7" customFormat="1" ht="30" x14ac:dyDescent="0.25">
      <c r="A225" s="14">
        <f t="shared" si="11"/>
        <v>56</v>
      </c>
      <c r="B225" s="61" t="s">
        <v>132</v>
      </c>
      <c r="C225" s="25" t="s">
        <v>26</v>
      </c>
      <c r="D225" s="25"/>
      <c r="E225" s="25"/>
      <c r="F225" s="25"/>
      <c r="G225" s="25">
        <v>1</v>
      </c>
      <c r="H225" s="25"/>
      <c r="I225" s="25"/>
      <c r="J225" s="25"/>
      <c r="K225" s="25"/>
      <c r="L225" s="25"/>
      <c r="M225" s="25"/>
      <c r="N225" s="25"/>
      <c r="O225" s="25"/>
      <c r="P225" s="25">
        <v>5</v>
      </c>
      <c r="Q225" s="25"/>
      <c r="R225" s="25">
        <v>14</v>
      </c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>
        <f t="shared" si="12"/>
        <v>20</v>
      </c>
      <c r="AI225" s="122">
        <v>52</v>
      </c>
      <c r="AJ225" s="117">
        <f t="shared" si="13"/>
        <v>1040</v>
      </c>
      <c r="AK225" s="98"/>
      <c r="AL225" s="49"/>
    </row>
    <row r="226" spans="1:38" s="7" customFormat="1" x14ac:dyDescent="0.25">
      <c r="A226" s="14">
        <f t="shared" si="11"/>
        <v>57</v>
      </c>
      <c r="B226" s="36" t="s">
        <v>241</v>
      </c>
      <c r="C226" s="29" t="s">
        <v>26</v>
      </c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>
        <v>5</v>
      </c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5">
        <f t="shared" si="12"/>
        <v>5</v>
      </c>
      <c r="AI226" s="122">
        <v>66</v>
      </c>
      <c r="AJ226" s="117">
        <f t="shared" si="13"/>
        <v>330</v>
      </c>
      <c r="AK226" s="113"/>
      <c r="AL226" s="49"/>
    </row>
    <row r="227" spans="1:38" s="7" customFormat="1" x14ac:dyDescent="0.25">
      <c r="A227" s="14">
        <f t="shared" si="11"/>
        <v>58</v>
      </c>
      <c r="B227" s="36" t="s">
        <v>134</v>
      </c>
      <c r="C227" s="29" t="s">
        <v>26</v>
      </c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>
        <v>34</v>
      </c>
      <c r="S227" s="29"/>
      <c r="T227" s="29"/>
      <c r="U227" s="29"/>
      <c r="V227" s="29">
        <v>6</v>
      </c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5">
        <f t="shared" si="12"/>
        <v>40</v>
      </c>
      <c r="AI227" s="122">
        <v>55</v>
      </c>
      <c r="AJ227" s="119">
        <f t="shared" si="13"/>
        <v>2200</v>
      </c>
      <c r="AK227" s="121"/>
      <c r="AL227" s="114" t="s">
        <v>356</v>
      </c>
    </row>
    <row r="228" spans="1:38" s="7" customFormat="1" x14ac:dyDescent="0.25">
      <c r="A228" s="14">
        <f t="shared" si="11"/>
        <v>59</v>
      </c>
      <c r="B228" s="15" t="s">
        <v>135</v>
      </c>
      <c r="C228" s="25" t="s">
        <v>26</v>
      </c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>
        <v>3</v>
      </c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>
        <f t="shared" si="12"/>
        <v>3</v>
      </c>
      <c r="AI228" s="122">
        <v>250</v>
      </c>
      <c r="AJ228" s="117">
        <f t="shared" si="13"/>
        <v>750</v>
      </c>
      <c r="AK228" s="106"/>
      <c r="AL228" s="49"/>
    </row>
    <row r="229" spans="1:38" s="7" customFormat="1" ht="44.25" customHeight="1" x14ac:dyDescent="0.25">
      <c r="A229" s="14">
        <f t="shared" si="11"/>
        <v>60</v>
      </c>
      <c r="B229" s="61" t="s">
        <v>318</v>
      </c>
      <c r="C229" s="22" t="s">
        <v>26</v>
      </c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25">
        <f t="shared" si="12"/>
        <v>0</v>
      </c>
      <c r="AI229" s="124"/>
      <c r="AJ229" s="116">
        <f t="shared" si="13"/>
        <v>0</v>
      </c>
      <c r="AK229" s="98"/>
      <c r="AL229" s="49"/>
    </row>
    <row r="230" spans="1:38" s="7" customFormat="1" ht="45" x14ac:dyDescent="0.25">
      <c r="A230" s="14">
        <f t="shared" si="11"/>
        <v>61</v>
      </c>
      <c r="B230" s="36" t="s">
        <v>414</v>
      </c>
      <c r="C230" s="34" t="s">
        <v>26</v>
      </c>
      <c r="D230" s="34"/>
      <c r="E230" s="34"/>
      <c r="F230" s="34"/>
      <c r="G230" s="34"/>
      <c r="H230" s="34"/>
      <c r="I230" s="34">
        <v>2</v>
      </c>
      <c r="J230" s="34"/>
      <c r="K230" s="34"/>
      <c r="L230" s="34"/>
      <c r="M230" s="34"/>
      <c r="N230" s="34"/>
      <c r="O230" s="34"/>
      <c r="P230" s="34"/>
      <c r="Q230" s="34">
        <v>1</v>
      </c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>
        <v>1</v>
      </c>
      <c r="AG230" s="34"/>
      <c r="AH230" s="25">
        <f t="shared" si="12"/>
        <v>4</v>
      </c>
      <c r="AI230" s="122">
        <v>200</v>
      </c>
      <c r="AJ230" s="117">
        <f t="shared" si="13"/>
        <v>800</v>
      </c>
      <c r="AK230" s="93" t="s">
        <v>413</v>
      </c>
      <c r="AL230" s="49"/>
    </row>
    <row r="231" spans="1:38" s="7" customFormat="1" x14ac:dyDescent="0.25">
      <c r="A231" s="14">
        <f t="shared" si="11"/>
        <v>62</v>
      </c>
      <c r="B231" s="36" t="s">
        <v>51</v>
      </c>
      <c r="C231" s="29" t="s">
        <v>26</v>
      </c>
      <c r="D231" s="29"/>
      <c r="E231" s="29"/>
      <c r="F231" s="29"/>
      <c r="G231" s="29"/>
      <c r="H231" s="29"/>
      <c r="I231" s="29"/>
      <c r="J231" s="29"/>
      <c r="K231" s="29"/>
      <c r="L231" s="29"/>
      <c r="M231" s="29">
        <v>3</v>
      </c>
      <c r="N231" s="29">
        <v>8</v>
      </c>
      <c r="O231" s="29"/>
      <c r="P231" s="29">
        <v>12</v>
      </c>
      <c r="Q231" s="29"/>
      <c r="R231" s="29">
        <v>177</v>
      </c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5">
        <f t="shared" si="12"/>
        <v>200</v>
      </c>
      <c r="AI231" s="122">
        <v>6</v>
      </c>
      <c r="AJ231" s="117">
        <f t="shared" si="13"/>
        <v>1200</v>
      </c>
      <c r="AK231" s="106"/>
      <c r="AL231" s="49"/>
    </row>
    <row r="232" spans="1:38" s="7" customFormat="1" ht="12.75" customHeight="1" x14ac:dyDescent="0.25">
      <c r="A232" s="14">
        <f t="shared" si="11"/>
        <v>63</v>
      </c>
      <c r="B232" s="15" t="s">
        <v>50</v>
      </c>
      <c r="C232" s="25" t="s">
        <v>26</v>
      </c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>
        <v>4</v>
      </c>
      <c r="O232" s="25"/>
      <c r="P232" s="25"/>
      <c r="Q232" s="25"/>
      <c r="R232" s="25">
        <v>106</v>
      </c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>
        <f t="shared" si="12"/>
        <v>110</v>
      </c>
      <c r="AI232" s="122">
        <v>6</v>
      </c>
      <c r="AJ232" s="117">
        <f t="shared" si="13"/>
        <v>660</v>
      </c>
      <c r="AK232" s="98"/>
      <c r="AL232" s="49"/>
    </row>
    <row r="233" spans="1:38" s="7" customFormat="1" ht="12.75" customHeight="1" x14ac:dyDescent="0.25">
      <c r="A233" s="14">
        <f t="shared" si="11"/>
        <v>64</v>
      </c>
      <c r="B233" s="36" t="s">
        <v>279</v>
      </c>
      <c r="C233" s="29" t="s">
        <v>26</v>
      </c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5">
        <f t="shared" si="12"/>
        <v>0</v>
      </c>
      <c r="AI233" s="124"/>
      <c r="AJ233" s="116">
        <f t="shared" si="13"/>
        <v>0</v>
      </c>
      <c r="AK233" s="99"/>
      <c r="AL233" s="49"/>
    </row>
    <row r="234" spans="1:38" s="7" customFormat="1" ht="12.75" customHeight="1" x14ac:dyDescent="0.25">
      <c r="A234" s="14">
        <f t="shared" si="11"/>
        <v>65</v>
      </c>
      <c r="B234" s="36" t="s">
        <v>280</v>
      </c>
      <c r="C234" s="29" t="s">
        <v>26</v>
      </c>
      <c r="D234" s="29"/>
      <c r="E234" s="29"/>
      <c r="F234" s="29"/>
      <c r="G234" s="29">
        <v>4</v>
      </c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>
        <v>8</v>
      </c>
      <c r="AB234" s="29"/>
      <c r="AC234" s="29"/>
      <c r="AD234" s="29"/>
      <c r="AE234" s="29"/>
      <c r="AF234" s="29"/>
      <c r="AG234" s="29"/>
      <c r="AH234" s="25">
        <f t="shared" si="12"/>
        <v>12</v>
      </c>
      <c r="AI234" s="122">
        <v>40</v>
      </c>
      <c r="AJ234" s="117">
        <f t="shared" si="13"/>
        <v>480</v>
      </c>
      <c r="AK234" s="107"/>
      <c r="AL234" s="49"/>
    </row>
    <row r="235" spans="1:38" s="7" customFormat="1" ht="12.75" customHeight="1" x14ac:dyDescent="0.25">
      <c r="A235" s="14">
        <f t="shared" ref="A235:A246" si="14">A234+1</f>
        <v>66</v>
      </c>
      <c r="B235" s="15" t="s">
        <v>281</v>
      </c>
      <c r="C235" s="29" t="s">
        <v>26</v>
      </c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>
        <v>4</v>
      </c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5">
        <f t="shared" si="12"/>
        <v>4</v>
      </c>
      <c r="AI235" s="122">
        <v>33</v>
      </c>
      <c r="AJ235" s="117">
        <f t="shared" si="13"/>
        <v>132</v>
      </c>
      <c r="AK235" s="107"/>
      <c r="AL235" s="49"/>
    </row>
    <row r="236" spans="1:38" s="7" customFormat="1" x14ac:dyDescent="0.25">
      <c r="A236" s="14">
        <f t="shared" si="14"/>
        <v>67</v>
      </c>
      <c r="B236" s="36" t="s">
        <v>91</v>
      </c>
      <c r="C236" s="29" t="s">
        <v>26</v>
      </c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5">
        <f t="shared" si="12"/>
        <v>0</v>
      </c>
      <c r="AI236" s="124"/>
      <c r="AJ236" s="116">
        <f t="shared" si="13"/>
        <v>0</v>
      </c>
      <c r="AK236" s="98"/>
      <c r="AL236" s="49"/>
    </row>
    <row r="237" spans="1:38" s="7" customFormat="1" x14ac:dyDescent="0.25">
      <c r="A237" s="14">
        <f t="shared" si="14"/>
        <v>68</v>
      </c>
      <c r="B237" s="36" t="s">
        <v>92</v>
      </c>
      <c r="C237" s="34" t="s">
        <v>26</v>
      </c>
      <c r="D237" s="34"/>
      <c r="E237" s="34"/>
      <c r="F237" s="34">
        <v>10</v>
      </c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>
        <v>40</v>
      </c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  <c r="AH237" s="25">
        <f t="shared" si="12"/>
        <v>50</v>
      </c>
      <c r="AI237" s="122">
        <v>15</v>
      </c>
      <c r="AJ237" s="117">
        <f t="shared" si="13"/>
        <v>750</v>
      </c>
      <c r="AK237" s="98"/>
      <c r="AL237" s="49"/>
    </row>
    <row r="238" spans="1:38" s="7" customFormat="1" x14ac:dyDescent="0.25">
      <c r="A238" s="14">
        <f t="shared" si="14"/>
        <v>69</v>
      </c>
      <c r="B238" s="36" t="s">
        <v>273</v>
      </c>
      <c r="C238" s="34" t="s">
        <v>26</v>
      </c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>
        <v>1</v>
      </c>
      <c r="AD238" s="34"/>
      <c r="AE238" s="34"/>
      <c r="AF238" s="34"/>
      <c r="AG238" s="34"/>
      <c r="AH238" s="25">
        <f t="shared" si="12"/>
        <v>1</v>
      </c>
      <c r="AI238" s="122">
        <v>16</v>
      </c>
      <c r="AJ238" s="117">
        <f t="shared" si="13"/>
        <v>16</v>
      </c>
      <c r="AK238" s="98"/>
      <c r="AL238" s="49"/>
    </row>
    <row r="239" spans="1:38" s="7" customFormat="1" x14ac:dyDescent="0.25">
      <c r="A239" s="14">
        <f t="shared" si="14"/>
        <v>70</v>
      </c>
      <c r="B239" s="36" t="s">
        <v>408</v>
      </c>
      <c r="C239" s="34" t="s">
        <v>26</v>
      </c>
      <c r="D239" s="34"/>
      <c r="E239" s="34"/>
      <c r="F239" s="34"/>
      <c r="G239" s="34"/>
      <c r="H239" s="34"/>
      <c r="I239" s="34"/>
      <c r="J239" s="34"/>
      <c r="K239" s="34">
        <v>2</v>
      </c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  <c r="AH239" s="25">
        <f t="shared" si="12"/>
        <v>2</v>
      </c>
      <c r="AI239" s="122">
        <v>20</v>
      </c>
      <c r="AJ239" s="117">
        <f t="shared" si="13"/>
        <v>40</v>
      </c>
      <c r="AK239" s="98"/>
      <c r="AL239" s="49"/>
    </row>
    <row r="240" spans="1:38" s="7" customFormat="1" x14ac:dyDescent="0.25">
      <c r="A240" s="14">
        <f t="shared" si="14"/>
        <v>71</v>
      </c>
      <c r="B240" s="36" t="s">
        <v>129</v>
      </c>
      <c r="C240" s="34" t="s">
        <v>26</v>
      </c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  <c r="AH240" s="25">
        <f t="shared" si="12"/>
        <v>0</v>
      </c>
      <c r="AI240" s="124"/>
      <c r="AJ240" s="116">
        <f t="shared" si="13"/>
        <v>0</v>
      </c>
      <c r="AK240" s="98"/>
      <c r="AL240" s="49"/>
    </row>
    <row r="241" spans="1:38" s="7" customFormat="1" x14ac:dyDescent="0.25">
      <c r="A241" s="14">
        <f t="shared" si="14"/>
        <v>72</v>
      </c>
      <c r="B241" s="36" t="s">
        <v>277</v>
      </c>
      <c r="C241" s="34" t="s">
        <v>26</v>
      </c>
      <c r="D241" s="34"/>
      <c r="E241" s="34">
        <v>5</v>
      </c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>
        <v>1</v>
      </c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>
        <v>1</v>
      </c>
      <c r="AD241" s="34"/>
      <c r="AE241" s="34"/>
      <c r="AF241" s="34"/>
      <c r="AG241" s="34"/>
      <c r="AH241" s="25">
        <f t="shared" si="12"/>
        <v>7</v>
      </c>
      <c r="AI241" s="122">
        <v>74</v>
      </c>
      <c r="AJ241" s="117">
        <f t="shared" si="13"/>
        <v>518</v>
      </c>
      <c r="AK241" s="110"/>
      <c r="AL241" s="49"/>
    </row>
    <row r="242" spans="1:38" s="7" customFormat="1" x14ac:dyDescent="0.25">
      <c r="A242" s="14">
        <f t="shared" si="14"/>
        <v>73</v>
      </c>
      <c r="B242" s="36" t="s">
        <v>128</v>
      </c>
      <c r="C242" s="34" t="s">
        <v>26</v>
      </c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34"/>
      <c r="AG242" s="34"/>
      <c r="AH242" s="25">
        <f t="shared" si="12"/>
        <v>0</v>
      </c>
      <c r="AI242" s="124"/>
      <c r="AJ242" s="116">
        <f t="shared" si="13"/>
        <v>0</v>
      </c>
      <c r="AK242" s="98"/>
      <c r="AL242" s="49"/>
    </row>
    <row r="243" spans="1:38" s="7" customFormat="1" ht="14.25" customHeight="1" x14ac:dyDescent="0.25">
      <c r="A243" s="14">
        <f t="shared" si="14"/>
        <v>74</v>
      </c>
      <c r="B243" s="36" t="s">
        <v>278</v>
      </c>
      <c r="C243" s="29" t="s">
        <v>26</v>
      </c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5">
        <f t="shared" si="12"/>
        <v>0</v>
      </c>
      <c r="AI243" s="124"/>
      <c r="AJ243" s="116">
        <f t="shared" si="13"/>
        <v>0</v>
      </c>
      <c r="AK243" s="93"/>
      <c r="AL243" s="49"/>
    </row>
    <row r="244" spans="1:38" s="7" customFormat="1" x14ac:dyDescent="0.25">
      <c r="A244" s="14">
        <f t="shared" si="14"/>
        <v>75</v>
      </c>
      <c r="B244" s="36" t="s">
        <v>225</v>
      </c>
      <c r="C244" s="29" t="s">
        <v>35</v>
      </c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5">
        <f t="shared" si="12"/>
        <v>0</v>
      </c>
      <c r="AI244" s="124"/>
      <c r="AJ244" s="116">
        <f t="shared" si="13"/>
        <v>0</v>
      </c>
      <c r="AK244" s="106"/>
      <c r="AL244" s="49"/>
    </row>
    <row r="245" spans="1:38" s="7" customFormat="1" x14ac:dyDescent="0.25">
      <c r="A245" s="14">
        <f t="shared" si="14"/>
        <v>76</v>
      </c>
      <c r="B245" s="36" t="s">
        <v>226</v>
      </c>
      <c r="C245" s="29" t="s">
        <v>35</v>
      </c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>
        <v>1</v>
      </c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5">
        <f t="shared" si="12"/>
        <v>1</v>
      </c>
      <c r="AI245" s="122">
        <v>120</v>
      </c>
      <c r="AJ245" s="117">
        <f t="shared" si="13"/>
        <v>120</v>
      </c>
      <c r="AK245" s="106"/>
      <c r="AL245" s="49"/>
    </row>
    <row r="246" spans="1:38" s="7" customFormat="1" ht="15.75" thickBot="1" x14ac:dyDescent="0.3">
      <c r="A246" s="14">
        <f t="shared" si="14"/>
        <v>77</v>
      </c>
      <c r="B246" s="41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F246" s="32"/>
      <c r="AG246" s="32"/>
      <c r="AH246" s="32">
        <f t="shared" si="12"/>
        <v>0</v>
      </c>
      <c r="AI246" s="125"/>
      <c r="AJ246" s="129">
        <f t="shared" si="13"/>
        <v>0</v>
      </c>
      <c r="AK246" s="100"/>
      <c r="AL246" s="49"/>
    </row>
    <row r="247" spans="1:38" x14ac:dyDescent="0.25">
      <c r="A247" s="16"/>
      <c r="B247" s="17" t="s">
        <v>85</v>
      </c>
      <c r="C247" s="18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63"/>
      <c r="S247" s="63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38"/>
      <c r="AI247" s="127"/>
      <c r="AJ247" s="130"/>
      <c r="AK247" s="102"/>
      <c r="AL247" s="84"/>
    </row>
    <row r="248" spans="1:38" s="7" customFormat="1" ht="30" x14ac:dyDescent="0.25">
      <c r="A248" s="14">
        <f>A247+1</f>
        <v>1</v>
      </c>
      <c r="B248" s="61" t="s">
        <v>244</v>
      </c>
      <c r="C248" s="25" t="s">
        <v>26</v>
      </c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>
        <v>60</v>
      </c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>
        <f t="shared" si="12"/>
        <v>60</v>
      </c>
      <c r="AI248" s="122">
        <v>24</v>
      </c>
      <c r="AJ248" s="117">
        <f t="shared" si="13"/>
        <v>1440</v>
      </c>
      <c r="AK248" s="98"/>
      <c r="AL248" s="49"/>
    </row>
    <row r="249" spans="1:38" s="7" customFormat="1" x14ac:dyDescent="0.25">
      <c r="A249" s="14">
        <f t="shared" ref="A249:A299" si="15">A248+1</f>
        <v>2</v>
      </c>
      <c r="B249" s="36" t="s">
        <v>228</v>
      </c>
      <c r="C249" s="29" t="s">
        <v>26</v>
      </c>
      <c r="D249" s="29"/>
      <c r="E249" s="29"/>
      <c r="F249" s="29"/>
      <c r="G249" s="29">
        <v>10</v>
      </c>
      <c r="H249" s="29"/>
      <c r="I249" s="29">
        <v>20</v>
      </c>
      <c r="J249" s="29"/>
      <c r="K249" s="29"/>
      <c r="L249" s="29"/>
      <c r="M249" s="29"/>
      <c r="N249" s="29"/>
      <c r="O249" s="29"/>
      <c r="P249" s="29">
        <v>20</v>
      </c>
      <c r="Q249" s="29"/>
      <c r="R249" s="29">
        <v>47</v>
      </c>
      <c r="S249" s="29"/>
      <c r="T249" s="29">
        <v>3</v>
      </c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5">
        <f t="shared" si="12"/>
        <v>100</v>
      </c>
      <c r="AI249" s="122">
        <v>4</v>
      </c>
      <c r="AJ249" s="117">
        <f t="shared" si="13"/>
        <v>400</v>
      </c>
      <c r="AK249" s="106"/>
      <c r="AL249" s="49"/>
    </row>
    <row r="250" spans="1:38" s="7" customFormat="1" x14ac:dyDescent="0.25">
      <c r="A250" s="14">
        <f t="shared" si="15"/>
        <v>3</v>
      </c>
      <c r="B250" s="15" t="s">
        <v>242</v>
      </c>
      <c r="C250" s="25" t="s">
        <v>26</v>
      </c>
      <c r="D250" s="25"/>
      <c r="E250" s="25"/>
      <c r="F250" s="25"/>
      <c r="G250" s="25">
        <v>8</v>
      </c>
      <c r="H250" s="25"/>
      <c r="I250" s="25">
        <v>5</v>
      </c>
      <c r="J250" s="25"/>
      <c r="K250" s="25"/>
      <c r="L250" s="25"/>
      <c r="M250" s="25"/>
      <c r="N250" s="25"/>
      <c r="O250" s="25"/>
      <c r="P250" s="25">
        <v>25</v>
      </c>
      <c r="Q250" s="25"/>
      <c r="R250" s="25">
        <v>62</v>
      </c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>
        <f t="shared" si="12"/>
        <v>100</v>
      </c>
      <c r="AI250" s="122">
        <v>6</v>
      </c>
      <c r="AJ250" s="117">
        <f t="shared" si="13"/>
        <v>600</v>
      </c>
      <c r="AK250" s="98"/>
      <c r="AL250" s="49"/>
    </row>
    <row r="251" spans="1:38" s="7" customFormat="1" x14ac:dyDescent="0.25">
      <c r="A251" s="14">
        <f t="shared" si="15"/>
        <v>4</v>
      </c>
      <c r="B251" s="15" t="s">
        <v>285</v>
      </c>
      <c r="C251" s="25" t="s">
        <v>26</v>
      </c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>
        <f t="shared" si="12"/>
        <v>0</v>
      </c>
      <c r="AI251" s="122"/>
      <c r="AJ251" s="117">
        <f t="shared" si="13"/>
        <v>0</v>
      </c>
      <c r="AK251" s="98"/>
      <c r="AL251" s="49"/>
    </row>
    <row r="252" spans="1:38" s="7" customFormat="1" x14ac:dyDescent="0.25">
      <c r="A252" s="14">
        <f t="shared" si="15"/>
        <v>5</v>
      </c>
      <c r="B252" s="15" t="s">
        <v>394</v>
      </c>
      <c r="C252" s="25" t="s">
        <v>26</v>
      </c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>
        <v>5</v>
      </c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>
        <f t="shared" si="12"/>
        <v>5</v>
      </c>
      <c r="AI252" s="122">
        <v>4</v>
      </c>
      <c r="AJ252" s="117">
        <f t="shared" si="13"/>
        <v>20</v>
      </c>
      <c r="AK252" s="98"/>
      <c r="AL252" s="49"/>
    </row>
    <row r="253" spans="1:38" s="7" customFormat="1" ht="30" x14ac:dyDescent="0.25">
      <c r="A253" s="14">
        <f t="shared" si="15"/>
        <v>6</v>
      </c>
      <c r="B253" s="61" t="s">
        <v>72</v>
      </c>
      <c r="C253" s="22" t="s">
        <v>41</v>
      </c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>
        <v>20</v>
      </c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25">
        <f t="shared" si="12"/>
        <v>20</v>
      </c>
      <c r="AI253" s="122">
        <v>24</v>
      </c>
      <c r="AJ253" s="117">
        <f t="shared" si="13"/>
        <v>480</v>
      </c>
      <c r="AK253" s="98"/>
      <c r="AL253" s="49"/>
    </row>
    <row r="254" spans="1:38" s="7" customFormat="1" ht="30" x14ac:dyDescent="0.25">
      <c r="A254" s="14">
        <f t="shared" si="15"/>
        <v>7</v>
      </c>
      <c r="B254" s="61" t="s">
        <v>334</v>
      </c>
      <c r="C254" s="22" t="s">
        <v>335</v>
      </c>
      <c r="D254" s="22"/>
      <c r="E254" s="22"/>
      <c r="F254" s="22"/>
      <c r="G254" s="22"/>
      <c r="H254" s="22">
        <v>2</v>
      </c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  <c r="AF254" s="22"/>
      <c r="AG254" s="22"/>
      <c r="AH254" s="25">
        <f t="shared" si="12"/>
        <v>2</v>
      </c>
      <c r="AI254" s="122">
        <v>250</v>
      </c>
      <c r="AJ254" s="117">
        <f t="shared" si="13"/>
        <v>500</v>
      </c>
      <c r="AK254" s="99" t="s">
        <v>336</v>
      </c>
      <c r="AL254" s="49"/>
    </row>
    <row r="255" spans="1:38" s="7" customFormat="1" x14ac:dyDescent="0.25">
      <c r="A255" s="14">
        <f t="shared" si="15"/>
        <v>8</v>
      </c>
      <c r="B255" s="15" t="s">
        <v>245</v>
      </c>
      <c r="C255" s="22" t="s">
        <v>26</v>
      </c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>
        <v>6</v>
      </c>
      <c r="Q255" s="22"/>
      <c r="R255" s="22">
        <v>64</v>
      </c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25">
        <f t="shared" si="12"/>
        <v>70</v>
      </c>
      <c r="AI255" s="122">
        <v>22</v>
      </c>
      <c r="AJ255" s="117">
        <f t="shared" si="13"/>
        <v>1540</v>
      </c>
      <c r="AK255" s="98"/>
      <c r="AL255" s="49"/>
    </row>
    <row r="256" spans="1:38" s="7" customFormat="1" ht="30" x14ac:dyDescent="0.25">
      <c r="A256" s="14">
        <f t="shared" si="15"/>
        <v>9</v>
      </c>
      <c r="B256" s="61" t="s">
        <v>118</v>
      </c>
      <c r="C256" s="25" t="s">
        <v>41</v>
      </c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>
        <v>5</v>
      </c>
      <c r="Q256" s="25"/>
      <c r="R256" s="25">
        <v>30</v>
      </c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>
        <f t="shared" si="12"/>
        <v>35</v>
      </c>
      <c r="AI256" s="122">
        <v>29</v>
      </c>
      <c r="AJ256" s="117">
        <f t="shared" si="13"/>
        <v>1015</v>
      </c>
      <c r="AK256" s="98"/>
      <c r="AL256" s="49"/>
    </row>
    <row r="257" spans="1:39" s="7" customFormat="1" x14ac:dyDescent="0.25">
      <c r="A257" s="14">
        <f t="shared" si="15"/>
        <v>10</v>
      </c>
      <c r="B257" s="15" t="s">
        <v>86</v>
      </c>
      <c r="C257" s="25" t="s">
        <v>26</v>
      </c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>
        <f t="shared" si="12"/>
        <v>0</v>
      </c>
      <c r="AI257" s="124"/>
      <c r="AJ257" s="116">
        <f t="shared" si="13"/>
        <v>0</v>
      </c>
      <c r="AK257" s="98"/>
      <c r="AL257" s="49"/>
    </row>
    <row r="258" spans="1:39" s="7" customFormat="1" x14ac:dyDescent="0.25">
      <c r="A258" s="14">
        <f t="shared" si="15"/>
        <v>11</v>
      </c>
      <c r="B258" s="39" t="s">
        <v>316</v>
      </c>
      <c r="C258" s="25" t="s">
        <v>70</v>
      </c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>
        <f t="shared" si="12"/>
        <v>0</v>
      </c>
      <c r="AI258" s="124"/>
      <c r="AJ258" s="116">
        <f t="shared" si="13"/>
        <v>0</v>
      </c>
      <c r="AK258" s="98"/>
      <c r="AL258" s="49"/>
      <c r="AM258" s="47"/>
    </row>
    <row r="259" spans="1:39" s="7" customFormat="1" x14ac:dyDescent="0.25">
      <c r="A259" s="14">
        <f t="shared" si="15"/>
        <v>12</v>
      </c>
      <c r="B259" s="53" t="s">
        <v>268</v>
      </c>
      <c r="C259" s="25" t="s">
        <v>26</v>
      </c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>
        <v>1</v>
      </c>
      <c r="AH259" s="25">
        <f t="shared" si="12"/>
        <v>1</v>
      </c>
      <c r="AI259" s="122">
        <v>80</v>
      </c>
      <c r="AJ259" s="117">
        <f t="shared" si="13"/>
        <v>80</v>
      </c>
      <c r="AK259" s="99"/>
      <c r="AL259" s="49"/>
      <c r="AM259" s="47"/>
    </row>
    <row r="260" spans="1:39" s="7" customFormat="1" x14ac:dyDescent="0.25">
      <c r="A260" s="14">
        <f t="shared" si="15"/>
        <v>13</v>
      </c>
      <c r="B260" s="54" t="s">
        <v>269</v>
      </c>
      <c r="C260" s="25" t="s">
        <v>26</v>
      </c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>
        <f t="shared" si="12"/>
        <v>0</v>
      </c>
      <c r="AI260" s="124"/>
      <c r="AJ260" s="116">
        <f t="shared" si="13"/>
        <v>0</v>
      </c>
      <c r="AK260" s="99"/>
      <c r="AL260" s="49"/>
      <c r="AM260" s="47"/>
    </row>
    <row r="261" spans="1:39" s="7" customFormat="1" x14ac:dyDescent="0.25">
      <c r="A261" s="14">
        <f t="shared" si="15"/>
        <v>14</v>
      </c>
      <c r="B261" s="53" t="s">
        <v>298</v>
      </c>
      <c r="C261" s="25" t="s">
        <v>26</v>
      </c>
      <c r="D261" s="25"/>
      <c r="E261" s="25"/>
      <c r="F261" s="25"/>
      <c r="G261" s="25"/>
      <c r="H261" s="25"/>
      <c r="I261" s="25"/>
      <c r="J261" s="25"/>
      <c r="K261" s="25"/>
      <c r="L261" s="25"/>
      <c r="M261" s="25">
        <v>8</v>
      </c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>
        <f t="shared" si="12"/>
        <v>8</v>
      </c>
      <c r="AI261" s="122">
        <v>25</v>
      </c>
      <c r="AJ261" s="117">
        <f t="shared" si="13"/>
        <v>200</v>
      </c>
      <c r="AK261" s="99"/>
      <c r="AL261" s="49"/>
      <c r="AM261" s="47"/>
    </row>
    <row r="262" spans="1:39" s="7" customFormat="1" x14ac:dyDescent="0.25">
      <c r="A262" s="14">
        <f t="shared" si="15"/>
        <v>15</v>
      </c>
      <c r="B262" s="54" t="s">
        <v>299</v>
      </c>
      <c r="C262" s="25" t="s">
        <v>26</v>
      </c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>
        <f t="shared" si="12"/>
        <v>0</v>
      </c>
      <c r="AI262" s="124"/>
      <c r="AJ262" s="116">
        <f t="shared" si="13"/>
        <v>0</v>
      </c>
      <c r="AK262" s="99"/>
      <c r="AL262" s="49"/>
      <c r="AM262" s="47"/>
    </row>
    <row r="263" spans="1:39" s="7" customFormat="1" x14ac:dyDescent="0.25">
      <c r="A263" s="14">
        <f t="shared" si="15"/>
        <v>16</v>
      </c>
      <c r="B263" s="86" t="s">
        <v>397</v>
      </c>
      <c r="C263" s="25" t="s">
        <v>26</v>
      </c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>
        <v>30</v>
      </c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>
        <f t="shared" ref="AH263:AH326" si="16">SUM(D263:AG263)</f>
        <v>30</v>
      </c>
      <c r="AI263" s="122">
        <v>18</v>
      </c>
      <c r="AJ263" s="117">
        <f t="shared" ref="AJ263:AJ326" si="17">AH263*AI263</f>
        <v>540</v>
      </c>
      <c r="AK263" s="99" t="s">
        <v>398</v>
      </c>
      <c r="AL263" s="49"/>
      <c r="AM263" s="47"/>
    </row>
    <row r="264" spans="1:39" s="7" customFormat="1" x14ac:dyDescent="0.25">
      <c r="A264" s="14">
        <f t="shared" si="15"/>
        <v>17</v>
      </c>
      <c r="B264" s="15" t="s">
        <v>105</v>
      </c>
      <c r="C264" s="25" t="s">
        <v>26</v>
      </c>
      <c r="D264" s="25"/>
      <c r="E264" s="25"/>
      <c r="F264" s="25"/>
      <c r="G264" s="25">
        <v>10</v>
      </c>
      <c r="H264" s="25"/>
      <c r="I264" s="25"/>
      <c r="J264" s="25"/>
      <c r="K264" s="25"/>
      <c r="L264" s="25"/>
      <c r="M264" s="25">
        <v>4</v>
      </c>
      <c r="N264" s="25"/>
      <c r="O264" s="25"/>
      <c r="P264" s="25">
        <v>10</v>
      </c>
      <c r="Q264" s="25"/>
      <c r="R264" s="25">
        <v>120</v>
      </c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>
        <f t="shared" si="16"/>
        <v>144</v>
      </c>
      <c r="AI264" s="122">
        <v>2</v>
      </c>
      <c r="AJ264" s="117">
        <f t="shared" si="17"/>
        <v>288</v>
      </c>
      <c r="AK264" s="98"/>
      <c r="AL264" s="49"/>
    </row>
    <row r="265" spans="1:39" s="7" customFormat="1" x14ac:dyDescent="0.25">
      <c r="A265" s="14">
        <f t="shared" si="15"/>
        <v>18</v>
      </c>
      <c r="B265" s="15" t="s">
        <v>232</v>
      </c>
      <c r="C265" s="25" t="s">
        <v>26</v>
      </c>
      <c r="D265" s="25"/>
      <c r="E265" s="25"/>
      <c r="F265" s="25"/>
      <c r="G265" s="25">
        <v>10</v>
      </c>
      <c r="H265" s="25"/>
      <c r="I265" s="25"/>
      <c r="J265" s="25"/>
      <c r="K265" s="25"/>
      <c r="L265" s="25"/>
      <c r="M265" s="25"/>
      <c r="N265" s="25"/>
      <c r="O265" s="25"/>
      <c r="P265" s="25">
        <v>12</v>
      </c>
      <c r="Q265" s="25"/>
      <c r="R265" s="25">
        <v>57</v>
      </c>
      <c r="S265" s="25"/>
      <c r="T265" s="25"/>
      <c r="U265" s="25">
        <v>1</v>
      </c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>
        <f t="shared" si="16"/>
        <v>80</v>
      </c>
      <c r="AI265" s="122">
        <v>15</v>
      </c>
      <c r="AJ265" s="117">
        <f t="shared" si="17"/>
        <v>1200</v>
      </c>
      <c r="AK265" s="98"/>
      <c r="AL265" s="49"/>
    </row>
    <row r="266" spans="1:39" s="7" customFormat="1" x14ac:dyDescent="0.25">
      <c r="A266" s="14">
        <f t="shared" si="15"/>
        <v>19</v>
      </c>
      <c r="B266" s="15" t="s">
        <v>246</v>
      </c>
      <c r="C266" s="25" t="s">
        <v>420</v>
      </c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>
        <v>5</v>
      </c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>
        <f t="shared" si="16"/>
        <v>5</v>
      </c>
      <c r="AI266" s="122">
        <v>80</v>
      </c>
      <c r="AJ266" s="117">
        <f t="shared" si="17"/>
        <v>400</v>
      </c>
      <c r="AK266" s="106"/>
      <c r="AL266" s="49"/>
    </row>
    <row r="267" spans="1:39" s="7" customFormat="1" x14ac:dyDescent="0.25">
      <c r="A267" s="14">
        <f t="shared" si="15"/>
        <v>20</v>
      </c>
      <c r="B267" s="15" t="s">
        <v>422</v>
      </c>
      <c r="C267" s="1" t="s">
        <v>421</v>
      </c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87"/>
      <c r="S267" s="87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25">
        <f t="shared" si="16"/>
        <v>0</v>
      </c>
      <c r="AI267" s="124"/>
      <c r="AJ267" s="116">
        <f t="shared" si="17"/>
        <v>0</v>
      </c>
      <c r="AK267" s="93"/>
      <c r="AL267" s="49"/>
    </row>
    <row r="268" spans="1:39" s="7" customFormat="1" x14ac:dyDescent="0.25">
      <c r="A268" s="14">
        <f t="shared" si="15"/>
        <v>21</v>
      </c>
      <c r="B268" s="15" t="s">
        <v>308</v>
      </c>
      <c r="C268" s="25" t="s">
        <v>26</v>
      </c>
      <c r="D268" s="25"/>
      <c r="E268" s="25"/>
      <c r="F268" s="25"/>
      <c r="G268" s="25">
        <v>5</v>
      </c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>
        <f t="shared" si="16"/>
        <v>5</v>
      </c>
      <c r="AI268" s="122">
        <v>55</v>
      </c>
      <c r="AJ268" s="117">
        <f t="shared" si="17"/>
        <v>275</v>
      </c>
      <c r="AK268" s="99"/>
      <c r="AL268" s="49"/>
    </row>
    <row r="269" spans="1:39" s="7" customFormat="1" x14ac:dyDescent="0.25">
      <c r="A269" s="14">
        <f t="shared" si="15"/>
        <v>22</v>
      </c>
      <c r="B269" s="37" t="s">
        <v>309</v>
      </c>
      <c r="C269" s="38" t="s">
        <v>310</v>
      </c>
      <c r="D269" s="38"/>
      <c r="E269" s="38"/>
      <c r="F269" s="38"/>
      <c r="G269" s="38"/>
      <c r="H269" s="38"/>
      <c r="I269" s="38"/>
      <c r="J269" s="38"/>
      <c r="K269" s="38"/>
      <c r="L269" s="38"/>
      <c r="M269" s="38">
        <v>1</v>
      </c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F269" s="38"/>
      <c r="AG269" s="38"/>
      <c r="AH269" s="25">
        <f t="shared" si="16"/>
        <v>1</v>
      </c>
      <c r="AI269" s="122">
        <v>30</v>
      </c>
      <c r="AJ269" s="117">
        <f t="shared" si="17"/>
        <v>30</v>
      </c>
      <c r="AK269" s="99"/>
      <c r="AL269" s="49"/>
    </row>
    <row r="270" spans="1:39" s="7" customFormat="1" x14ac:dyDescent="0.25">
      <c r="A270" s="14">
        <f t="shared" si="15"/>
        <v>23</v>
      </c>
      <c r="B270" s="37" t="s">
        <v>311</v>
      </c>
      <c r="C270" s="38" t="s">
        <v>310</v>
      </c>
      <c r="D270" s="38"/>
      <c r="E270" s="38"/>
      <c r="F270" s="38"/>
      <c r="G270" s="38">
        <v>2</v>
      </c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F270" s="38"/>
      <c r="AG270" s="38"/>
      <c r="AH270" s="25">
        <f t="shared" si="16"/>
        <v>2</v>
      </c>
      <c r="AI270" s="122">
        <v>30</v>
      </c>
      <c r="AJ270" s="117">
        <f t="shared" si="17"/>
        <v>60</v>
      </c>
      <c r="AK270" s="99"/>
      <c r="AL270" s="49"/>
    </row>
    <row r="271" spans="1:39" s="7" customFormat="1" x14ac:dyDescent="0.25">
      <c r="A271" s="14">
        <f t="shared" si="15"/>
        <v>24</v>
      </c>
      <c r="B271" s="37" t="s">
        <v>377</v>
      </c>
      <c r="C271" s="38" t="s">
        <v>26</v>
      </c>
      <c r="D271" s="38">
        <v>2</v>
      </c>
      <c r="E271" s="38"/>
      <c r="F271" s="38"/>
      <c r="G271" s="38">
        <v>1</v>
      </c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F271" s="38"/>
      <c r="AG271" s="38"/>
      <c r="AH271" s="25">
        <f t="shared" si="16"/>
        <v>3</v>
      </c>
      <c r="AI271" s="122">
        <v>40</v>
      </c>
      <c r="AJ271" s="117">
        <f t="shared" si="17"/>
        <v>120</v>
      </c>
      <c r="AK271" s="99"/>
      <c r="AL271" s="49"/>
    </row>
    <row r="272" spans="1:39" s="7" customFormat="1" x14ac:dyDescent="0.25">
      <c r="A272" s="14">
        <f t="shared" si="15"/>
        <v>25</v>
      </c>
      <c r="B272" s="37" t="s">
        <v>378</v>
      </c>
      <c r="C272" s="38" t="s">
        <v>26</v>
      </c>
      <c r="D272" s="38">
        <v>2</v>
      </c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F272" s="38"/>
      <c r="AG272" s="38"/>
      <c r="AH272" s="25">
        <f t="shared" si="16"/>
        <v>2</v>
      </c>
      <c r="AI272" s="122">
        <v>50</v>
      </c>
      <c r="AJ272" s="117">
        <f t="shared" si="17"/>
        <v>100</v>
      </c>
      <c r="AK272" s="99"/>
      <c r="AL272" s="49"/>
    </row>
    <row r="273" spans="1:38" s="7" customFormat="1" x14ac:dyDescent="0.25">
      <c r="A273" s="14">
        <f t="shared" si="15"/>
        <v>26</v>
      </c>
      <c r="B273" s="37" t="s">
        <v>313</v>
      </c>
      <c r="C273" s="38" t="s">
        <v>312</v>
      </c>
      <c r="D273" s="38">
        <v>3</v>
      </c>
      <c r="E273" s="38"/>
      <c r="F273" s="38"/>
      <c r="G273" s="38">
        <v>12</v>
      </c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F273" s="38"/>
      <c r="AG273" s="38"/>
      <c r="AH273" s="25">
        <f t="shared" si="16"/>
        <v>15</v>
      </c>
      <c r="AI273" s="122">
        <v>15</v>
      </c>
      <c r="AJ273" s="117">
        <f t="shared" si="17"/>
        <v>225</v>
      </c>
      <c r="AK273" s="99"/>
      <c r="AL273" s="49"/>
    </row>
    <row r="274" spans="1:38" s="7" customFormat="1" ht="30" x14ac:dyDescent="0.25">
      <c r="A274" s="14">
        <f t="shared" si="15"/>
        <v>27</v>
      </c>
      <c r="B274" s="68" t="s">
        <v>106</v>
      </c>
      <c r="C274" s="38" t="s">
        <v>107</v>
      </c>
      <c r="D274" s="38"/>
      <c r="E274" s="38"/>
      <c r="F274" s="38"/>
      <c r="G274" s="38">
        <v>2</v>
      </c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>
        <v>7</v>
      </c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>
        <v>1</v>
      </c>
      <c r="AE274" s="38"/>
      <c r="AF274" s="38"/>
      <c r="AG274" s="38"/>
      <c r="AH274" s="25">
        <f t="shared" si="16"/>
        <v>10</v>
      </c>
      <c r="AI274" s="122">
        <v>62</v>
      </c>
      <c r="AJ274" s="117">
        <f t="shared" si="17"/>
        <v>620</v>
      </c>
      <c r="AK274" s="98"/>
      <c r="AL274" s="49"/>
    </row>
    <row r="275" spans="1:38" s="7" customFormat="1" x14ac:dyDescent="0.25">
      <c r="A275" s="14">
        <f t="shared" si="15"/>
        <v>28</v>
      </c>
      <c r="B275" s="61" t="s">
        <v>296</v>
      </c>
      <c r="C275" s="25" t="s">
        <v>26</v>
      </c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>
        <v>8</v>
      </c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>
        <f t="shared" si="16"/>
        <v>8</v>
      </c>
      <c r="AI275" s="122">
        <v>2</v>
      </c>
      <c r="AJ275" s="117">
        <f t="shared" si="17"/>
        <v>16</v>
      </c>
      <c r="AK275" s="98"/>
      <c r="AL275" s="49"/>
    </row>
    <row r="276" spans="1:38" s="7" customFormat="1" ht="30" x14ac:dyDescent="0.25">
      <c r="A276" s="14">
        <f t="shared" si="15"/>
        <v>29</v>
      </c>
      <c r="B276" s="61" t="s">
        <v>247</v>
      </c>
      <c r="C276" s="22" t="s">
        <v>418</v>
      </c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>
        <v>30</v>
      </c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  <c r="AF276" s="22"/>
      <c r="AG276" s="22"/>
      <c r="AH276" s="25">
        <f t="shared" si="16"/>
        <v>30</v>
      </c>
      <c r="AI276" s="122">
        <v>29</v>
      </c>
      <c r="AJ276" s="117">
        <f t="shared" si="17"/>
        <v>870</v>
      </c>
      <c r="AK276" s="98"/>
      <c r="AL276" s="49"/>
    </row>
    <row r="277" spans="1:38" s="7" customFormat="1" x14ac:dyDescent="0.25">
      <c r="A277" s="14">
        <f t="shared" si="15"/>
        <v>30</v>
      </c>
      <c r="B277" s="61" t="s">
        <v>108</v>
      </c>
      <c r="C277" s="22" t="s">
        <v>41</v>
      </c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25">
        <f t="shared" si="16"/>
        <v>0</v>
      </c>
      <c r="AI277" s="124"/>
      <c r="AJ277" s="116">
        <f t="shared" si="17"/>
        <v>0</v>
      </c>
      <c r="AK277" s="98"/>
      <c r="AL277" s="49"/>
    </row>
    <row r="278" spans="1:38" s="7" customFormat="1" ht="30" x14ac:dyDescent="0.25">
      <c r="A278" s="14">
        <f t="shared" si="15"/>
        <v>31</v>
      </c>
      <c r="B278" s="61" t="s">
        <v>373</v>
      </c>
      <c r="C278" s="22" t="s">
        <v>26</v>
      </c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  <c r="AF278" s="22"/>
      <c r="AG278" s="22">
        <v>10</v>
      </c>
      <c r="AH278" s="25">
        <f t="shared" si="16"/>
        <v>10</v>
      </c>
      <c r="AI278" s="122">
        <v>38</v>
      </c>
      <c r="AJ278" s="117">
        <f t="shared" si="17"/>
        <v>380</v>
      </c>
      <c r="AK278" s="93" t="s">
        <v>374</v>
      </c>
      <c r="AL278" s="49"/>
    </row>
    <row r="279" spans="1:38" s="7" customFormat="1" ht="30" x14ac:dyDescent="0.25">
      <c r="A279" s="14">
        <f t="shared" si="15"/>
        <v>32</v>
      </c>
      <c r="B279" s="23" t="s">
        <v>125</v>
      </c>
      <c r="C279" s="22" t="s">
        <v>41</v>
      </c>
      <c r="D279" s="22"/>
      <c r="E279" s="22"/>
      <c r="F279" s="22"/>
      <c r="G279" s="22">
        <v>4</v>
      </c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25">
        <f t="shared" si="16"/>
        <v>4</v>
      </c>
      <c r="AI279" s="122">
        <v>29</v>
      </c>
      <c r="AJ279" s="117">
        <f t="shared" si="17"/>
        <v>116</v>
      </c>
      <c r="AK279" s="106"/>
      <c r="AL279" s="49"/>
    </row>
    <row r="280" spans="1:38" s="7" customFormat="1" ht="30" x14ac:dyDescent="0.25">
      <c r="A280" s="14">
        <f t="shared" si="15"/>
        <v>33</v>
      </c>
      <c r="B280" s="68" t="s">
        <v>137</v>
      </c>
      <c r="C280" s="40" t="s">
        <v>26</v>
      </c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40"/>
      <c r="AG280" s="40"/>
      <c r="AH280" s="25">
        <f t="shared" si="16"/>
        <v>0</v>
      </c>
      <c r="AI280" s="124"/>
      <c r="AJ280" s="116">
        <f t="shared" si="17"/>
        <v>0</v>
      </c>
      <c r="AK280" s="98"/>
      <c r="AL280" s="49"/>
    </row>
    <row r="281" spans="1:38" s="7" customFormat="1" x14ac:dyDescent="0.25">
      <c r="A281" s="14">
        <f t="shared" si="15"/>
        <v>34</v>
      </c>
      <c r="B281" s="61" t="s">
        <v>71</v>
      </c>
      <c r="C281" s="22" t="s">
        <v>41</v>
      </c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>
        <v>30</v>
      </c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25">
        <f t="shared" si="16"/>
        <v>30</v>
      </c>
      <c r="AI281" s="122">
        <v>32</v>
      </c>
      <c r="AJ281" s="117">
        <f t="shared" si="17"/>
        <v>960</v>
      </c>
      <c r="AK281" s="98"/>
      <c r="AL281" s="49"/>
    </row>
    <row r="282" spans="1:38" s="7" customFormat="1" x14ac:dyDescent="0.25">
      <c r="A282" s="14">
        <f t="shared" si="15"/>
        <v>35</v>
      </c>
      <c r="B282" s="61" t="s">
        <v>249</v>
      </c>
      <c r="C282" s="22" t="s">
        <v>26</v>
      </c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>
        <v>15</v>
      </c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  <c r="AF282" s="22"/>
      <c r="AG282" s="22"/>
      <c r="AH282" s="25">
        <f t="shared" si="16"/>
        <v>15</v>
      </c>
      <c r="AI282" s="122">
        <v>7</v>
      </c>
      <c r="AJ282" s="117">
        <f t="shared" si="17"/>
        <v>105</v>
      </c>
      <c r="AK282" s="115"/>
      <c r="AL282" s="113" t="s">
        <v>417</v>
      </c>
    </row>
    <row r="283" spans="1:38" s="7" customFormat="1" x14ac:dyDescent="0.25">
      <c r="A283" s="14">
        <f t="shared" si="15"/>
        <v>36</v>
      </c>
      <c r="B283" s="55" t="s">
        <v>317</v>
      </c>
      <c r="C283" s="22" t="s">
        <v>26</v>
      </c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>
        <v>10</v>
      </c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>
        <v>20</v>
      </c>
      <c r="AF283" s="22"/>
      <c r="AG283" s="22"/>
      <c r="AH283" s="25">
        <f t="shared" si="16"/>
        <v>30</v>
      </c>
      <c r="AI283" s="122">
        <v>10</v>
      </c>
      <c r="AJ283" s="117">
        <f t="shared" si="17"/>
        <v>300</v>
      </c>
      <c r="AK283" s="99"/>
      <c r="AL283" s="49"/>
    </row>
    <row r="284" spans="1:38" s="7" customFormat="1" ht="30" x14ac:dyDescent="0.25">
      <c r="A284" s="14">
        <f t="shared" si="15"/>
        <v>37</v>
      </c>
      <c r="B284" s="86" t="s">
        <v>401</v>
      </c>
      <c r="C284" s="22" t="s">
        <v>41</v>
      </c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>
        <v>5</v>
      </c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  <c r="AD284" s="22"/>
      <c r="AE284" s="22"/>
      <c r="AF284" s="22"/>
      <c r="AG284" s="22"/>
      <c r="AH284" s="25">
        <f t="shared" si="16"/>
        <v>5</v>
      </c>
      <c r="AI284" s="122">
        <v>50</v>
      </c>
      <c r="AJ284" s="117">
        <f t="shared" si="17"/>
        <v>250</v>
      </c>
      <c r="AK284" s="99"/>
      <c r="AL284" s="49"/>
    </row>
    <row r="285" spans="1:38" s="7" customFormat="1" ht="30" x14ac:dyDescent="0.25">
      <c r="A285" s="14">
        <f t="shared" si="15"/>
        <v>38</v>
      </c>
      <c r="B285" s="86" t="s">
        <v>402</v>
      </c>
      <c r="C285" s="22" t="s">
        <v>41</v>
      </c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>
        <v>5</v>
      </c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25">
        <f t="shared" si="16"/>
        <v>5</v>
      </c>
      <c r="AI285" s="122">
        <v>8.6999999999999993</v>
      </c>
      <c r="AJ285" s="117">
        <f t="shared" si="17"/>
        <v>43.5</v>
      </c>
      <c r="AK285" s="99"/>
      <c r="AL285" s="49"/>
    </row>
    <row r="286" spans="1:38" s="7" customFormat="1" ht="30" x14ac:dyDescent="0.25">
      <c r="A286" s="14">
        <f t="shared" si="15"/>
        <v>39</v>
      </c>
      <c r="B286" s="61" t="s">
        <v>248</v>
      </c>
      <c r="C286" s="22" t="s">
        <v>41</v>
      </c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>
        <v>40</v>
      </c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  <c r="AG286" s="22"/>
      <c r="AH286" s="25">
        <f t="shared" si="16"/>
        <v>40</v>
      </c>
      <c r="AI286" s="122">
        <v>35</v>
      </c>
      <c r="AJ286" s="117">
        <f t="shared" si="17"/>
        <v>1400</v>
      </c>
      <c r="AK286" s="98"/>
      <c r="AL286" s="49"/>
    </row>
    <row r="287" spans="1:38" s="7" customFormat="1" ht="30" x14ac:dyDescent="0.25">
      <c r="A287" s="14">
        <f t="shared" si="15"/>
        <v>40</v>
      </c>
      <c r="B287" s="61" t="s">
        <v>243</v>
      </c>
      <c r="C287" s="22" t="s">
        <v>26</v>
      </c>
      <c r="D287" s="22"/>
      <c r="E287" s="22"/>
      <c r="F287" s="22"/>
      <c r="G287" s="22">
        <v>4</v>
      </c>
      <c r="H287" s="22"/>
      <c r="I287" s="22"/>
      <c r="J287" s="22"/>
      <c r="K287" s="22"/>
      <c r="L287" s="22"/>
      <c r="M287" s="22"/>
      <c r="N287" s="22"/>
      <c r="O287" s="22"/>
      <c r="P287" s="22">
        <v>10</v>
      </c>
      <c r="Q287" s="22"/>
      <c r="R287" s="22">
        <v>36</v>
      </c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25">
        <f t="shared" si="16"/>
        <v>50</v>
      </c>
      <c r="AI287" s="122">
        <v>11</v>
      </c>
      <c r="AJ287" s="117">
        <f t="shared" si="17"/>
        <v>550</v>
      </c>
      <c r="AK287" s="98"/>
      <c r="AL287" s="49"/>
    </row>
    <row r="288" spans="1:38" s="7" customFormat="1" ht="30" x14ac:dyDescent="0.25">
      <c r="A288" s="14">
        <f t="shared" si="15"/>
        <v>41</v>
      </c>
      <c r="B288" s="59" t="s">
        <v>77</v>
      </c>
      <c r="C288" s="34" t="s">
        <v>26</v>
      </c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>
        <v>25</v>
      </c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34"/>
      <c r="AG288" s="34">
        <v>15</v>
      </c>
      <c r="AH288" s="25">
        <f t="shared" si="16"/>
        <v>40</v>
      </c>
      <c r="AI288" s="122">
        <v>26</v>
      </c>
      <c r="AJ288" s="117">
        <f t="shared" si="17"/>
        <v>1040</v>
      </c>
      <c r="AK288" s="106" t="s">
        <v>375</v>
      </c>
      <c r="AL288" s="49" t="s">
        <v>419</v>
      </c>
    </row>
    <row r="289" spans="1:40" s="7" customFormat="1" ht="45" x14ac:dyDescent="0.25">
      <c r="A289" s="14">
        <f t="shared" si="15"/>
        <v>42</v>
      </c>
      <c r="B289" s="61" t="s">
        <v>78</v>
      </c>
      <c r="C289" s="22" t="s">
        <v>26</v>
      </c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25">
        <f t="shared" si="16"/>
        <v>0</v>
      </c>
      <c r="AI289" s="124"/>
      <c r="AJ289" s="116">
        <f t="shared" si="17"/>
        <v>0</v>
      </c>
      <c r="AK289" s="106"/>
      <c r="AL289" s="49"/>
    </row>
    <row r="290" spans="1:40" s="7" customFormat="1" x14ac:dyDescent="0.25">
      <c r="A290" s="14">
        <f t="shared" si="15"/>
        <v>43</v>
      </c>
      <c r="B290" s="61" t="s">
        <v>74</v>
      </c>
      <c r="C290" s="22" t="s">
        <v>42</v>
      </c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>
        <v>3</v>
      </c>
      <c r="O290" s="22"/>
      <c r="P290" s="22"/>
      <c r="Q290" s="22"/>
      <c r="R290" s="22">
        <v>47</v>
      </c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  <c r="AE290" s="22"/>
      <c r="AF290" s="22"/>
      <c r="AG290" s="22"/>
      <c r="AH290" s="25">
        <f t="shared" si="16"/>
        <v>50</v>
      </c>
      <c r="AI290" s="122">
        <v>36</v>
      </c>
      <c r="AJ290" s="117">
        <f t="shared" si="17"/>
        <v>1800</v>
      </c>
      <c r="AK290" s="98"/>
      <c r="AL290" s="49"/>
    </row>
    <row r="291" spans="1:40" s="7" customFormat="1" x14ac:dyDescent="0.25">
      <c r="A291" s="14">
        <f t="shared" si="15"/>
        <v>44</v>
      </c>
      <c r="B291" s="59" t="s">
        <v>229</v>
      </c>
      <c r="C291" s="34" t="s">
        <v>41</v>
      </c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>
        <v>3</v>
      </c>
      <c r="O291" s="34"/>
      <c r="P291" s="34"/>
      <c r="Q291" s="34"/>
      <c r="R291" s="34">
        <v>37</v>
      </c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34"/>
      <c r="AG291" s="34"/>
      <c r="AH291" s="25">
        <f t="shared" si="16"/>
        <v>40</v>
      </c>
      <c r="AI291" s="122">
        <v>29</v>
      </c>
      <c r="AJ291" s="117">
        <f t="shared" si="17"/>
        <v>1160</v>
      </c>
      <c r="AK291" s="106"/>
      <c r="AL291" s="49"/>
    </row>
    <row r="292" spans="1:40" s="7" customFormat="1" x14ac:dyDescent="0.25">
      <c r="A292" s="14">
        <f t="shared" si="15"/>
        <v>45</v>
      </c>
      <c r="B292" s="61" t="s">
        <v>136</v>
      </c>
      <c r="C292" s="22" t="s">
        <v>26</v>
      </c>
      <c r="D292" s="22"/>
      <c r="E292" s="22"/>
      <c r="F292" s="22"/>
      <c r="G292" s="22">
        <v>2</v>
      </c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  <c r="AD292" s="22">
        <v>1</v>
      </c>
      <c r="AE292" s="22"/>
      <c r="AF292" s="22"/>
      <c r="AG292" s="22"/>
      <c r="AH292" s="25">
        <f t="shared" si="16"/>
        <v>3</v>
      </c>
      <c r="AI292" s="122">
        <v>30</v>
      </c>
      <c r="AJ292" s="117">
        <f t="shared" si="17"/>
        <v>90</v>
      </c>
      <c r="AK292" s="98"/>
      <c r="AL292" s="49"/>
    </row>
    <row r="293" spans="1:40" s="7" customFormat="1" x14ac:dyDescent="0.25">
      <c r="A293" s="14">
        <f t="shared" si="15"/>
        <v>46</v>
      </c>
      <c r="B293" s="59" t="s">
        <v>348</v>
      </c>
      <c r="C293" s="34" t="s">
        <v>26</v>
      </c>
      <c r="D293" s="34"/>
      <c r="E293" s="34"/>
      <c r="F293" s="34"/>
      <c r="G293" s="34">
        <v>5</v>
      </c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>
        <v>3</v>
      </c>
      <c r="AE293" s="34"/>
      <c r="AF293" s="34"/>
      <c r="AG293" s="34"/>
      <c r="AH293" s="25">
        <f t="shared" si="16"/>
        <v>8</v>
      </c>
      <c r="AI293" s="122">
        <v>20</v>
      </c>
      <c r="AJ293" s="117">
        <f t="shared" si="17"/>
        <v>160</v>
      </c>
      <c r="AK293" s="106"/>
      <c r="AL293" s="49"/>
    </row>
    <row r="294" spans="1:40" s="7" customFormat="1" x14ac:dyDescent="0.25">
      <c r="A294" s="14">
        <f t="shared" si="15"/>
        <v>47</v>
      </c>
      <c r="B294" s="59" t="s">
        <v>124</v>
      </c>
      <c r="C294" s="34" t="s">
        <v>26</v>
      </c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>
        <v>1</v>
      </c>
      <c r="Q294" s="34"/>
      <c r="R294" s="34">
        <v>29</v>
      </c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34"/>
      <c r="AG294" s="34"/>
      <c r="AH294" s="25">
        <f t="shared" si="16"/>
        <v>30</v>
      </c>
      <c r="AI294" s="122">
        <v>30</v>
      </c>
      <c r="AJ294" s="117">
        <f t="shared" si="17"/>
        <v>900</v>
      </c>
      <c r="AK294" s="106"/>
      <c r="AL294" s="49"/>
    </row>
    <row r="295" spans="1:40" s="7" customFormat="1" x14ac:dyDescent="0.25">
      <c r="A295" s="14">
        <f t="shared" si="15"/>
        <v>48</v>
      </c>
      <c r="B295" s="61" t="s">
        <v>93</v>
      </c>
      <c r="C295" s="22" t="s">
        <v>26</v>
      </c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>
        <v>30</v>
      </c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25">
        <f t="shared" si="16"/>
        <v>30</v>
      </c>
      <c r="AI295" s="122">
        <v>80</v>
      </c>
      <c r="AJ295" s="117">
        <f t="shared" si="17"/>
        <v>2400</v>
      </c>
      <c r="AK295" s="98"/>
      <c r="AL295" s="49"/>
    </row>
    <row r="296" spans="1:40" s="7" customFormat="1" ht="30" x14ac:dyDescent="0.25">
      <c r="A296" s="14">
        <f t="shared" si="15"/>
        <v>49</v>
      </c>
      <c r="B296" s="61" t="s">
        <v>94</v>
      </c>
      <c r="C296" s="22" t="s">
        <v>88</v>
      </c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  <c r="AD296" s="22"/>
      <c r="AE296" s="22"/>
      <c r="AF296" s="22"/>
      <c r="AG296" s="22"/>
      <c r="AH296" s="25">
        <f t="shared" si="16"/>
        <v>0</v>
      </c>
      <c r="AI296" s="124"/>
      <c r="AJ296" s="116">
        <f t="shared" si="17"/>
        <v>0</v>
      </c>
      <c r="AK296" s="98"/>
      <c r="AL296" s="49"/>
    </row>
    <row r="297" spans="1:40" s="7" customFormat="1" x14ac:dyDescent="0.25">
      <c r="A297" s="14">
        <f t="shared" si="15"/>
        <v>50</v>
      </c>
      <c r="B297" s="59" t="s">
        <v>101</v>
      </c>
      <c r="C297" s="34" t="s">
        <v>26</v>
      </c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>
        <v>1</v>
      </c>
      <c r="Q297" s="34"/>
      <c r="R297" s="34">
        <v>49</v>
      </c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34"/>
      <c r="AG297" s="34"/>
      <c r="AH297" s="25">
        <f t="shared" si="16"/>
        <v>50</v>
      </c>
      <c r="AI297" s="122">
        <v>80</v>
      </c>
      <c r="AJ297" s="117">
        <f t="shared" si="17"/>
        <v>4000</v>
      </c>
      <c r="AK297" s="98"/>
      <c r="AL297" s="49"/>
    </row>
    <row r="298" spans="1:40" s="7" customFormat="1" x14ac:dyDescent="0.25">
      <c r="A298" s="14">
        <f t="shared" si="15"/>
        <v>51</v>
      </c>
      <c r="B298" s="59" t="s">
        <v>347</v>
      </c>
      <c r="C298" s="34" t="s">
        <v>35</v>
      </c>
      <c r="D298" s="34"/>
      <c r="E298" s="34"/>
      <c r="F298" s="34"/>
      <c r="G298" s="34">
        <v>3</v>
      </c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>
        <v>7</v>
      </c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34"/>
      <c r="AG298" s="34"/>
      <c r="AH298" s="25">
        <f t="shared" si="16"/>
        <v>10</v>
      </c>
      <c r="AI298" s="122">
        <v>60</v>
      </c>
      <c r="AJ298" s="117">
        <f t="shared" si="17"/>
        <v>600</v>
      </c>
      <c r="AK298" s="106"/>
      <c r="AL298" s="49"/>
    </row>
    <row r="299" spans="1:40" s="7" customFormat="1" ht="15.75" thickBot="1" x14ac:dyDescent="0.3">
      <c r="A299" s="14">
        <f t="shared" si="15"/>
        <v>52</v>
      </c>
      <c r="B299" s="41" t="s">
        <v>297</v>
      </c>
      <c r="C299" s="22" t="s">
        <v>88</v>
      </c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>
        <v>20</v>
      </c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34"/>
      <c r="AG299" s="34"/>
      <c r="AH299" s="32">
        <f t="shared" si="16"/>
        <v>20</v>
      </c>
      <c r="AI299" s="123">
        <v>15</v>
      </c>
      <c r="AJ299" s="120">
        <f t="shared" si="17"/>
        <v>300</v>
      </c>
      <c r="AK299" s="100"/>
      <c r="AL299" s="49"/>
    </row>
    <row r="300" spans="1:40" x14ac:dyDescent="0.25">
      <c r="A300" s="20"/>
      <c r="B300" s="57" t="s">
        <v>87</v>
      </c>
      <c r="C300" s="18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63"/>
      <c r="S300" s="63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  <c r="AD300" s="19"/>
      <c r="AE300" s="19"/>
      <c r="AF300" s="19"/>
      <c r="AG300" s="19"/>
      <c r="AH300" s="38"/>
      <c r="AI300" s="127"/>
      <c r="AJ300" s="130"/>
      <c r="AK300" s="102"/>
      <c r="AL300" s="84"/>
    </row>
    <row r="301" spans="1:40" s="7" customFormat="1" x14ac:dyDescent="0.25">
      <c r="A301" s="42">
        <f t="shared" ref="A301:A327" si="18">A300+1</f>
        <v>1</v>
      </c>
      <c r="B301" s="43" t="s">
        <v>119</v>
      </c>
      <c r="C301" s="44" t="s">
        <v>26</v>
      </c>
      <c r="D301" s="44"/>
      <c r="E301" s="44"/>
      <c r="F301" s="44"/>
      <c r="G301" s="44"/>
      <c r="H301" s="44"/>
      <c r="I301" s="44"/>
      <c r="J301" s="44"/>
      <c r="K301" s="44"/>
      <c r="L301" s="44"/>
      <c r="M301" s="44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  <c r="AA301" s="44"/>
      <c r="AB301" s="44"/>
      <c r="AC301" s="44"/>
      <c r="AD301" s="44"/>
      <c r="AE301" s="44"/>
      <c r="AF301" s="44"/>
      <c r="AG301" s="44"/>
      <c r="AH301" s="25">
        <f t="shared" si="16"/>
        <v>0</v>
      </c>
      <c r="AI301" s="124"/>
      <c r="AJ301" s="116">
        <f t="shared" si="17"/>
        <v>0</v>
      </c>
      <c r="AK301" s="98"/>
      <c r="AL301" s="49"/>
    </row>
    <row r="302" spans="1:40" s="7" customFormat="1" x14ac:dyDescent="0.25">
      <c r="A302" s="42">
        <f t="shared" si="18"/>
        <v>2</v>
      </c>
      <c r="B302" s="43" t="s">
        <v>239</v>
      </c>
      <c r="C302" s="44" t="s">
        <v>26</v>
      </c>
      <c r="D302" s="44"/>
      <c r="E302" s="44"/>
      <c r="F302" s="44"/>
      <c r="G302" s="44"/>
      <c r="H302" s="44"/>
      <c r="I302" s="44"/>
      <c r="J302" s="44"/>
      <c r="K302" s="44"/>
      <c r="L302" s="44"/>
      <c r="M302" s="44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  <c r="Z302" s="44"/>
      <c r="AA302" s="44"/>
      <c r="AB302" s="44"/>
      <c r="AC302" s="44"/>
      <c r="AD302" s="44"/>
      <c r="AE302" s="44"/>
      <c r="AF302" s="44"/>
      <c r="AG302" s="44">
        <v>2</v>
      </c>
      <c r="AH302" s="25">
        <f t="shared" si="16"/>
        <v>2</v>
      </c>
      <c r="AI302" s="122">
        <v>55</v>
      </c>
      <c r="AJ302" s="117">
        <f t="shared" si="17"/>
        <v>110</v>
      </c>
      <c r="AK302" s="98"/>
      <c r="AL302" s="49"/>
      <c r="AN302" s="47"/>
    </row>
    <row r="303" spans="1:40" s="7" customFormat="1" x14ac:dyDescent="0.25">
      <c r="A303" s="42">
        <f t="shared" si="18"/>
        <v>3</v>
      </c>
      <c r="B303" s="28" t="s">
        <v>100</v>
      </c>
      <c r="C303" s="34" t="s">
        <v>26</v>
      </c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>
        <v>20</v>
      </c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34"/>
      <c r="AG303" s="34"/>
      <c r="AH303" s="25">
        <f t="shared" si="16"/>
        <v>20</v>
      </c>
      <c r="AI303" s="122">
        <v>30</v>
      </c>
      <c r="AJ303" s="117">
        <f t="shared" si="17"/>
        <v>600</v>
      </c>
      <c r="AK303" s="106"/>
      <c r="AL303" s="49"/>
    </row>
    <row r="304" spans="1:40" s="7" customFormat="1" x14ac:dyDescent="0.25">
      <c r="A304" s="42">
        <f t="shared" si="18"/>
        <v>4</v>
      </c>
      <c r="B304" s="27" t="s">
        <v>52</v>
      </c>
      <c r="C304" s="22" t="s">
        <v>37</v>
      </c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  <c r="AE304" s="22"/>
      <c r="AF304" s="22"/>
      <c r="AG304" s="22"/>
      <c r="AH304" s="25">
        <f t="shared" si="16"/>
        <v>0</v>
      </c>
      <c r="AI304" s="124"/>
      <c r="AJ304" s="116">
        <f t="shared" si="17"/>
        <v>0</v>
      </c>
      <c r="AK304" s="98"/>
      <c r="AL304" s="49"/>
    </row>
    <row r="305" spans="1:38" x14ac:dyDescent="0.25">
      <c r="A305" s="42">
        <f t="shared" si="18"/>
        <v>5</v>
      </c>
      <c r="B305" s="83" t="s">
        <v>396</v>
      </c>
      <c r="C305" s="22" t="s">
        <v>26</v>
      </c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5">
        <v>4</v>
      </c>
      <c r="Q305" s="85"/>
      <c r="R305" s="89"/>
      <c r="S305" s="89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25">
        <f t="shared" si="16"/>
        <v>4</v>
      </c>
      <c r="AI305" s="122">
        <v>75</v>
      </c>
      <c r="AJ305" s="117">
        <f t="shared" si="17"/>
        <v>300</v>
      </c>
      <c r="AK305" s="111" t="s">
        <v>395</v>
      </c>
      <c r="AL305" s="84"/>
    </row>
    <row r="306" spans="1:38" s="7" customFormat="1" x14ac:dyDescent="0.25">
      <c r="A306" s="42">
        <f t="shared" si="18"/>
        <v>6</v>
      </c>
      <c r="B306" s="27" t="s">
        <v>53</v>
      </c>
      <c r="C306" s="22" t="s">
        <v>26</v>
      </c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  <c r="AC306" s="22"/>
      <c r="AD306" s="22"/>
      <c r="AE306" s="22"/>
      <c r="AF306" s="22"/>
      <c r="AG306" s="22"/>
      <c r="AH306" s="25">
        <f t="shared" si="16"/>
        <v>0</v>
      </c>
      <c r="AI306" s="124"/>
      <c r="AJ306" s="116">
        <f t="shared" si="17"/>
        <v>0</v>
      </c>
      <c r="AK306" s="98"/>
      <c r="AL306" s="49"/>
    </row>
    <row r="307" spans="1:38" s="7" customFormat="1" x14ac:dyDescent="0.25">
      <c r="A307" s="42">
        <f t="shared" si="18"/>
        <v>7</v>
      </c>
      <c r="B307" s="27" t="s">
        <v>54</v>
      </c>
      <c r="C307" s="22" t="s">
        <v>26</v>
      </c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25">
        <f t="shared" si="16"/>
        <v>0</v>
      </c>
      <c r="AI307" s="124"/>
      <c r="AJ307" s="116">
        <f t="shared" si="17"/>
        <v>0</v>
      </c>
      <c r="AK307" s="98"/>
      <c r="AL307" s="49"/>
    </row>
    <row r="308" spans="1:38" s="7" customFormat="1" x14ac:dyDescent="0.25">
      <c r="A308" s="42">
        <f t="shared" si="18"/>
        <v>8</v>
      </c>
      <c r="B308" s="27" t="s">
        <v>55</v>
      </c>
      <c r="C308" s="22" t="s">
        <v>26</v>
      </c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  <c r="AD308" s="22"/>
      <c r="AE308" s="22"/>
      <c r="AF308" s="22"/>
      <c r="AG308" s="22"/>
      <c r="AH308" s="25">
        <f t="shared" si="16"/>
        <v>0</v>
      </c>
      <c r="AI308" s="124"/>
      <c r="AJ308" s="116">
        <f t="shared" si="17"/>
        <v>0</v>
      </c>
      <c r="AK308" s="98"/>
      <c r="AL308" s="49"/>
    </row>
    <row r="309" spans="1:38" s="7" customFormat="1" x14ac:dyDescent="0.25">
      <c r="A309" s="42">
        <f t="shared" si="18"/>
        <v>9</v>
      </c>
      <c r="B309" s="27" t="s">
        <v>56</v>
      </c>
      <c r="C309" s="22" t="s">
        <v>26</v>
      </c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25">
        <f t="shared" si="16"/>
        <v>0</v>
      </c>
      <c r="AI309" s="124"/>
      <c r="AJ309" s="116">
        <f t="shared" si="17"/>
        <v>0</v>
      </c>
      <c r="AK309" s="98"/>
      <c r="AL309" s="49"/>
    </row>
    <row r="310" spans="1:38" s="7" customFormat="1" x14ac:dyDescent="0.25">
      <c r="A310" s="42">
        <f t="shared" si="18"/>
        <v>10</v>
      </c>
      <c r="B310" s="27" t="s">
        <v>57</v>
      </c>
      <c r="C310" s="22" t="s">
        <v>26</v>
      </c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  <c r="AE310" s="22"/>
      <c r="AF310" s="22"/>
      <c r="AG310" s="22"/>
      <c r="AH310" s="25">
        <f t="shared" si="16"/>
        <v>0</v>
      </c>
      <c r="AI310" s="124"/>
      <c r="AJ310" s="116">
        <f t="shared" si="17"/>
        <v>0</v>
      </c>
      <c r="AK310" s="98"/>
      <c r="AL310" s="49"/>
    </row>
    <row r="311" spans="1:38" s="7" customFormat="1" x14ac:dyDescent="0.25">
      <c r="A311" s="42">
        <f t="shared" si="18"/>
        <v>11</v>
      </c>
      <c r="B311" s="27" t="s">
        <v>58</v>
      </c>
      <c r="C311" s="22" t="s">
        <v>26</v>
      </c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25">
        <f t="shared" si="16"/>
        <v>0</v>
      </c>
      <c r="AI311" s="124"/>
      <c r="AJ311" s="116">
        <f t="shared" si="17"/>
        <v>0</v>
      </c>
      <c r="AK311" s="98"/>
      <c r="AL311" s="49"/>
    </row>
    <row r="312" spans="1:38" s="7" customFormat="1" x14ac:dyDescent="0.25">
      <c r="A312" s="42">
        <f t="shared" si="18"/>
        <v>12</v>
      </c>
      <c r="B312" s="27" t="s">
        <v>59</v>
      </c>
      <c r="C312" s="22" t="s">
        <v>26</v>
      </c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  <c r="AE312" s="22"/>
      <c r="AF312" s="22"/>
      <c r="AG312" s="22"/>
      <c r="AH312" s="25">
        <f t="shared" si="16"/>
        <v>0</v>
      </c>
      <c r="AI312" s="124"/>
      <c r="AJ312" s="116">
        <f t="shared" si="17"/>
        <v>0</v>
      </c>
      <c r="AK312" s="98"/>
      <c r="AL312" s="49"/>
    </row>
    <row r="313" spans="1:38" s="7" customFormat="1" x14ac:dyDescent="0.25">
      <c r="A313" s="42">
        <f t="shared" si="18"/>
        <v>13</v>
      </c>
      <c r="B313" s="27" t="s">
        <v>60</v>
      </c>
      <c r="C313" s="22" t="s">
        <v>26</v>
      </c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  <c r="AH313" s="25">
        <f t="shared" si="16"/>
        <v>0</v>
      </c>
      <c r="AI313" s="124"/>
      <c r="AJ313" s="116">
        <f t="shared" si="17"/>
        <v>0</v>
      </c>
      <c r="AK313" s="98"/>
      <c r="AL313" s="49"/>
    </row>
    <row r="314" spans="1:38" s="7" customFormat="1" x14ac:dyDescent="0.25">
      <c r="A314" s="42">
        <f t="shared" si="18"/>
        <v>14</v>
      </c>
      <c r="B314" s="27" t="s">
        <v>61</v>
      </c>
      <c r="C314" s="22" t="s">
        <v>26</v>
      </c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  <c r="AD314" s="22"/>
      <c r="AE314" s="22"/>
      <c r="AF314" s="22"/>
      <c r="AG314" s="22"/>
      <c r="AH314" s="25">
        <f t="shared" si="16"/>
        <v>0</v>
      </c>
      <c r="AI314" s="124"/>
      <c r="AJ314" s="116">
        <f t="shared" si="17"/>
        <v>0</v>
      </c>
      <c r="AK314" s="98"/>
      <c r="AL314" s="49"/>
    </row>
    <row r="315" spans="1:38" s="7" customFormat="1" x14ac:dyDescent="0.25">
      <c r="A315" s="42">
        <f t="shared" si="18"/>
        <v>15</v>
      </c>
      <c r="B315" s="27" t="s">
        <v>62</v>
      </c>
      <c r="C315" s="22" t="s">
        <v>26</v>
      </c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25">
        <f t="shared" si="16"/>
        <v>0</v>
      </c>
      <c r="AI315" s="124"/>
      <c r="AJ315" s="116">
        <f t="shared" si="17"/>
        <v>0</v>
      </c>
      <c r="AK315" s="98"/>
      <c r="AL315" s="49"/>
    </row>
    <row r="316" spans="1:38" s="7" customFormat="1" x14ac:dyDescent="0.25">
      <c r="A316" s="42">
        <f t="shared" si="18"/>
        <v>16</v>
      </c>
      <c r="B316" s="27" t="s">
        <v>63</v>
      </c>
      <c r="C316" s="22" t="s">
        <v>26</v>
      </c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2"/>
      <c r="AF316" s="22"/>
      <c r="AG316" s="22"/>
      <c r="AH316" s="25">
        <f t="shared" si="16"/>
        <v>0</v>
      </c>
      <c r="AI316" s="124"/>
      <c r="AJ316" s="116">
        <f t="shared" si="17"/>
        <v>0</v>
      </c>
      <c r="AK316" s="98"/>
      <c r="AL316" s="49"/>
    </row>
    <row r="317" spans="1:38" s="7" customFormat="1" x14ac:dyDescent="0.25">
      <c r="A317" s="42">
        <f t="shared" si="18"/>
        <v>17</v>
      </c>
      <c r="B317" s="27" t="s">
        <v>64</v>
      </c>
      <c r="C317" s="22" t="s">
        <v>26</v>
      </c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25">
        <f t="shared" si="16"/>
        <v>0</v>
      </c>
      <c r="AI317" s="124"/>
      <c r="AJ317" s="116">
        <f t="shared" si="17"/>
        <v>0</v>
      </c>
      <c r="AK317" s="98"/>
      <c r="AL317" s="49"/>
    </row>
    <row r="318" spans="1:38" s="7" customFormat="1" x14ac:dyDescent="0.25">
      <c r="A318" s="42">
        <f t="shared" si="18"/>
        <v>18</v>
      </c>
      <c r="B318" s="27" t="s">
        <v>65</v>
      </c>
      <c r="C318" s="22" t="s">
        <v>26</v>
      </c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  <c r="AE318" s="22"/>
      <c r="AF318" s="22"/>
      <c r="AG318" s="22"/>
      <c r="AH318" s="25">
        <f t="shared" si="16"/>
        <v>0</v>
      </c>
      <c r="AI318" s="124"/>
      <c r="AJ318" s="116">
        <f t="shared" si="17"/>
        <v>0</v>
      </c>
      <c r="AK318" s="98"/>
      <c r="AL318" s="49"/>
    </row>
    <row r="319" spans="1:38" s="7" customFormat="1" x14ac:dyDescent="0.25">
      <c r="A319" s="42">
        <f t="shared" si="18"/>
        <v>19</v>
      </c>
      <c r="B319" s="27" t="s">
        <v>66</v>
      </c>
      <c r="C319" s="22" t="s">
        <v>26</v>
      </c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25">
        <f t="shared" si="16"/>
        <v>0</v>
      </c>
      <c r="AI319" s="124"/>
      <c r="AJ319" s="116">
        <f t="shared" si="17"/>
        <v>0</v>
      </c>
      <c r="AK319" s="98"/>
      <c r="AL319" s="49"/>
    </row>
    <row r="320" spans="1:38" s="7" customFormat="1" x14ac:dyDescent="0.25">
      <c r="A320" s="42">
        <f t="shared" si="18"/>
        <v>20</v>
      </c>
      <c r="B320" s="27" t="s">
        <v>67</v>
      </c>
      <c r="C320" s="22" t="s">
        <v>26</v>
      </c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  <c r="AF320" s="22"/>
      <c r="AG320" s="22"/>
      <c r="AH320" s="25">
        <f t="shared" si="16"/>
        <v>0</v>
      </c>
      <c r="AI320" s="124"/>
      <c r="AJ320" s="116">
        <f t="shared" si="17"/>
        <v>0</v>
      </c>
      <c r="AK320" s="98"/>
      <c r="AL320" s="49"/>
    </row>
    <row r="321" spans="1:38" s="7" customFormat="1" x14ac:dyDescent="0.25">
      <c r="A321" s="42">
        <f t="shared" si="18"/>
        <v>21</v>
      </c>
      <c r="B321" s="27" t="s">
        <v>68</v>
      </c>
      <c r="C321" s="22" t="s">
        <v>26</v>
      </c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25">
        <f t="shared" si="16"/>
        <v>0</v>
      </c>
      <c r="AI321" s="124"/>
      <c r="AJ321" s="116">
        <f t="shared" si="17"/>
        <v>0</v>
      </c>
      <c r="AK321" s="98"/>
      <c r="AL321" s="49"/>
    </row>
    <row r="322" spans="1:38" s="7" customFormat="1" x14ac:dyDescent="0.25">
      <c r="A322" s="42">
        <f t="shared" si="18"/>
        <v>22</v>
      </c>
      <c r="B322" s="60" t="s">
        <v>300</v>
      </c>
      <c r="C322" s="34" t="s">
        <v>26</v>
      </c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34"/>
      <c r="AG322" s="34"/>
      <c r="AH322" s="25">
        <f t="shared" si="16"/>
        <v>0</v>
      </c>
      <c r="AI322" s="124"/>
      <c r="AJ322" s="116">
        <f t="shared" si="17"/>
        <v>0</v>
      </c>
      <c r="AK322" s="112"/>
      <c r="AL322" s="49"/>
    </row>
    <row r="323" spans="1:38" s="7" customFormat="1" x14ac:dyDescent="0.25">
      <c r="A323" s="42">
        <f t="shared" si="18"/>
        <v>23</v>
      </c>
      <c r="B323" s="28" t="s">
        <v>131</v>
      </c>
      <c r="C323" s="34" t="s">
        <v>26</v>
      </c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>
        <v>5</v>
      </c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34"/>
      <c r="AG323" s="34"/>
      <c r="AH323" s="25">
        <f t="shared" si="16"/>
        <v>5</v>
      </c>
      <c r="AI323" s="122">
        <v>330</v>
      </c>
      <c r="AJ323" s="117">
        <f t="shared" si="17"/>
        <v>1650</v>
      </c>
      <c r="AK323" s="106"/>
      <c r="AL323" s="49"/>
    </row>
    <row r="324" spans="1:38" s="7" customFormat="1" x14ac:dyDescent="0.25">
      <c r="A324" s="42">
        <f t="shared" si="18"/>
        <v>24</v>
      </c>
      <c r="B324" s="28" t="s">
        <v>392</v>
      </c>
      <c r="C324" s="34" t="s">
        <v>26</v>
      </c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>
        <v>5</v>
      </c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34"/>
      <c r="AG324" s="34"/>
      <c r="AH324" s="25">
        <f t="shared" si="16"/>
        <v>5</v>
      </c>
      <c r="AI324" s="122">
        <v>300</v>
      </c>
      <c r="AJ324" s="117">
        <f t="shared" si="17"/>
        <v>1500</v>
      </c>
      <c r="AK324" s="93" t="s">
        <v>393</v>
      </c>
      <c r="AL324" s="49"/>
    </row>
    <row r="325" spans="1:38" s="7" customFormat="1" x14ac:dyDescent="0.25">
      <c r="A325" s="42">
        <f t="shared" si="18"/>
        <v>25</v>
      </c>
      <c r="B325" s="28" t="s">
        <v>370</v>
      </c>
      <c r="C325" s="34" t="s">
        <v>371</v>
      </c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34"/>
      <c r="AG325" s="34">
        <v>2</v>
      </c>
      <c r="AH325" s="25">
        <f>SUM(D325:AG325)</f>
        <v>2</v>
      </c>
      <c r="AI325" s="122">
        <v>1700</v>
      </c>
      <c r="AJ325" s="117">
        <f t="shared" si="17"/>
        <v>3400</v>
      </c>
      <c r="AK325" s="93" t="s">
        <v>372</v>
      </c>
      <c r="AL325" s="49"/>
    </row>
    <row r="326" spans="1:38" s="7" customFormat="1" ht="30" x14ac:dyDescent="0.25">
      <c r="A326" s="42">
        <f t="shared" si="18"/>
        <v>26</v>
      </c>
      <c r="B326" s="67" t="s">
        <v>362</v>
      </c>
      <c r="C326" s="34" t="s">
        <v>26</v>
      </c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>
        <v>10</v>
      </c>
      <c r="Z326" s="34"/>
      <c r="AA326" s="34"/>
      <c r="AB326" s="34"/>
      <c r="AC326" s="34"/>
      <c r="AD326" s="34"/>
      <c r="AE326" s="34"/>
      <c r="AF326" s="34"/>
      <c r="AG326" s="34"/>
      <c r="AH326" s="25">
        <f t="shared" si="16"/>
        <v>10</v>
      </c>
      <c r="AI326" s="122">
        <v>51</v>
      </c>
      <c r="AJ326" s="117">
        <f t="shared" si="17"/>
        <v>510</v>
      </c>
      <c r="AK326" s="93" t="s">
        <v>363</v>
      </c>
      <c r="AL326" s="49"/>
    </row>
    <row r="327" spans="1:38" s="7" customFormat="1" ht="15.75" thickBot="1" x14ac:dyDescent="0.3">
      <c r="A327" s="42">
        <f t="shared" si="18"/>
        <v>27</v>
      </c>
      <c r="B327" s="56" t="s">
        <v>272</v>
      </c>
      <c r="C327" s="35" t="s">
        <v>26</v>
      </c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F327" s="35"/>
      <c r="AG327" s="35"/>
      <c r="AH327" s="32">
        <f t="shared" ref="AH327" si="19">SUM(D327:AG327)</f>
        <v>0</v>
      </c>
      <c r="AI327" s="125"/>
      <c r="AJ327" s="126">
        <f t="shared" ref="AJ327" si="20">AH327*AI327</f>
        <v>0</v>
      </c>
      <c r="AK327" s="100"/>
      <c r="AL327" s="49"/>
    </row>
    <row r="328" spans="1:38" s="7" customFormat="1" ht="15.75" thickBot="1" x14ac:dyDescent="0.3">
      <c r="B328" s="48"/>
      <c r="D328" s="7">
        <f>SUM(D6:D327)</f>
        <v>28</v>
      </c>
      <c r="E328" s="7">
        <f t="shared" ref="E328:AJ328" si="21">SUM(E6:E327)</f>
        <v>9</v>
      </c>
      <c r="F328" s="7">
        <f t="shared" si="21"/>
        <v>10</v>
      </c>
      <c r="G328" s="7">
        <f t="shared" si="21"/>
        <v>121</v>
      </c>
      <c r="H328" s="7">
        <f t="shared" si="21"/>
        <v>13</v>
      </c>
      <c r="I328" s="7">
        <f t="shared" si="21"/>
        <v>29</v>
      </c>
      <c r="J328" s="7">
        <f t="shared" si="21"/>
        <v>9.25</v>
      </c>
      <c r="K328" s="7">
        <f t="shared" si="21"/>
        <v>4</v>
      </c>
      <c r="L328" s="7">
        <f t="shared" si="21"/>
        <v>3</v>
      </c>
      <c r="M328" s="7">
        <f t="shared" si="21"/>
        <v>16</v>
      </c>
      <c r="N328" s="7">
        <f t="shared" si="21"/>
        <v>1702</v>
      </c>
      <c r="O328" s="7">
        <f t="shared" si="21"/>
        <v>2020</v>
      </c>
      <c r="P328" s="7">
        <f t="shared" si="21"/>
        <v>752</v>
      </c>
      <c r="Q328" s="7">
        <f t="shared" si="21"/>
        <v>2</v>
      </c>
      <c r="R328" s="7">
        <f t="shared" si="21"/>
        <v>3580.75</v>
      </c>
      <c r="S328" s="7">
        <f t="shared" si="21"/>
        <v>20</v>
      </c>
      <c r="T328" s="7">
        <f t="shared" si="21"/>
        <v>43</v>
      </c>
      <c r="U328" s="7">
        <f t="shared" si="21"/>
        <v>37</v>
      </c>
      <c r="V328" s="7">
        <f t="shared" si="21"/>
        <v>12</v>
      </c>
      <c r="W328" s="7">
        <f t="shared" si="21"/>
        <v>5</v>
      </c>
      <c r="X328" s="7">
        <f t="shared" si="21"/>
        <v>1</v>
      </c>
      <c r="Y328" s="7">
        <f t="shared" si="21"/>
        <v>10</v>
      </c>
      <c r="Z328" s="7">
        <f t="shared" si="21"/>
        <v>6</v>
      </c>
      <c r="AA328" s="7">
        <f t="shared" si="21"/>
        <v>8</v>
      </c>
      <c r="AB328" s="7">
        <f t="shared" si="21"/>
        <v>31</v>
      </c>
      <c r="AC328" s="7">
        <f t="shared" si="21"/>
        <v>6</v>
      </c>
      <c r="AD328" s="7">
        <f t="shared" si="21"/>
        <v>6</v>
      </c>
      <c r="AE328" s="7">
        <f t="shared" si="21"/>
        <v>20</v>
      </c>
      <c r="AF328" s="7">
        <f t="shared" si="21"/>
        <v>2</v>
      </c>
      <c r="AG328" s="7">
        <f t="shared" si="21"/>
        <v>31</v>
      </c>
      <c r="AH328" s="7">
        <f>SUM(AH6:AH327)</f>
        <v>8537</v>
      </c>
      <c r="AI328" s="133" t="s">
        <v>437</v>
      </c>
      <c r="AJ328" s="134">
        <f t="shared" si="21"/>
        <v>237235.5</v>
      </c>
      <c r="AK328" s="96"/>
    </row>
    <row r="330" spans="1:38" x14ac:dyDescent="0.25">
      <c r="A330" s="148"/>
      <c r="B330" s="148"/>
      <c r="C330" s="148"/>
      <c r="D330" s="148"/>
      <c r="E330" s="148"/>
      <c r="F330" s="148"/>
      <c r="G330" s="148"/>
      <c r="H330" s="148"/>
      <c r="I330" s="148"/>
      <c r="J330" s="148"/>
      <c r="K330" s="148"/>
      <c r="L330" s="148"/>
      <c r="M330" s="148"/>
      <c r="N330" s="148"/>
      <c r="O330" s="148"/>
      <c r="P330" s="148"/>
      <c r="Q330" s="148"/>
      <c r="R330" s="148"/>
      <c r="S330" s="148"/>
      <c r="T330" s="148"/>
      <c r="U330" s="148"/>
      <c r="V330" s="148"/>
      <c r="W330" s="148"/>
      <c r="X330" s="148"/>
      <c r="Y330" s="148"/>
      <c r="Z330" s="148"/>
      <c r="AA330" s="148"/>
      <c r="AB330" s="148"/>
      <c r="AC330" s="148"/>
      <c r="AD330" s="148"/>
      <c r="AE330" s="148"/>
      <c r="AF330" s="148"/>
      <c r="AG330" s="148"/>
      <c r="AH330" s="148"/>
      <c r="AI330" s="148"/>
      <c r="AJ330" s="148"/>
      <c r="AK330" s="148"/>
      <c r="AL330" s="148"/>
    </row>
    <row r="331" spans="1:38" x14ac:dyDescent="0.25">
      <c r="A331" s="135"/>
      <c r="B331" s="135"/>
      <c r="C331" s="135"/>
      <c r="D331" s="135"/>
      <c r="E331" s="136"/>
      <c r="F331" s="137"/>
      <c r="G331" s="136"/>
      <c r="H331" s="136"/>
      <c r="I331" s="136"/>
      <c r="J331" s="136"/>
      <c r="K331" s="136"/>
      <c r="L331" s="136"/>
      <c r="M331" s="137"/>
      <c r="N331" s="136"/>
      <c r="O331" s="136"/>
      <c r="P331" s="136"/>
      <c r="Q331" s="137"/>
      <c r="R331" s="136"/>
      <c r="S331" s="136"/>
      <c r="T331" s="137"/>
      <c r="U331" s="137"/>
      <c r="V331" s="137"/>
      <c r="W331" s="137"/>
      <c r="X331" s="137"/>
      <c r="Y331" s="137"/>
      <c r="Z331" s="137"/>
      <c r="AA331" s="137"/>
      <c r="AB331" s="137"/>
      <c r="AC331" s="137"/>
      <c r="AD331" s="137"/>
      <c r="AE331" s="137"/>
      <c r="AF331" s="137"/>
      <c r="AG331" s="137"/>
      <c r="AH331" s="137"/>
      <c r="AI331" s="138"/>
      <c r="AJ331" s="139"/>
      <c r="AK331" s="140"/>
      <c r="AL331" s="136"/>
    </row>
    <row r="332" spans="1:38" x14ac:dyDescent="0.25">
      <c r="A332" s="136"/>
      <c r="B332" s="136"/>
      <c r="C332" s="136"/>
      <c r="D332" s="136"/>
      <c r="E332" s="136"/>
      <c r="F332" s="137"/>
      <c r="G332" s="136"/>
      <c r="H332" s="136"/>
      <c r="I332" s="136"/>
      <c r="J332" s="136"/>
      <c r="K332" s="136"/>
      <c r="L332" s="136"/>
      <c r="M332" s="137"/>
      <c r="N332" s="136"/>
      <c r="O332" s="136"/>
      <c r="P332" s="136"/>
      <c r="Q332" s="137"/>
      <c r="R332" s="136"/>
      <c r="S332" s="136"/>
      <c r="T332" s="137"/>
      <c r="U332" s="137"/>
      <c r="V332" s="137"/>
      <c r="W332" s="137"/>
      <c r="X332" s="137"/>
      <c r="Y332" s="137"/>
      <c r="Z332" s="137"/>
      <c r="AA332" s="137"/>
      <c r="AB332" s="137"/>
      <c r="AC332" s="137"/>
      <c r="AD332" s="137"/>
      <c r="AE332" s="137"/>
      <c r="AF332" s="137"/>
      <c r="AG332" s="137"/>
      <c r="AH332" s="137"/>
      <c r="AI332" s="138"/>
      <c r="AJ332" s="136"/>
      <c r="AK332" s="138"/>
      <c r="AL332" s="136"/>
    </row>
    <row r="333" spans="1:38" x14ac:dyDescent="0.25">
      <c r="A333" s="136"/>
      <c r="B333" s="136"/>
      <c r="C333" s="136"/>
      <c r="D333" s="136"/>
      <c r="E333" s="136"/>
      <c r="F333" s="137"/>
      <c r="G333" s="136"/>
      <c r="H333" s="136"/>
      <c r="I333" s="136"/>
      <c r="J333" s="136"/>
      <c r="K333" s="136"/>
      <c r="L333" s="136"/>
      <c r="M333" s="137"/>
      <c r="N333" s="136"/>
      <c r="O333" s="136"/>
      <c r="P333" s="136"/>
      <c r="Q333" s="137"/>
      <c r="R333" s="136"/>
      <c r="S333" s="136"/>
      <c r="T333" s="137"/>
      <c r="U333" s="137"/>
      <c r="V333" s="137"/>
      <c r="W333" s="137"/>
      <c r="X333" s="137"/>
      <c r="Y333" s="137"/>
      <c r="Z333" s="137"/>
      <c r="AA333" s="137"/>
      <c r="AB333" s="137"/>
      <c r="AC333" s="137"/>
      <c r="AD333" s="137"/>
      <c r="AE333" s="137"/>
      <c r="AF333" s="137"/>
      <c r="AG333" s="137"/>
      <c r="AH333" s="137"/>
      <c r="AI333" s="138"/>
      <c r="AJ333" s="136"/>
      <c r="AK333" s="138"/>
      <c r="AL333" s="136"/>
    </row>
    <row r="334" spans="1:38" x14ac:dyDescent="0.25">
      <c r="A334" s="136"/>
      <c r="B334" s="136"/>
      <c r="C334" s="136"/>
      <c r="D334" s="136"/>
      <c r="E334" s="136"/>
      <c r="F334" s="137"/>
      <c r="G334" s="136"/>
      <c r="H334" s="136"/>
      <c r="I334" s="136"/>
      <c r="J334" s="136"/>
      <c r="K334" s="136"/>
      <c r="L334" s="136"/>
      <c r="M334" s="137"/>
      <c r="N334" s="136"/>
      <c r="O334" s="136"/>
      <c r="P334" s="136"/>
      <c r="Q334" s="137"/>
      <c r="R334" s="136"/>
      <c r="S334" s="136"/>
      <c r="T334" s="137"/>
      <c r="U334" s="137"/>
      <c r="V334" s="137"/>
      <c r="W334" s="137"/>
      <c r="X334" s="137"/>
      <c r="Y334" s="137"/>
      <c r="Z334" s="137"/>
      <c r="AA334" s="137"/>
      <c r="AB334" s="137"/>
      <c r="AC334" s="137"/>
      <c r="AD334" s="137"/>
      <c r="AE334" s="137"/>
      <c r="AF334" s="137"/>
      <c r="AG334" s="137"/>
      <c r="AH334" s="137"/>
      <c r="AI334" s="138"/>
      <c r="AJ334" s="136"/>
      <c r="AK334" s="138"/>
      <c r="AL334" s="136"/>
    </row>
    <row r="335" spans="1:38" x14ac:dyDescent="0.25">
      <c r="A335" s="149"/>
      <c r="B335" s="149"/>
      <c r="C335" s="149"/>
      <c r="D335" s="149"/>
      <c r="E335" s="149"/>
      <c r="F335" s="149"/>
      <c r="G335" s="149"/>
      <c r="H335" s="149"/>
      <c r="I335" s="149"/>
      <c r="J335" s="149"/>
      <c r="K335" s="149"/>
      <c r="L335" s="149"/>
      <c r="M335" s="149"/>
      <c r="N335" s="149"/>
      <c r="O335" s="149"/>
      <c r="P335" s="149"/>
      <c r="Q335" s="149"/>
      <c r="R335" s="149"/>
      <c r="S335" s="149"/>
      <c r="T335" s="149"/>
      <c r="U335" s="149"/>
      <c r="V335" s="149"/>
      <c r="W335" s="149"/>
      <c r="X335" s="149"/>
      <c r="Y335" s="149"/>
      <c r="Z335" s="149"/>
      <c r="AA335" s="149"/>
      <c r="AB335" s="149"/>
      <c r="AC335" s="149"/>
      <c r="AD335" s="149"/>
      <c r="AE335" s="149"/>
      <c r="AF335" s="149"/>
      <c r="AG335" s="149"/>
      <c r="AH335" s="149"/>
      <c r="AI335" s="153"/>
      <c r="AJ335" s="149"/>
      <c r="AK335" s="153"/>
      <c r="AL335" s="136"/>
    </row>
    <row r="336" spans="1:38" x14ac:dyDescent="0.25">
      <c r="A336" s="149"/>
      <c r="B336" s="149"/>
      <c r="C336" s="149"/>
      <c r="D336" s="149"/>
      <c r="E336" s="149"/>
      <c r="F336" s="149"/>
      <c r="G336" s="149"/>
      <c r="H336" s="149"/>
      <c r="I336" s="149"/>
      <c r="J336" s="149"/>
      <c r="K336" s="149"/>
      <c r="L336" s="149"/>
      <c r="M336" s="149"/>
      <c r="N336" s="149"/>
      <c r="O336" s="149"/>
      <c r="P336" s="149"/>
      <c r="Q336" s="149"/>
      <c r="R336" s="149"/>
      <c r="S336" s="149"/>
      <c r="T336" s="149"/>
      <c r="U336" s="149"/>
      <c r="V336" s="149"/>
      <c r="W336" s="149"/>
      <c r="X336" s="149"/>
      <c r="Y336" s="149"/>
      <c r="Z336" s="149"/>
      <c r="AA336" s="149"/>
      <c r="AB336" s="149"/>
      <c r="AC336" s="149"/>
      <c r="AD336" s="149"/>
      <c r="AE336" s="149"/>
      <c r="AF336" s="149"/>
      <c r="AG336" s="149"/>
      <c r="AH336" s="149"/>
      <c r="AI336" s="153"/>
      <c r="AJ336" s="149"/>
      <c r="AK336" s="149"/>
      <c r="AL336" s="136"/>
    </row>
    <row r="337" spans="1:38" x14ac:dyDescent="0.25">
      <c r="A337" s="149"/>
      <c r="B337" s="149"/>
      <c r="C337" s="149"/>
      <c r="D337" s="149"/>
      <c r="E337" s="149"/>
      <c r="F337" s="149"/>
      <c r="G337" s="149"/>
      <c r="H337" s="149"/>
      <c r="I337" s="149"/>
      <c r="J337" s="149"/>
      <c r="K337" s="149"/>
      <c r="L337" s="149"/>
      <c r="M337" s="149"/>
      <c r="N337" s="149"/>
      <c r="O337" s="149"/>
      <c r="P337" s="149"/>
      <c r="Q337" s="149"/>
      <c r="R337" s="149"/>
      <c r="S337" s="149"/>
      <c r="T337" s="149"/>
      <c r="U337" s="149"/>
      <c r="V337" s="149"/>
      <c r="W337" s="149"/>
      <c r="X337" s="149"/>
      <c r="Y337" s="149"/>
      <c r="Z337" s="149"/>
      <c r="AA337" s="149"/>
      <c r="AB337" s="149"/>
      <c r="AC337" s="149"/>
      <c r="AD337" s="149"/>
      <c r="AE337" s="149"/>
      <c r="AF337" s="149"/>
      <c r="AG337" s="149"/>
      <c r="AH337" s="149"/>
      <c r="AI337" s="153"/>
      <c r="AJ337" s="149"/>
      <c r="AK337" s="149"/>
      <c r="AL337" s="136"/>
    </row>
    <row r="338" spans="1:38" x14ac:dyDescent="0.25">
      <c r="A338" s="149"/>
      <c r="B338" s="149"/>
      <c r="C338" s="149"/>
      <c r="D338" s="149"/>
      <c r="E338" s="149"/>
      <c r="F338" s="149"/>
      <c r="G338" s="149"/>
      <c r="H338" s="149"/>
      <c r="I338" s="149"/>
      <c r="J338" s="149"/>
      <c r="K338" s="149"/>
      <c r="L338" s="149"/>
      <c r="M338" s="149"/>
      <c r="N338" s="149"/>
      <c r="O338" s="149"/>
      <c r="P338" s="149"/>
      <c r="Q338" s="149"/>
      <c r="R338" s="149"/>
      <c r="S338" s="149"/>
      <c r="T338" s="149"/>
      <c r="U338" s="149"/>
      <c r="V338" s="149"/>
      <c r="W338" s="149"/>
      <c r="X338" s="149"/>
      <c r="Y338" s="149"/>
      <c r="Z338" s="149"/>
      <c r="AA338" s="149"/>
      <c r="AB338" s="149"/>
      <c r="AC338" s="149"/>
      <c r="AD338" s="149"/>
      <c r="AE338" s="149"/>
      <c r="AF338" s="149"/>
      <c r="AG338" s="149"/>
      <c r="AH338" s="149"/>
      <c r="AI338" s="153"/>
      <c r="AJ338" s="149"/>
      <c r="AK338" s="149"/>
      <c r="AL338" s="136"/>
    </row>
    <row r="339" spans="1:38" x14ac:dyDescent="0.25">
      <c r="A339" s="149"/>
      <c r="B339" s="149"/>
      <c r="C339" s="149"/>
      <c r="D339" s="149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49"/>
      <c r="Q339" s="149"/>
      <c r="R339" s="149"/>
      <c r="S339" s="149"/>
      <c r="T339" s="149"/>
      <c r="U339" s="149"/>
      <c r="V339" s="149"/>
      <c r="W339" s="149"/>
      <c r="X339" s="149"/>
      <c r="Y339" s="149"/>
      <c r="Z339" s="149"/>
      <c r="AA339" s="149"/>
      <c r="AB339" s="149"/>
      <c r="AC339" s="149"/>
      <c r="AD339" s="149"/>
      <c r="AE339" s="149"/>
      <c r="AF339" s="149"/>
      <c r="AG339" s="149"/>
      <c r="AH339" s="149"/>
      <c r="AI339" s="153"/>
      <c r="AJ339" s="149"/>
      <c r="AK339" s="149"/>
      <c r="AL339" s="136"/>
    </row>
    <row r="340" spans="1:38" x14ac:dyDescent="0.25">
      <c r="A340" s="149"/>
      <c r="B340" s="149"/>
      <c r="C340" s="149"/>
      <c r="D340" s="149"/>
      <c r="E340" s="149"/>
      <c r="F340" s="149"/>
      <c r="G340" s="149"/>
      <c r="H340" s="149"/>
      <c r="I340" s="149"/>
      <c r="J340" s="149"/>
      <c r="K340" s="149"/>
      <c r="L340" s="149"/>
      <c r="M340" s="149"/>
      <c r="N340" s="149"/>
      <c r="O340" s="149"/>
      <c r="P340" s="149"/>
      <c r="Q340" s="149"/>
      <c r="R340" s="149"/>
      <c r="S340" s="149"/>
      <c r="T340" s="149"/>
      <c r="U340" s="149"/>
      <c r="V340" s="149"/>
      <c r="W340" s="149"/>
      <c r="X340" s="149"/>
      <c r="Y340" s="149"/>
      <c r="Z340" s="149"/>
      <c r="AA340" s="149"/>
      <c r="AB340" s="149"/>
      <c r="AC340" s="149"/>
      <c r="AD340" s="149"/>
      <c r="AE340" s="149"/>
      <c r="AF340" s="149"/>
      <c r="AG340" s="149"/>
      <c r="AH340" s="149"/>
      <c r="AI340" s="153"/>
      <c r="AJ340" s="149"/>
      <c r="AK340" s="149"/>
      <c r="AL340" s="136"/>
    </row>
    <row r="341" spans="1:38" x14ac:dyDescent="0.25">
      <c r="A341" s="149"/>
      <c r="B341" s="149"/>
      <c r="C341" s="149"/>
      <c r="D341" s="149"/>
      <c r="E341" s="149"/>
      <c r="F341" s="149"/>
      <c r="G341" s="149"/>
      <c r="H341" s="149"/>
      <c r="I341" s="149"/>
      <c r="J341" s="149"/>
      <c r="K341" s="149"/>
      <c r="L341" s="149"/>
      <c r="M341" s="149"/>
      <c r="N341" s="149"/>
      <c r="O341" s="149"/>
      <c r="P341" s="149"/>
      <c r="Q341" s="149"/>
      <c r="R341" s="149"/>
      <c r="S341" s="149"/>
      <c r="T341" s="149"/>
      <c r="U341" s="149"/>
      <c r="V341" s="149"/>
      <c r="W341" s="149"/>
      <c r="X341" s="149"/>
      <c r="Y341" s="149"/>
      <c r="Z341" s="149"/>
      <c r="AA341" s="149"/>
      <c r="AB341" s="149"/>
      <c r="AC341" s="149"/>
      <c r="AD341" s="149"/>
      <c r="AE341" s="149"/>
      <c r="AF341" s="149"/>
      <c r="AG341" s="149"/>
      <c r="AH341" s="149"/>
      <c r="AI341" s="153"/>
      <c r="AJ341" s="149"/>
      <c r="AK341" s="154"/>
      <c r="AL341" s="136"/>
    </row>
    <row r="342" spans="1:38" x14ac:dyDescent="0.25">
      <c r="A342" s="149"/>
      <c r="B342" s="149"/>
      <c r="C342" s="149"/>
      <c r="D342" s="149"/>
      <c r="E342" s="149"/>
      <c r="F342" s="149"/>
      <c r="G342" s="149"/>
      <c r="H342" s="149"/>
      <c r="I342" s="149"/>
      <c r="J342" s="149"/>
      <c r="K342" s="149"/>
      <c r="L342" s="149"/>
      <c r="M342" s="149"/>
      <c r="N342" s="149"/>
      <c r="O342" s="149"/>
      <c r="P342" s="149"/>
      <c r="Q342" s="149"/>
      <c r="R342" s="149"/>
      <c r="S342" s="149"/>
      <c r="T342" s="149"/>
      <c r="U342" s="149"/>
      <c r="V342" s="149"/>
      <c r="W342" s="149"/>
      <c r="X342" s="149"/>
      <c r="Y342" s="149"/>
      <c r="Z342" s="149"/>
      <c r="AA342" s="149"/>
      <c r="AB342" s="149"/>
      <c r="AC342" s="149"/>
      <c r="AD342" s="149"/>
      <c r="AE342" s="149"/>
      <c r="AF342" s="149"/>
      <c r="AG342" s="149"/>
      <c r="AH342" s="149"/>
      <c r="AI342" s="153"/>
      <c r="AJ342" s="149"/>
      <c r="AK342" s="149"/>
      <c r="AL342" s="136"/>
    </row>
    <row r="343" spans="1:38" x14ac:dyDescent="0.25">
      <c r="A343" s="149"/>
      <c r="B343" s="149"/>
      <c r="C343" s="149"/>
      <c r="D343" s="149"/>
      <c r="E343" s="149"/>
      <c r="F343" s="149"/>
      <c r="G343" s="149"/>
      <c r="H343" s="149"/>
      <c r="I343" s="149"/>
      <c r="J343" s="149"/>
      <c r="K343" s="149"/>
      <c r="L343" s="149"/>
      <c r="M343" s="149"/>
      <c r="N343" s="149"/>
      <c r="O343" s="149"/>
      <c r="P343" s="149"/>
      <c r="Q343" s="149"/>
      <c r="R343" s="149"/>
      <c r="S343" s="149"/>
      <c r="T343" s="149"/>
      <c r="U343" s="149"/>
      <c r="V343" s="149"/>
      <c r="W343" s="149"/>
      <c r="X343" s="149"/>
      <c r="Y343" s="149"/>
      <c r="Z343" s="149"/>
      <c r="AA343" s="149"/>
      <c r="AB343" s="149"/>
      <c r="AC343" s="149"/>
      <c r="AD343" s="149"/>
      <c r="AE343" s="149"/>
      <c r="AF343" s="149"/>
      <c r="AG343" s="149"/>
      <c r="AH343" s="149"/>
      <c r="AI343" s="153"/>
      <c r="AJ343" s="150"/>
      <c r="AK343" s="152"/>
    </row>
    <row r="344" spans="1:38" x14ac:dyDescent="0.25">
      <c r="A344" s="155"/>
      <c r="B344" s="155"/>
      <c r="C344" s="149"/>
      <c r="D344" s="149"/>
      <c r="E344" s="149"/>
      <c r="F344" s="149"/>
      <c r="G344" s="149"/>
      <c r="H344" s="149"/>
      <c r="I344" s="149"/>
      <c r="J344" s="149"/>
      <c r="K344" s="149"/>
      <c r="L344" s="149"/>
      <c r="M344" s="149"/>
      <c r="N344" s="149"/>
      <c r="O344" s="149"/>
      <c r="P344" s="149"/>
      <c r="Q344" s="149"/>
      <c r="R344" s="149"/>
      <c r="S344" s="149"/>
      <c r="T344" s="149"/>
      <c r="U344" s="149"/>
      <c r="V344" s="149"/>
      <c r="W344" s="149"/>
      <c r="X344" s="149"/>
      <c r="Y344" s="149"/>
      <c r="Z344" s="149"/>
      <c r="AA344" s="149"/>
      <c r="AB344" s="149"/>
      <c r="AC344" s="149"/>
      <c r="AD344" s="149"/>
      <c r="AE344" s="149"/>
      <c r="AF344" s="149"/>
      <c r="AG344" s="149"/>
      <c r="AH344" s="149"/>
      <c r="AI344" s="153"/>
      <c r="AJ344" s="149"/>
      <c r="AK344" s="149"/>
      <c r="AL344" s="136"/>
    </row>
    <row r="345" spans="1:38" x14ac:dyDescent="0.25">
      <c r="A345" s="150"/>
      <c r="B345" s="151"/>
      <c r="C345" s="150"/>
      <c r="D345" s="150"/>
      <c r="E345" s="150"/>
      <c r="F345" s="150"/>
      <c r="G345" s="150"/>
      <c r="H345" s="150"/>
      <c r="I345" s="150"/>
      <c r="J345" s="150"/>
      <c r="K345" s="150"/>
      <c r="L345" s="150"/>
      <c r="M345" s="150"/>
      <c r="N345" s="150"/>
      <c r="O345" s="150"/>
      <c r="P345" s="150"/>
      <c r="Q345" s="150"/>
      <c r="R345" s="150"/>
      <c r="S345" s="150"/>
      <c r="T345" s="150"/>
      <c r="U345" s="150"/>
      <c r="V345" s="150"/>
      <c r="W345" s="150"/>
      <c r="X345" s="150"/>
      <c r="Y345" s="150"/>
      <c r="Z345" s="150"/>
      <c r="AA345" s="150"/>
      <c r="AB345" s="150"/>
      <c r="AC345" s="150"/>
      <c r="AD345" s="150"/>
      <c r="AE345" s="150"/>
      <c r="AF345" s="150"/>
      <c r="AG345" s="150"/>
      <c r="AH345" s="150"/>
      <c r="AI345" s="150"/>
      <c r="AJ345" s="150"/>
      <c r="AK345" s="152"/>
    </row>
    <row r="346" spans="1:38" x14ac:dyDescent="0.25">
      <c r="A346" s="150"/>
      <c r="B346" s="151"/>
      <c r="C346" s="150"/>
      <c r="D346" s="150"/>
      <c r="E346" s="150"/>
      <c r="F346" s="150"/>
      <c r="G346" s="150"/>
      <c r="H346" s="150"/>
      <c r="I346" s="150"/>
      <c r="J346" s="150"/>
      <c r="K346" s="150"/>
      <c r="L346" s="150"/>
      <c r="M346" s="150"/>
      <c r="N346" s="150"/>
      <c r="O346" s="150"/>
      <c r="P346" s="150"/>
      <c r="Q346" s="150"/>
      <c r="R346" s="150"/>
      <c r="S346" s="150"/>
      <c r="T346" s="150"/>
      <c r="U346" s="150"/>
      <c r="V346" s="150"/>
      <c r="W346" s="150"/>
      <c r="X346" s="150"/>
      <c r="Y346" s="150"/>
      <c r="Z346" s="150"/>
      <c r="AA346" s="150"/>
      <c r="AB346" s="150"/>
      <c r="AC346" s="150"/>
      <c r="AD346" s="150"/>
      <c r="AE346" s="150"/>
      <c r="AF346" s="150"/>
      <c r="AG346" s="150"/>
      <c r="AH346" s="150"/>
      <c r="AI346" s="150"/>
      <c r="AJ346" s="150"/>
      <c r="AK346" s="152"/>
    </row>
    <row r="347" spans="1:38" x14ac:dyDescent="0.25">
      <c r="A347" s="150"/>
      <c r="B347" s="156"/>
      <c r="C347" s="149"/>
      <c r="D347" s="150"/>
      <c r="E347" s="150"/>
      <c r="F347" s="150"/>
      <c r="G347" s="150"/>
      <c r="H347" s="150"/>
      <c r="I347" s="150"/>
      <c r="J347" s="150"/>
      <c r="K347" s="150"/>
      <c r="L347" s="150"/>
      <c r="M347" s="150"/>
      <c r="N347" s="150"/>
      <c r="O347" s="150"/>
      <c r="P347" s="150"/>
      <c r="Q347" s="150"/>
      <c r="R347" s="150"/>
      <c r="S347" s="150"/>
      <c r="T347" s="150"/>
      <c r="U347" s="150"/>
      <c r="V347" s="150"/>
      <c r="W347" s="150"/>
      <c r="X347" s="150"/>
      <c r="Y347" s="150"/>
      <c r="Z347" s="150"/>
      <c r="AA347" s="150"/>
      <c r="AB347" s="150"/>
      <c r="AC347" s="150"/>
      <c r="AD347" s="150"/>
      <c r="AE347" s="150"/>
      <c r="AF347" s="150"/>
      <c r="AG347" s="150"/>
      <c r="AH347" s="150"/>
      <c r="AI347" s="150"/>
      <c r="AJ347" s="150"/>
      <c r="AK347" s="152"/>
    </row>
    <row r="348" spans="1:38" x14ac:dyDescent="0.25">
      <c r="A348" s="150"/>
      <c r="B348" s="151"/>
      <c r="C348" s="150"/>
      <c r="D348" s="150"/>
      <c r="E348" s="150"/>
      <c r="F348" s="150"/>
      <c r="G348" s="150"/>
      <c r="H348" s="150"/>
      <c r="I348" s="150"/>
      <c r="J348" s="150"/>
      <c r="K348" s="150"/>
      <c r="L348" s="150"/>
      <c r="M348" s="150"/>
      <c r="N348" s="150"/>
      <c r="O348" s="150"/>
      <c r="P348" s="150"/>
      <c r="Q348" s="150"/>
      <c r="R348" s="150"/>
      <c r="S348" s="150"/>
      <c r="T348" s="150"/>
      <c r="U348" s="150"/>
      <c r="V348" s="150"/>
      <c r="W348" s="150"/>
      <c r="X348" s="150"/>
      <c r="Y348" s="150"/>
      <c r="Z348" s="150"/>
      <c r="AA348" s="150"/>
      <c r="AB348" s="150"/>
      <c r="AC348" s="150"/>
      <c r="AD348" s="150"/>
      <c r="AE348" s="150"/>
      <c r="AF348" s="150"/>
      <c r="AG348" s="150"/>
      <c r="AH348" s="150"/>
      <c r="AI348" s="150"/>
      <c r="AJ348" s="150"/>
      <c r="AK348" s="152"/>
    </row>
    <row r="349" spans="1:38" x14ac:dyDescent="0.25">
      <c r="A349" s="150"/>
      <c r="B349" s="151"/>
      <c r="C349" s="150"/>
      <c r="D349" s="150"/>
      <c r="E349" s="150"/>
      <c r="F349" s="150"/>
      <c r="G349" s="150"/>
      <c r="H349" s="150"/>
      <c r="I349" s="150"/>
      <c r="J349" s="150"/>
      <c r="K349" s="150"/>
      <c r="L349" s="150"/>
      <c r="M349" s="150"/>
      <c r="N349" s="150"/>
      <c r="O349" s="150"/>
      <c r="P349" s="150"/>
      <c r="Q349" s="150"/>
      <c r="R349" s="150"/>
      <c r="S349" s="150"/>
      <c r="T349" s="150"/>
      <c r="U349" s="150"/>
      <c r="V349" s="150"/>
      <c r="W349" s="150"/>
      <c r="X349" s="150"/>
      <c r="Y349" s="150"/>
      <c r="Z349" s="150"/>
      <c r="AA349" s="150"/>
      <c r="AB349" s="150"/>
      <c r="AC349" s="150"/>
      <c r="AD349" s="150"/>
      <c r="AE349" s="150"/>
      <c r="AF349" s="150"/>
      <c r="AG349" s="150"/>
      <c r="AH349" s="150"/>
      <c r="AI349" s="150"/>
      <c r="AJ349" s="150"/>
      <c r="AK349" s="152"/>
    </row>
    <row r="350" spans="1:38" x14ac:dyDescent="0.25">
      <c r="A350" s="150"/>
      <c r="B350" s="151"/>
      <c r="C350" s="150"/>
      <c r="D350" s="150"/>
      <c r="E350" s="150"/>
      <c r="F350" s="150"/>
      <c r="G350" s="150"/>
      <c r="H350" s="150"/>
      <c r="I350" s="150"/>
      <c r="J350" s="150"/>
      <c r="K350" s="150"/>
      <c r="L350" s="150"/>
      <c r="M350" s="150"/>
      <c r="N350" s="150"/>
      <c r="O350" s="150"/>
      <c r="P350" s="150"/>
      <c r="Q350" s="150"/>
      <c r="R350" s="150"/>
      <c r="S350" s="150"/>
      <c r="T350" s="150"/>
      <c r="U350" s="150"/>
      <c r="V350" s="150"/>
      <c r="W350" s="150"/>
      <c r="X350" s="150"/>
      <c r="Y350" s="150"/>
      <c r="Z350" s="150"/>
      <c r="AA350" s="150"/>
      <c r="AB350" s="150"/>
      <c r="AC350" s="150"/>
      <c r="AD350" s="150"/>
      <c r="AE350" s="150"/>
      <c r="AF350" s="150"/>
      <c r="AG350" s="150"/>
      <c r="AH350" s="150"/>
      <c r="AI350" s="150"/>
      <c r="AJ350" s="150"/>
      <c r="AK350" s="152"/>
    </row>
    <row r="351" spans="1:38" x14ac:dyDescent="0.25">
      <c r="A351" s="150"/>
      <c r="B351" s="151"/>
      <c r="C351" s="150"/>
      <c r="D351" s="150"/>
      <c r="E351" s="150"/>
      <c r="F351" s="150"/>
      <c r="G351" s="150"/>
      <c r="H351" s="150"/>
      <c r="I351" s="150"/>
      <c r="J351" s="150"/>
      <c r="K351" s="150"/>
      <c r="L351" s="150"/>
      <c r="M351" s="150"/>
      <c r="N351" s="150"/>
      <c r="O351" s="150"/>
      <c r="P351" s="150"/>
      <c r="Q351" s="150"/>
      <c r="R351" s="150"/>
      <c r="S351" s="150"/>
      <c r="T351" s="150"/>
      <c r="U351" s="150"/>
      <c r="V351" s="150"/>
      <c r="W351" s="150"/>
      <c r="X351" s="150"/>
      <c r="Y351" s="150"/>
      <c r="Z351" s="150"/>
      <c r="AA351" s="150"/>
      <c r="AB351" s="150"/>
      <c r="AC351" s="150"/>
      <c r="AD351" s="150"/>
      <c r="AE351" s="150"/>
      <c r="AF351" s="150"/>
      <c r="AG351" s="150"/>
      <c r="AH351" s="150"/>
      <c r="AI351" s="150"/>
      <c r="AJ351" s="150"/>
      <c r="AK351" s="152"/>
    </row>
    <row r="352" spans="1:38" x14ac:dyDescent="0.25">
      <c r="A352" s="150"/>
      <c r="B352" s="151"/>
      <c r="C352" s="150"/>
      <c r="D352" s="150"/>
      <c r="E352" s="150"/>
      <c r="F352" s="150"/>
      <c r="G352" s="150"/>
      <c r="H352" s="150"/>
      <c r="I352" s="150"/>
      <c r="J352" s="150"/>
      <c r="K352" s="150"/>
      <c r="L352" s="150"/>
      <c r="M352" s="150"/>
      <c r="N352" s="150"/>
      <c r="O352" s="150"/>
      <c r="P352" s="150"/>
      <c r="Q352" s="150"/>
      <c r="R352" s="150"/>
      <c r="S352" s="150"/>
      <c r="T352" s="150"/>
      <c r="U352" s="150"/>
      <c r="V352" s="150"/>
      <c r="W352" s="150"/>
      <c r="X352" s="150"/>
      <c r="Y352" s="150"/>
      <c r="Z352" s="150"/>
      <c r="AA352" s="150"/>
      <c r="AB352" s="150"/>
      <c r="AC352" s="150"/>
      <c r="AD352" s="150"/>
      <c r="AE352" s="150"/>
      <c r="AF352" s="150"/>
      <c r="AG352" s="150"/>
      <c r="AH352" s="150"/>
      <c r="AI352" s="150"/>
      <c r="AJ352" s="150"/>
      <c r="AK352" s="152"/>
    </row>
    <row r="353" spans="1:37" x14ac:dyDescent="0.25">
      <c r="A353" s="150"/>
      <c r="B353" s="151"/>
      <c r="C353" s="150"/>
      <c r="D353" s="150"/>
      <c r="E353" s="150"/>
      <c r="F353" s="150"/>
      <c r="G353" s="150"/>
      <c r="H353" s="150"/>
      <c r="I353" s="150"/>
      <c r="J353" s="150"/>
      <c r="K353" s="150"/>
      <c r="L353" s="150"/>
      <c r="M353" s="150"/>
      <c r="N353" s="150"/>
      <c r="O353" s="150"/>
      <c r="P353" s="150"/>
      <c r="Q353" s="150"/>
      <c r="R353" s="150"/>
      <c r="S353" s="150"/>
      <c r="T353" s="150"/>
      <c r="U353" s="150"/>
      <c r="V353" s="150"/>
      <c r="W353" s="150"/>
      <c r="X353" s="150"/>
      <c r="Y353" s="150"/>
      <c r="Z353" s="150"/>
      <c r="AA353" s="150"/>
      <c r="AB353" s="150"/>
      <c r="AC353" s="150"/>
      <c r="AD353" s="150"/>
      <c r="AE353" s="150"/>
      <c r="AF353" s="150"/>
      <c r="AG353" s="150"/>
      <c r="AH353" s="150"/>
      <c r="AI353" s="150"/>
      <c r="AJ353" s="150"/>
      <c r="AK353" s="152"/>
    </row>
    <row r="354" spans="1:37" x14ac:dyDescent="0.25">
      <c r="A354" s="150"/>
      <c r="B354" s="151"/>
      <c r="C354" s="150"/>
      <c r="D354" s="150"/>
      <c r="E354" s="150"/>
      <c r="F354" s="150"/>
      <c r="G354" s="150"/>
      <c r="H354" s="150"/>
      <c r="I354" s="150"/>
      <c r="J354" s="150"/>
      <c r="K354" s="150"/>
      <c r="L354" s="150"/>
      <c r="M354" s="150"/>
      <c r="N354" s="150"/>
      <c r="O354" s="150"/>
      <c r="P354" s="150"/>
      <c r="Q354" s="150"/>
      <c r="R354" s="150"/>
      <c r="S354" s="150"/>
      <c r="T354" s="150"/>
      <c r="U354" s="150"/>
      <c r="V354" s="150"/>
      <c r="W354" s="150"/>
      <c r="X354" s="150"/>
      <c r="Y354" s="150"/>
      <c r="Z354" s="150"/>
      <c r="AA354" s="150"/>
      <c r="AB354" s="150"/>
      <c r="AC354" s="150"/>
      <c r="AD354" s="150"/>
      <c r="AE354" s="150"/>
      <c r="AF354" s="150"/>
      <c r="AG354" s="150"/>
      <c r="AH354" s="150"/>
      <c r="AI354" s="150"/>
      <c r="AJ354" s="150"/>
      <c r="AK354" s="152"/>
    </row>
  </sheetData>
  <protectedRanges>
    <protectedRange password="89CF" sqref="AK75:AK92 AK323:AK327 AK306:AK321 AL136 AL227 AK6:AK70 AK211:AK226 AL282 AK228:AK281 AK283:AK304 AL131 AK137:AK209 AK95:AK130 AK132:AK135" name="Oblast2"/>
    <protectedRange password="C4DA" sqref="AJ6:AJ327" name="Oblast1"/>
    <protectedRange password="C4DA" sqref="AI6:AI327" name="Oblast1_1"/>
  </protectedRanges>
  <autoFilter ref="A5:AO328">
    <sortState ref="A192:AI194">
      <sortCondition descending="1" ref="B5:B308"/>
    </sortState>
  </autoFilter>
  <mergeCells count="5">
    <mergeCell ref="A344:B344"/>
    <mergeCell ref="C3:AH3"/>
    <mergeCell ref="A3:A4"/>
    <mergeCell ref="AI3:AJ3"/>
    <mergeCell ref="A330:AL330"/>
  </mergeCells>
  <hyperlinks>
    <hyperlink ref="AK122" r:id="rId1"/>
    <hyperlink ref="AK254" r:id="rId2"/>
    <hyperlink ref="AK117" r:id="rId3"/>
    <hyperlink ref="AK326" r:id="rId4" location="sticomment"/>
    <hyperlink ref="AK325" r:id="rId5"/>
    <hyperlink ref="AK278" r:id="rId6"/>
    <hyperlink ref="AK82" r:id="rId7"/>
    <hyperlink ref="AK155" r:id="rId8"/>
    <hyperlink ref="AK204" r:id="rId9"/>
    <hyperlink ref="AK324" r:id="rId10"/>
    <hyperlink ref="AK305" r:id="rId11" location="anchor--long-info"/>
    <hyperlink ref="AK135" r:id="rId12"/>
    <hyperlink ref="AK230" r:id="rId13"/>
    <hyperlink ref="AK27" r:id="rId14"/>
  </hyperlinks>
  <pageMargins left="0.70866141732283472" right="0.70866141732283472" top="0.78740157480314965" bottom="0.78740157480314965" header="0.31496062992125984" footer="0.31496062992125984"/>
  <pageSetup paperSize="9" scale="42" fitToHeight="0" orientation="landscape" horizontalDpi="4294967294" r:id="rId15"/>
  <legacyDrawing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Střechová Taťána</dc:creator>
  <cp:lastModifiedBy>Škrabal Ondřej</cp:lastModifiedBy>
  <cp:lastPrinted>2019-05-24T14:18:46Z</cp:lastPrinted>
  <dcterms:created xsi:type="dcterms:W3CDTF">2017-01-23T16:20:34Z</dcterms:created>
  <dcterms:modified xsi:type="dcterms:W3CDTF">2019-05-29T06:59:24Z</dcterms:modified>
</cp:coreProperties>
</file>