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zova\Desktop\Chemi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7" i="1" l="1"/>
  <c r="E40" i="1" l="1"/>
  <c r="D40" i="1"/>
  <c r="C40" i="1"/>
  <c r="F65" i="1"/>
  <c r="F47" i="1"/>
  <c r="F40" i="1"/>
  <c r="E47" i="1"/>
  <c r="D47" i="1"/>
  <c r="C12" i="1" l="1"/>
  <c r="D65" i="1"/>
  <c r="E65" i="1"/>
  <c r="C65" i="1"/>
  <c r="E35" i="1"/>
  <c r="D35" i="1"/>
  <c r="C35" i="1"/>
  <c r="D12" i="1"/>
  <c r="E12" i="1"/>
</calcChain>
</file>

<file path=xl/sharedStrings.xml><?xml version="1.0" encoding="utf-8"?>
<sst xmlns="http://schemas.openxmlformats.org/spreadsheetml/2006/main" count="83" uniqueCount="53">
  <si>
    <t>Skříňka laboratorní výlevková (sokl, bez zámku) 600x570x870</t>
  </si>
  <si>
    <t>Výlevka kameninová + přepad, pro zabudování do pracovní desky,  vnitř. 380x380/250 mm, BÍLÁ</t>
  </si>
  <si>
    <t>Armatura laboratorní stojánková - SMĚŠOVACÍ, VODA, s kohouty dole, G3/4"</t>
  </si>
  <si>
    <t>Skříňka laboratorní zásuvková (sokl, bez zámku 5 zásuvek) 600x570x870</t>
  </si>
  <si>
    <t>Skříňka laboratorní kombinovaná (sokl, bez zámku) 600x750x870</t>
  </si>
  <si>
    <t>Skříňka laboratorní kombinovaná (sokl, bez zámku) 900x570x870</t>
  </si>
  <si>
    <t>Deska pracovní, laminát vysokotlaký + hrana (tvrzené PVC) PN20</t>
  </si>
  <si>
    <t>Skříňka nástěnná dveřová (bez zámku) 600x350x740</t>
  </si>
  <si>
    <t xml:space="preserve">přepážka z plexi skla </t>
  </si>
  <si>
    <t>cena bez DPH</t>
  </si>
  <si>
    <t>cena s DPH</t>
  </si>
  <si>
    <t>Stůl jednostranný 4600x750/900</t>
  </si>
  <si>
    <t>Skříňka laboratorní výlevková (sokl, bez zámku) 750x570x870</t>
  </si>
  <si>
    <t>Skříňka laboratorní zásuvková (sokl, bez zámku 5 zásuvek)450x570x870</t>
  </si>
  <si>
    <t>Skříňka laboratorní kombinovaná (sokl, bez zámku) 600x570x870</t>
  </si>
  <si>
    <t>Výlevka kameninová + přepad, pro zabudování do pracovní desky, vnitř. 530x380/250 mm</t>
  </si>
  <si>
    <t>Skříňka nástěnná prosklená (bez zámku) 900x350x740</t>
  </si>
  <si>
    <t>Stůl jednostranný 1600x750/900</t>
  </si>
  <si>
    <t xml:space="preserve">Doměr </t>
  </si>
  <si>
    <t>Stůl jednostranný 1500x750/900</t>
  </si>
  <si>
    <t xml:space="preserve">Přípravna </t>
  </si>
  <si>
    <t xml:space="preserve">Sklad </t>
  </si>
  <si>
    <t xml:space="preserve">stěhování </t>
  </si>
  <si>
    <t>doprava - nutné se strany objednavatele zajistění bezproblémového parkovacího stání na min 1 dodávku po celou dobu montáže a při návozu 1 nákladní auto</t>
  </si>
  <si>
    <t>ks</t>
  </si>
  <si>
    <t>Celkem nábytek</t>
  </si>
  <si>
    <t>jednotková cena bez DPH</t>
  </si>
  <si>
    <t xml:space="preserve">montáž </t>
  </si>
  <si>
    <t>Kovová dílenská skříň, 200 x 100 x 45 cm posuvné dveře (hmotnost skříně prázdné cca 80 kg</t>
  </si>
  <si>
    <t>Celkem přípravna</t>
  </si>
  <si>
    <t>Dovybavení pro prostory KCHDCH – R201</t>
  </si>
  <si>
    <t>R315-biologie</t>
  </si>
  <si>
    <t>Stůl laboratorní celkový rozměr 1820x750/900</t>
  </si>
  <si>
    <t>1,820 metru</t>
  </si>
  <si>
    <t>Skřínka laboratorní dveřová na nožkách, pro práci ve stoje, dveře bez zámku (jedna police), jednodveřová (600x570/870)  PRAVÁ</t>
  </si>
  <si>
    <t>Skřínka laboratorní dveřová na nožkách, pro práci ve stoje, dveře bez zámku (jedna police), jednodveřová (600x570/870)  LEVÁ</t>
  </si>
  <si>
    <t>Doměr rovný N (18x150/770)</t>
  </si>
  <si>
    <t>Deska pracovní, dlažba keramická kyselinovzdorná, tl. 30mm + hrana se zvýšeným okrajem, tl. 42mm (100x750/42)</t>
  </si>
  <si>
    <t>výlevka kameninová pro zabudování (445x445/265)</t>
  </si>
  <si>
    <t>Stůl laboratorní celkový rozměr 1960x750/900</t>
  </si>
  <si>
    <t>1,960 metru</t>
  </si>
  <si>
    <t>Skřínka laboratorní výlevková dveřová na nožkách s podpěrou pod výlevku, pro práci ve stoje dveře bez zámku (bez police), jednodveřová (600x570/870) PRAVÁ</t>
  </si>
  <si>
    <t>Skřínka laboratorní výlevková dveřová na nožkách s podpěrou pod výlevku, pro práci ve stoje dveře bez zámku (bez police), jednodveřová (600x570/870) LEVÁ</t>
  </si>
  <si>
    <t>cena celkem bez DPH</t>
  </si>
  <si>
    <t>Služby za učebny Chemie</t>
  </si>
  <si>
    <t>Celkem služby za kompletní dodávky do učeben chemie</t>
  </si>
  <si>
    <t>Celková cena za celou místnost R315, včetně demontáže, montáže, dopravy a odvozu obalových materiálů a starého vybavení</t>
  </si>
  <si>
    <t>Maximálně přípustná cena včetně DPH</t>
  </si>
  <si>
    <t>Maximálně přípustná cena služeb včetně DPH</t>
  </si>
  <si>
    <t>Celková cena materiálu pro učebny Chemie</t>
  </si>
  <si>
    <t>Maximálně přípustná cena bez DPH</t>
  </si>
  <si>
    <t>Maximálně přípustná cena služeb bez DPH</t>
  </si>
  <si>
    <t>Celková cena celkem bez DPH za plnění celé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</si>
</sst>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0" fillId="0" borderId="1" xfId="0" applyNumberFormat="1" applyBorder="1"/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8" fontId="0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8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8" fontId="3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/>
    <xf numFmtId="0" fontId="0" fillId="0" borderId="1" xfId="0" applyBorder="1" applyAlignment="1"/>
    <xf numFmtId="8" fontId="2" fillId="0" borderId="1" xfId="0" applyNumberFormat="1" applyFont="1" applyBorder="1" applyAlignment="1"/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6" fillId="0" borderId="1" xfId="0" applyFont="1" applyBorder="1"/>
    <xf numFmtId="164" fontId="6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/>
    <xf numFmtId="0" fontId="0" fillId="0" borderId="1" xfId="0" applyFill="1" applyBorder="1"/>
    <xf numFmtId="164" fontId="0" fillId="0" borderId="1" xfId="0" applyNumberFormat="1" applyFill="1" applyBorder="1"/>
    <xf numFmtId="0" fontId="7" fillId="0" borderId="1" xfId="0" applyFont="1" applyBorder="1"/>
    <xf numFmtId="8" fontId="7" fillId="0" borderId="1" xfId="0" applyNumberFormat="1" applyFont="1" applyBorder="1"/>
    <xf numFmtId="0" fontId="6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0" fillId="0" borderId="6" xfId="0" applyBorder="1"/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1" fillId="0" borderId="5" xfId="0" applyFont="1" applyBorder="1"/>
    <xf numFmtId="0" fontId="0" fillId="0" borderId="5" xfId="0" applyBorder="1"/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/>
    <xf numFmtId="0" fontId="2" fillId="0" borderId="5" xfId="0" applyFont="1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6" fillId="0" borderId="8" xfId="0" applyFont="1" applyBorder="1"/>
    <xf numFmtId="0" fontId="0" fillId="0" borderId="9" xfId="0" applyBorder="1"/>
    <xf numFmtId="0" fontId="0" fillId="0" borderId="10" xfId="0" applyBorder="1"/>
    <xf numFmtId="8" fontId="3" fillId="0" borderId="1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8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9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164" fontId="9" fillId="4" borderId="6" xfId="0" applyNumberFormat="1" applyFont="1" applyFill="1" applyBorder="1" applyAlignment="1">
      <alignment vertical="center"/>
    </xf>
    <xf numFmtId="8" fontId="0" fillId="0" borderId="10" xfId="0" applyNumberFormat="1" applyBorder="1"/>
    <xf numFmtId="164" fontId="5" fillId="0" borderId="10" xfId="0" applyNumberFormat="1" applyFont="1" applyBorder="1" applyAlignment="1">
      <alignment vertical="center"/>
    </xf>
    <xf numFmtId="8" fontId="0" fillId="0" borderId="10" xfId="0" applyNumberFormat="1" applyFont="1" applyBorder="1"/>
    <xf numFmtId="8" fontId="5" fillId="0" borderId="10" xfId="0" applyNumberFormat="1" applyFont="1" applyBorder="1" applyAlignment="1">
      <alignment vertical="center"/>
    </xf>
    <xf numFmtId="164" fontId="6" fillId="0" borderId="10" xfId="0" applyNumberFormat="1" applyFont="1" applyBorder="1" applyAlignment="1"/>
    <xf numFmtId="8" fontId="2" fillId="0" borderId="10" xfId="0" applyNumberFormat="1" applyFont="1" applyBorder="1" applyAlignment="1"/>
    <xf numFmtId="164" fontId="2" fillId="0" borderId="10" xfId="0" applyNumberFormat="1" applyFont="1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164" fontId="6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vertical="center"/>
    </xf>
    <xf numFmtId="164" fontId="2" fillId="0" borderId="10" xfId="0" applyNumberFormat="1" applyFont="1" applyBorder="1"/>
    <xf numFmtId="164" fontId="0" fillId="0" borderId="10" xfId="0" applyNumberFormat="1" applyFill="1" applyBorder="1"/>
    <xf numFmtId="8" fontId="7" fillId="0" borderId="10" xfId="0" applyNumberFormat="1" applyFont="1" applyBorder="1"/>
    <xf numFmtId="0" fontId="6" fillId="0" borderId="11" xfId="0" applyFont="1" applyBorder="1"/>
    <xf numFmtId="8" fontId="3" fillId="4" borderId="10" xfId="0" applyNumberFormat="1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vertical="center"/>
    </xf>
    <xf numFmtId="0" fontId="10" fillId="5" borderId="5" xfId="0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J67" sqref="J67"/>
    </sheetView>
  </sheetViews>
  <sheetFormatPr defaultRowHeight="15" x14ac:dyDescent="0.25"/>
  <cols>
    <col min="1" max="1" width="70.28515625" customWidth="1"/>
    <col min="2" max="2" width="12.5703125" customWidth="1"/>
    <col min="3" max="3" width="26.85546875" customWidth="1"/>
    <col min="4" max="4" width="31" customWidth="1"/>
    <col min="5" max="5" width="16.7109375" customWidth="1"/>
    <col min="6" max="6" width="23.85546875" style="3" customWidth="1"/>
    <col min="7" max="7" width="22" bestFit="1" customWidth="1"/>
  </cols>
  <sheetData>
    <row r="1" spans="1:7" ht="15.75" thickBot="1" x14ac:dyDescent="0.3"/>
    <row r="2" spans="1:7" ht="51.75" customHeight="1" x14ac:dyDescent="0.25">
      <c r="A2" s="39" t="s">
        <v>30</v>
      </c>
      <c r="B2" s="40" t="s">
        <v>24</v>
      </c>
      <c r="C2" s="41" t="s">
        <v>26</v>
      </c>
      <c r="D2" s="41" t="s">
        <v>43</v>
      </c>
      <c r="E2" s="41" t="s">
        <v>10</v>
      </c>
      <c r="F2" s="63" t="s">
        <v>50</v>
      </c>
      <c r="G2" s="63" t="s">
        <v>47</v>
      </c>
    </row>
    <row r="3" spans="1:7" x14ac:dyDescent="0.25">
      <c r="A3" s="42" t="s">
        <v>0</v>
      </c>
      <c r="B3" s="6">
        <v>2</v>
      </c>
      <c r="C3" s="7">
        <v>0</v>
      </c>
      <c r="D3" s="8">
        <v>0</v>
      </c>
      <c r="E3" s="9">
        <v>0</v>
      </c>
      <c r="F3" s="69"/>
      <c r="G3" s="43"/>
    </row>
    <row r="4" spans="1:7" ht="30" x14ac:dyDescent="0.25">
      <c r="A4" s="44" t="s">
        <v>1</v>
      </c>
      <c r="B4" s="6">
        <v>2</v>
      </c>
      <c r="C4" s="7">
        <v>0</v>
      </c>
      <c r="D4" s="8">
        <v>0</v>
      </c>
      <c r="E4" s="9">
        <v>0</v>
      </c>
      <c r="F4" s="69"/>
      <c r="G4" s="43"/>
    </row>
    <row r="5" spans="1:7" x14ac:dyDescent="0.25">
      <c r="A5" s="44" t="s">
        <v>2</v>
      </c>
      <c r="B5" s="6">
        <v>2</v>
      </c>
      <c r="C5" s="7">
        <v>0</v>
      </c>
      <c r="D5" s="8">
        <v>0</v>
      </c>
      <c r="E5" s="9">
        <v>0</v>
      </c>
      <c r="F5" s="69"/>
      <c r="G5" s="43"/>
    </row>
    <row r="6" spans="1:7" x14ac:dyDescent="0.25">
      <c r="A6" s="42" t="s">
        <v>3</v>
      </c>
      <c r="B6" s="6">
        <v>3</v>
      </c>
      <c r="C6" s="7">
        <v>0</v>
      </c>
      <c r="D6" s="8">
        <v>0</v>
      </c>
      <c r="E6" s="9">
        <v>0</v>
      </c>
      <c r="F6" s="69"/>
      <c r="G6" s="43"/>
    </row>
    <row r="7" spans="1:7" x14ac:dyDescent="0.25">
      <c r="A7" s="42" t="s">
        <v>4</v>
      </c>
      <c r="B7" s="6">
        <v>1</v>
      </c>
      <c r="C7" s="7">
        <v>0</v>
      </c>
      <c r="D7" s="8">
        <v>0</v>
      </c>
      <c r="E7" s="9">
        <v>0</v>
      </c>
      <c r="F7" s="69"/>
      <c r="G7" s="43"/>
    </row>
    <row r="8" spans="1:7" x14ac:dyDescent="0.25">
      <c r="A8" s="42" t="s">
        <v>5</v>
      </c>
      <c r="B8" s="6">
        <v>4</v>
      </c>
      <c r="C8" s="7">
        <v>0</v>
      </c>
      <c r="D8" s="8">
        <v>0</v>
      </c>
      <c r="E8" s="9">
        <v>0</v>
      </c>
      <c r="F8" s="69"/>
      <c r="G8" s="43"/>
    </row>
    <row r="9" spans="1:7" x14ac:dyDescent="0.25">
      <c r="A9" s="42" t="s">
        <v>6</v>
      </c>
      <c r="B9" s="6">
        <v>7.2</v>
      </c>
      <c r="C9" s="7">
        <v>0</v>
      </c>
      <c r="D9" s="8">
        <v>0</v>
      </c>
      <c r="E9" s="9">
        <v>0</v>
      </c>
      <c r="F9" s="69"/>
      <c r="G9" s="43"/>
    </row>
    <row r="10" spans="1:7" x14ac:dyDescent="0.25">
      <c r="A10" s="42" t="s">
        <v>7</v>
      </c>
      <c r="B10" s="6">
        <v>3</v>
      </c>
      <c r="C10" s="7">
        <v>0</v>
      </c>
      <c r="D10" s="8">
        <v>0</v>
      </c>
      <c r="E10" s="9">
        <v>0</v>
      </c>
      <c r="F10" s="69"/>
      <c r="G10" s="43"/>
    </row>
    <row r="11" spans="1:7" x14ac:dyDescent="0.25">
      <c r="A11" s="42" t="s">
        <v>8</v>
      </c>
      <c r="B11" s="6">
        <v>1</v>
      </c>
      <c r="C11" s="7">
        <v>0</v>
      </c>
      <c r="D11" s="8">
        <v>0</v>
      </c>
      <c r="E11" s="9">
        <v>0</v>
      </c>
      <c r="F11" s="69"/>
      <c r="G11" s="43"/>
    </row>
    <row r="12" spans="1:7" ht="18.75" x14ac:dyDescent="0.25">
      <c r="A12" s="45" t="s">
        <v>25</v>
      </c>
      <c r="B12" s="6"/>
      <c r="C12" s="11">
        <f>SUM(C3:C11)</f>
        <v>0</v>
      </c>
      <c r="D12" s="11">
        <f t="shared" ref="D12:E12" si="0">SUM(D3:D11)</f>
        <v>0</v>
      </c>
      <c r="E12" s="11">
        <f t="shared" si="0"/>
        <v>0</v>
      </c>
      <c r="F12" s="70"/>
      <c r="G12" s="43"/>
    </row>
    <row r="13" spans="1:7" x14ac:dyDescent="0.25">
      <c r="A13" s="42"/>
      <c r="B13" s="6"/>
      <c r="C13" s="7"/>
      <c r="D13" s="12"/>
      <c r="E13" s="13"/>
      <c r="F13" s="71"/>
      <c r="G13" s="43"/>
    </row>
    <row r="14" spans="1:7" ht="18.75" x14ac:dyDescent="0.25">
      <c r="A14" s="45"/>
      <c r="B14" s="14"/>
      <c r="C14" s="11"/>
      <c r="D14" s="15"/>
      <c r="E14" s="15"/>
      <c r="F14" s="72"/>
      <c r="G14" s="43"/>
    </row>
    <row r="15" spans="1:7" x14ac:dyDescent="0.25">
      <c r="A15" s="46"/>
      <c r="B15" s="16"/>
      <c r="C15" s="5"/>
      <c r="D15" s="9"/>
      <c r="E15" s="5"/>
      <c r="F15" s="60"/>
      <c r="G15" s="43"/>
    </row>
    <row r="16" spans="1:7" x14ac:dyDescent="0.25">
      <c r="A16" s="47"/>
      <c r="B16" s="16"/>
      <c r="C16" s="5"/>
      <c r="D16" s="5"/>
      <c r="E16" s="5"/>
      <c r="F16" s="60"/>
      <c r="G16" s="43"/>
    </row>
    <row r="17" spans="1:7" ht="36" customHeight="1" x14ac:dyDescent="0.25">
      <c r="A17" s="48" t="s">
        <v>20</v>
      </c>
      <c r="B17" s="16"/>
      <c r="C17" s="5"/>
      <c r="D17" s="5"/>
      <c r="E17" s="5"/>
      <c r="F17" s="60"/>
      <c r="G17" s="43"/>
    </row>
    <row r="18" spans="1:7" x14ac:dyDescent="0.25">
      <c r="A18" s="49" t="s">
        <v>11</v>
      </c>
      <c r="B18" s="4" t="s">
        <v>24</v>
      </c>
      <c r="C18" s="5" t="s">
        <v>26</v>
      </c>
      <c r="D18" s="5" t="s">
        <v>43</v>
      </c>
      <c r="E18" s="5" t="s">
        <v>10</v>
      </c>
      <c r="F18" s="60"/>
      <c r="G18" s="43"/>
    </row>
    <row r="19" spans="1:7" x14ac:dyDescent="0.25">
      <c r="A19" s="42" t="s">
        <v>12</v>
      </c>
      <c r="B19" s="6">
        <v>1</v>
      </c>
      <c r="C19" s="7">
        <v>0</v>
      </c>
      <c r="D19" s="8">
        <v>0</v>
      </c>
      <c r="E19" s="8">
        <v>0</v>
      </c>
      <c r="F19" s="61"/>
      <c r="G19" s="64"/>
    </row>
    <row r="20" spans="1:7" ht="14.45" customHeight="1" x14ac:dyDescent="0.25">
      <c r="A20" s="44" t="s">
        <v>13</v>
      </c>
      <c r="B20" s="6">
        <v>7</v>
      </c>
      <c r="C20" s="7">
        <v>0</v>
      </c>
      <c r="D20" s="8">
        <v>0</v>
      </c>
      <c r="E20" s="8">
        <v>0</v>
      </c>
      <c r="F20" s="61"/>
      <c r="G20" s="64"/>
    </row>
    <row r="21" spans="1:7" x14ac:dyDescent="0.25">
      <c r="A21" s="42" t="s">
        <v>14</v>
      </c>
      <c r="B21" s="6">
        <v>1</v>
      </c>
      <c r="C21" s="7">
        <v>0</v>
      </c>
      <c r="D21" s="8">
        <v>0</v>
      </c>
      <c r="E21" s="8">
        <v>0</v>
      </c>
      <c r="F21" s="61"/>
      <c r="G21" s="64"/>
    </row>
    <row r="22" spans="1:7" ht="28.9" customHeight="1" x14ac:dyDescent="0.25">
      <c r="A22" s="44" t="s">
        <v>15</v>
      </c>
      <c r="B22" s="6">
        <v>1</v>
      </c>
      <c r="C22" s="7">
        <v>0</v>
      </c>
      <c r="D22" s="8">
        <v>0</v>
      </c>
      <c r="E22" s="8">
        <v>0</v>
      </c>
      <c r="F22" s="61"/>
      <c r="G22" s="64"/>
    </row>
    <row r="23" spans="1:7" ht="14.45" customHeight="1" x14ac:dyDescent="0.25">
      <c r="A23" s="44" t="s">
        <v>2</v>
      </c>
      <c r="B23" s="6">
        <v>1</v>
      </c>
      <c r="C23" s="7">
        <v>0</v>
      </c>
      <c r="D23" s="8">
        <v>0</v>
      </c>
      <c r="E23" s="8">
        <v>0</v>
      </c>
      <c r="F23" s="83"/>
      <c r="G23" s="64"/>
    </row>
    <row r="24" spans="1:7" x14ac:dyDescent="0.25">
      <c r="A24" s="42" t="s">
        <v>6</v>
      </c>
      <c r="B24" s="6">
        <v>4.5999999999999996</v>
      </c>
      <c r="C24" s="7">
        <v>0</v>
      </c>
      <c r="D24" s="8">
        <v>0</v>
      </c>
      <c r="E24" s="8">
        <v>0</v>
      </c>
      <c r="F24" s="83"/>
      <c r="G24" s="64"/>
    </row>
    <row r="25" spans="1:7" x14ac:dyDescent="0.25">
      <c r="A25" s="42" t="s">
        <v>16</v>
      </c>
      <c r="B25" s="6">
        <v>5</v>
      </c>
      <c r="C25" s="7">
        <v>0</v>
      </c>
      <c r="D25" s="12">
        <v>0</v>
      </c>
      <c r="E25" s="8">
        <v>0</v>
      </c>
      <c r="F25" s="83"/>
      <c r="G25" s="65"/>
    </row>
    <row r="26" spans="1:7" x14ac:dyDescent="0.25">
      <c r="A26" s="49" t="s">
        <v>17</v>
      </c>
      <c r="B26" s="14" t="s">
        <v>24</v>
      </c>
      <c r="C26" s="18"/>
      <c r="D26" s="19"/>
      <c r="E26" s="20"/>
      <c r="F26" s="83"/>
      <c r="G26" s="62"/>
    </row>
    <row r="27" spans="1:7" x14ac:dyDescent="0.25">
      <c r="A27" s="42" t="s">
        <v>13</v>
      </c>
      <c r="B27" s="6">
        <v>2</v>
      </c>
      <c r="C27" s="7">
        <v>0</v>
      </c>
      <c r="D27" s="8">
        <v>0</v>
      </c>
      <c r="E27" s="8">
        <v>0</v>
      </c>
      <c r="F27" s="83"/>
      <c r="G27" s="64"/>
    </row>
    <row r="28" spans="1:7" x14ac:dyDescent="0.25">
      <c r="A28" s="42" t="s">
        <v>14</v>
      </c>
      <c r="B28" s="6">
        <v>1</v>
      </c>
      <c r="C28" s="7">
        <v>0</v>
      </c>
      <c r="D28" s="8">
        <v>0</v>
      </c>
      <c r="E28" s="8">
        <v>0</v>
      </c>
      <c r="F28" s="83"/>
      <c r="G28" s="64"/>
    </row>
    <row r="29" spans="1:7" x14ac:dyDescent="0.25">
      <c r="A29" s="42" t="s">
        <v>6</v>
      </c>
      <c r="B29" s="6">
        <v>1.6</v>
      </c>
      <c r="C29" s="7">
        <v>0</v>
      </c>
      <c r="D29" s="8">
        <v>0</v>
      </c>
      <c r="E29" s="8">
        <v>0</v>
      </c>
      <c r="F29" s="83"/>
      <c r="G29" s="64"/>
    </row>
    <row r="30" spans="1:7" x14ac:dyDescent="0.25">
      <c r="A30" s="42" t="s">
        <v>18</v>
      </c>
      <c r="B30" s="6">
        <v>1</v>
      </c>
      <c r="C30" s="7">
        <v>0</v>
      </c>
      <c r="D30" s="8">
        <v>0</v>
      </c>
      <c r="E30" s="8">
        <v>0</v>
      </c>
      <c r="F30" s="83"/>
      <c r="G30" s="43"/>
    </row>
    <row r="31" spans="1:7" x14ac:dyDescent="0.25">
      <c r="A31" s="49" t="s">
        <v>19</v>
      </c>
      <c r="B31" s="14" t="s">
        <v>24</v>
      </c>
      <c r="C31" s="18"/>
      <c r="D31" s="19"/>
      <c r="E31" s="20"/>
      <c r="F31" s="83"/>
      <c r="G31" s="62"/>
    </row>
    <row r="32" spans="1:7" ht="14.45" customHeight="1" x14ac:dyDescent="0.25">
      <c r="A32" s="44" t="s">
        <v>13</v>
      </c>
      <c r="B32" s="6">
        <v>2</v>
      </c>
      <c r="C32" s="7">
        <v>0</v>
      </c>
      <c r="D32" s="8">
        <v>0</v>
      </c>
      <c r="E32" s="8">
        <v>0</v>
      </c>
      <c r="F32" s="83"/>
      <c r="G32" s="64"/>
    </row>
    <row r="33" spans="1:7" x14ac:dyDescent="0.25">
      <c r="A33" s="42" t="s">
        <v>14</v>
      </c>
      <c r="B33" s="6">
        <v>1</v>
      </c>
      <c r="C33" s="7">
        <v>0</v>
      </c>
      <c r="D33" s="8">
        <v>0</v>
      </c>
      <c r="E33" s="8">
        <v>0</v>
      </c>
      <c r="F33" s="61"/>
      <c r="G33" s="64"/>
    </row>
    <row r="34" spans="1:7" x14ac:dyDescent="0.25">
      <c r="A34" s="42" t="s">
        <v>6</v>
      </c>
      <c r="B34" s="6">
        <v>1.5</v>
      </c>
      <c r="C34" s="7">
        <v>0</v>
      </c>
      <c r="D34" s="8">
        <v>0</v>
      </c>
      <c r="E34" s="8">
        <v>0</v>
      </c>
      <c r="F34" s="61"/>
      <c r="G34" s="64"/>
    </row>
    <row r="35" spans="1:7" ht="18.75" x14ac:dyDescent="0.3">
      <c r="A35" s="45" t="s">
        <v>29</v>
      </c>
      <c r="B35" s="14"/>
      <c r="C35" s="21">
        <f>SUM(C19:C34)-C26-C31</f>
        <v>0</v>
      </c>
      <c r="D35" s="21">
        <f t="shared" ref="D35:E35" si="1">SUM(D19:D34)-D26-D31</f>
        <v>0</v>
      </c>
      <c r="E35" s="21">
        <f t="shared" si="1"/>
        <v>0</v>
      </c>
      <c r="F35" s="73"/>
      <c r="G35" s="43"/>
    </row>
    <row r="36" spans="1:7" s="1" customFormat="1" ht="18.75" x14ac:dyDescent="0.25">
      <c r="A36" s="45"/>
      <c r="B36" s="14"/>
      <c r="C36" s="22"/>
      <c r="D36" s="23"/>
      <c r="E36" s="23"/>
      <c r="F36" s="74"/>
      <c r="G36" s="43"/>
    </row>
    <row r="37" spans="1:7" ht="31.5" customHeight="1" x14ac:dyDescent="0.25">
      <c r="A37" s="45" t="s">
        <v>21</v>
      </c>
      <c r="B37" s="4" t="s">
        <v>24</v>
      </c>
      <c r="C37" s="5" t="s">
        <v>26</v>
      </c>
      <c r="D37" s="5" t="s">
        <v>43</v>
      </c>
      <c r="E37" s="5" t="s">
        <v>10</v>
      </c>
      <c r="F37" s="60"/>
      <c r="G37" s="62"/>
    </row>
    <row r="38" spans="1:7" ht="28.9" customHeight="1" x14ac:dyDescent="0.25">
      <c r="A38" s="50" t="s">
        <v>28</v>
      </c>
      <c r="B38" s="24">
        <v>10</v>
      </c>
      <c r="C38" s="11">
        <v>0</v>
      </c>
      <c r="D38" s="11">
        <v>0</v>
      </c>
      <c r="E38" s="11">
        <v>0</v>
      </c>
      <c r="F38" s="70"/>
      <c r="G38" s="62"/>
    </row>
    <row r="39" spans="1:7" s="3" customFormat="1" ht="28.9" customHeight="1" x14ac:dyDescent="0.25">
      <c r="A39" s="50"/>
      <c r="B39" s="24"/>
      <c r="C39" s="11"/>
      <c r="D39" s="11"/>
      <c r="E39" s="11"/>
      <c r="F39" s="70"/>
      <c r="G39" s="62"/>
    </row>
    <row r="40" spans="1:7" s="3" customFormat="1" ht="28.9" customHeight="1" x14ac:dyDescent="0.25">
      <c r="A40" s="52" t="s">
        <v>49</v>
      </c>
      <c r="B40" s="24"/>
      <c r="C40" s="11">
        <f>C12+C35+C38</f>
        <v>0</v>
      </c>
      <c r="D40" s="11">
        <f>D12+D35+D38</f>
        <v>0</v>
      </c>
      <c r="E40" s="11">
        <f>E12+E35+E38</f>
        <v>0</v>
      </c>
      <c r="F40" s="66">
        <f>G40/1.21</f>
        <v>490082.64462809917</v>
      </c>
      <c r="G40" s="66">
        <v>593000</v>
      </c>
    </row>
    <row r="41" spans="1:7" s="3" customFormat="1" ht="28.9" customHeight="1" x14ac:dyDescent="0.25">
      <c r="A41" s="52"/>
      <c r="B41" s="24"/>
      <c r="C41" s="11"/>
      <c r="D41" s="11"/>
      <c r="E41" s="11"/>
      <c r="F41" s="70"/>
      <c r="G41" s="68"/>
    </row>
    <row r="42" spans="1:7" s="3" customFormat="1" ht="28.9" customHeight="1" x14ac:dyDescent="0.25">
      <c r="A42" s="52"/>
      <c r="B42" s="24"/>
      <c r="C42" s="11"/>
      <c r="D42" s="11"/>
      <c r="E42" s="11"/>
      <c r="F42" s="70"/>
      <c r="G42" s="68"/>
    </row>
    <row r="43" spans="1:7" s="3" customFormat="1" ht="47.25" customHeight="1" x14ac:dyDescent="0.3">
      <c r="A43" s="53" t="s">
        <v>44</v>
      </c>
      <c r="B43" s="25"/>
      <c r="C43" s="10"/>
      <c r="D43" s="5" t="s">
        <v>9</v>
      </c>
      <c r="E43" s="5" t="s">
        <v>10</v>
      </c>
      <c r="F43" s="67" t="s">
        <v>51</v>
      </c>
      <c r="G43" s="67" t="s">
        <v>48</v>
      </c>
    </row>
    <row r="44" spans="1:7" s="3" customFormat="1" ht="28.9" customHeight="1" x14ac:dyDescent="0.25">
      <c r="A44" s="44" t="s">
        <v>27</v>
      </c>
      <c r="B44" s="26"/>
      <c r="C44" s="17"/>
      <c r="D44" s="27">
        <v>0</v>
      </c>
      <c r="E44" s="27">
        <v>0</v>
      </c>
      <c r="F44" s="75"/>
      <c r="G44" s="62"/>
    </row>
    <row r="45" spans="1:7" s="3" customFormat="1" ht="28.9" customHeight="1" x14ac:dyDescent="0.25">
      <c r="A45" s="42" t="s">
        <v>22</v>
      </c>
      <c r="B45" s="6"/>
      <c r="C45" s="17"/>
      <c r="D45" s="28">
        <v>0</v>
      </c>
      <c r="E45" s="28">
        <v>0</v>
      </c>
      <c r="F45" s="76"/>
      <c r="G45" s="62"/>
    </row>
    <row r="46" spans="1:7" s="3" customFormat="1" ht="28.9" customHeight="1" x14ac:dyDescent="0.25">
      <c r="A46" s="44" t="s">
        <v>23</v>
      </c>
      <c r="B46" s="26"/>
      <c r="C46" s="17"/>
      <c r="D46" s="28">
        <v>0</v>
      </c>
      <c r="E46" s="28">
        <v>0</v>
      </c>
      <c r="F46" s="76"/>
      <c r="G46" s="62"/>
    </row>
    <row r="47" spans="1:7" s="1" customFormat="1" ht="28.9" customHeight="1" x14ac:dyDescent="0.3">
      <c r="A47" s="48" t="s">
        <v>45</v>
      </c>
      <c r="B47" s="16"/>
      <c r="C47" s="29"/>
      <c r="D47" s="30">
        <f>SUM(D44:D46)</f>
        <v>0</v>
      </c>
      <c r="E47" s="30">
        <f>SUM(E44:E46)</f>
        <v>0</v>
      </c>
      <c r="F47" s="66">
        <f>G47/1.21</f>
        <v>148760.3305785124</v>
      </c>
      <c r="G47" s="66">
        <v>180000</v>
      </c>
    </row>
    <row r="48" spans="1:7" s="3" customFormat="1" ht="28.9" customHeight="1" x14ac:dyDescent="0.3">
      <c r="A48" s="48"/>
      <c r="B48" s="16"/>
      <c r="C48" s="29"/>
      <c r="D48" s="30"/>
      <c r="E48" s="30"/>
      <c r="F48" s="77"/>
      <c r="G48" s="62"/>
    </row>
    <row r="49" spans="1:7" s="3" customFormat="1" ht="28.9" customHeight="1" x14ac:dyDescent="0.3">
      <c r="A49" s="48"/>
      <c r="B49" s="16"/>
      <c r="C49" s="29"/>
      <c r="D49" s="30"/>
      <c r="E49" s="30"/>
      <c r="F49" s="77"/>
      <c r="G49" s="62"/>
    </row>
    <row r="50" spans="1:7" s="1" customFormat="1" ht="57" customHeight="1" x14ac:dyDescent="0.25">
      <c r="A50" s="45" t="s">
        <v>31</v>
      </c>
      <c r="B50" s="31" t="s">
        <v>24</v>
      </c>
      <c r="C50" s="5" t="s">
        <v>26</v>
      </c>
      <c r="D50" s="5" t="s">
        <v>43</v>
      </c>
      <c r="E50" s="5" t="s">
        <v>10</v>
      </c>
      <c r="F50" s="67" t="s">
        <v>50</v>
      </c>
      <c r="G50" s="67" t="s">
        <v>47</v>
      </c>
    </row>
    <row r="51" spans="1:7" s="1" customFormat="1" ht="28.9" customHeight="1" x14ac:dyDescent="0.25">
      <c r="A51" s="54" t="s">
        <v>32</v>
      </c>
      <c r="B51" s="32"/>
      <c r="C51" s="33"/>
      <c r="D51" s="33"/>
      <c r="E51" s="33"/>
      <c r="F51" s="84"/>
      <c r="G51" s="62"/>
    </row>
    <row r="52" spans="1:7" s="1" customFormat="1" ht="28.9" customHeight="1" x14ac:dyDescent="0.25">
      <c r="A52" s="50" t="s">
        <v>42</v>
      </c>
      <c r="B52" s="24">
        <v>1</v>
      </c>
      <c r="C52" s="7">
        <v>0</v>
      </c>
      <c r="D52" s="7">
        <v>0</v>
      </c>
      <c r="E52" s="7">
        <v>0</v>
      </c>
      <c r="F52" s="78"/>
      <c r="G52" s="62"/>
    </row>
    <row r="53" spans="1:7" s="1" customFormat="1" ht="28.9" customHeight="1" x14ac:dyDescent="0.25">
      <c r="A53" s="50" t="s">
        <v>35</v>
      </c>
      <c r="B53" s="24">
        <v>1</v>
      </c>
      <c r="C53" s="7">
        <v>0</v>
      </c>
      <c r="D53" s="7">
        <v>0</v>
      </c>
      <c r="E53" s="7">
        <v>0</v>
      </c>
      <c r="F53" s="78"/>
      <c r="G53" s="62"/>
    </row>
    <row r="54" spans="1:7" s="1" customFormat="1" ht="28.9" customHeight="1" x14ac:dyDescent="0.25">
      <c r="A54" s="50" t="s">
        <v>34</v>
      </c>
      <c r="B54" s="24">
        <v>1</v>
      </c>
      <c r="C54" s="7">
        <v>0</v>
      </c>
      <c r="D54" s="7">
        <v>0</v>
      </c>
      <c r="E54" s="7">
        <v>0</v>
      </c>
      <c r="F54" s="78"/>
      <c r="G54" s="62"/>
    </row>
    <row r="55" spans="1:7" s="1" customFormat="1" ht="28.9" customHeight="1" x14ac:dyDescent="0.25">
      <c r="A55" s="50" t="s">
        <v>36</v>
      </c>
      <c r="B55" s="24">
        <v>2</v>
      </c>
      <c r="C55" s="7">
        <v>0</v>
      </c>
      <c r="D55" s="7">
        <v>0</v>
      </c>
      <c r="E55" s="7">
        <v>0</v>
      </c>
      <c r="F55" s="78"/>
      <c r="G55" s="62"/>
    </row>
    <row r="56" spans="1:7" s="1" customFormat="1" ht="28.9" customHeight="1" x14ac:dyDescent="0.25">
      <c r="A56" s="50" t="s">
        <v>37</v>
      </c>
      <c r="B56" s="24" t="s">
        <v>33</v>
      </c>
      <c r="C56" s="7">
        <v>0</v>
      </c>
      <c r="D56" s="7">
        <v>0</v>
      </c>
      <c r="E56" s="7">
        <v>0</v>
      </c>
      <c r="F56" s="78"/>
      <c r="G56" s="62"/>
    </row>
    <row r="57" spans="1:7" s="1" customFormat="1" ht="28.9" customHeight="1" x14ac:dyDescent="0.25">
      <c r="A57" s="50" t="s">
        <v>38</v>
      </c>
      <c r="B57" s="24">
        <v>1</v>
      </c>
      <c r="C57" s="7">
        <v>0</v>
      </c>
      <c r="D57" s="7">
        <v>0</v>
      </c>
      <c r="E57" s="7">
        <v>0</v>
      </c>
      <c r="F57" s="78"/>
      <c r="G57" s="62"/>
    </row>
    <row r="58" spans="1:7" s="1" customFormat="1" ht="28.9" customHeight="1" x14ac:dyDescent="0.25">
      <c r="A58" s="54" t="s">
        <v>39</v>
      </c>
      <c r="B58" s="32"/>
      <c r="C58" s="33"/>
      <c r="D58" s="33"/>
      <c r="E58" s="33"/>
      <c r="F58" s="84"/>
      <c r="G58" s="62"/>
    </row>
    <row r="59" spans="1:7" s="1" customFormat="1" ht="28.9" customHeight="1" x14ac:dyDescent="0.25">
      <c r="A59" s="50" t="s">
        <v>35</v>
      </c>
      <c r="B59" s="24">
        <v>1</v>
      </c>
      <c r="C59" s="7">
        <v>0</v>
      </c>
      <c r="D59" s="7">
        <v>0</v>
      </c>
      <c r="E59" s="7">
        <v>0</v>
      </c>
      <c r="F59" s="78"/>
      <c r="G59" s="62"/>
    </row>
    <row r="60" spans="1:7" s="1" customFormat="1" ht="28.9" customHeight="1" x14ac:dyDescent="0.25">
      <c r="A60" s="50" t="s">
        <v>34</v>
      </c>
      <c r="B60" s="24">
        <v>1</v>
      </c>
      <c r="C60" s="7">
        <v>0</v>
      </c>
      <c r="D60" s="7">
        <v>0</v>
      </c>
      <c r="E60" s="7">
        <v>0</v>
      </c>
      <c r="F60" s="78"/>
      <c r="G60" s="62"/>
    </row>
    <row r="61" spans="1:7" s="1" customFormat="1" ht="28.9" customHeight="1" x14ac:dyDescent="0.25">
      <c r="A61" s="50" t="s">
        <v>41</v>
      </c>
      <c r="B61" s="24">
        <v>1</v>
      </c>
      <c r="C61" s="7">
        <v>0</v>
      </c>
      <c r="D61" s="7">
        <v>0</v>
      </c>
      <c r="E61" s="7">
        <v>0</v>
      </c>
      <c r="F61" s="78"/>
      <c r="G61" s="62"/>
    </row>
    <row r="62" spans="1:7" s="1" customFormat="1" ht="28.9" customHeight="1" x14ac:dyDescent="0.25">
      <c r="A62" s="50" t="s">
        <v>36</v>
      </c>
      <c r="B62" s="24">
        <v>2</v>
      </c>
      <c r="C62" s="7">
        <v>0</v>
      </c>
      <c r="D62" s="7">
        <v>0</v>
      </c>
      <c r="E62" s="7">
        <v>0</v>
      </c>
      <c r="F62" s="78"/>
      <c r="G62" s="62"/>
    </row>
    <row r="63" spans="1:7" s="1" customFormat="1" ht="28.9" customHeight="1" x14ac:dyDescent="0.25">
      <c r="A63" s="50" t="s">
        <v>37</v>
      </c>
      <c r="B63" s="24" t="s">
        <v>40</v>
      </c>
      <c r="C63" s="7">
        <v>0</v>
      </c>
      <c r="D63" s="7">
        <v>0</v>
      </c>
      <c r="E63" s="7">
        <v>0</v>
      </c>
      <c r="F63" s="78"/>
      <c r="G63" s="62"/>
    </row>
    <row r="64" spans="1:7" s="1" customFormat="1" ht="28.9" customHeight="1" x14ac:dyDescent="0.25">
      <c r="A64" s="50" t="s">
        <v>38</v>
      </c>
      <c r="B64" s="24">
        <v>1</v>
      </c>
      <c r="C64" s="7">
        <v>0</v>
      </c>
      <c r="D64" s="7">
        <v>0</v>
      </c>
      <c r="E64" s="7">
        <v>0</v>
      </c>
      <c r="F64" s="78"/>
      <c r="G64" s="62"/>
    </row>
    <row r="65" spans="1:7" s="1" customFormat="1" ht="63" customHeight="1" x14ac:dyDescent="0.25">
      <c r="A65" s="52" t="s">
        <v>46</v>
      </c>
      <c r="B65" s="24"/>
      <c r="C65" s="11">
        <f>SUM(C52:C64)-C58</f>
        <v>0</v>
      </c>
      <c r="D65" s="11">
        <f t="shared" ref="D65:E65" si="2">SUM(D52:D64)-D58</f>
        <v>0</v>
      </c>
      <c r="E65" s="11">
        <f t="shared" si="2"/>
        <v>0</v>
      </c>
      <c r="F65" s="66">
        <f>G65/1.21</f>
        <v>57851.239669421491</v>
      </c>
      <c r="G65" s="66">
        <v>70000</v>
      </c>
    </row>
    <row r="66" spans="1:7" s="1" customFormat="1" ht="28.9" customHeight="1" x14ac:dyDescent="0.25">
      <c r="A66" s="50"/>
      <c r="B66" s="24"/>
      <c r="C66" s="11"/>
      <c r="D66" s="11"/>
      <c r="E66" s="11"/>
      <c r="F66" s="70"/>
      <c r="G66" s="62"/>
    </row>
    <row r="67" spans="1:7" s="1" customFormat="1" ht="76.5" customHeight="1" x14ac:dyDescent="0.25">
      <c r="A67" s="85" t="s">
        <v>52</v>
      </c>
      <c r="B67" s="24"/>
      <c r="C67" s="11"/>
      <c r="D67" s="11"/>
      <c r="E67" s="86">
        <f>E40+E47+E65</f>
        <v>0</v>
      </c>
      <c r="F67" s="70"/>
      <c r="G67" s="62"/>
    </row>
    <row r="68" spans="1:7" x14ac:dyDescent="0.25">
      <c r="A68" s="47"/>
      <c r="B68" s="16"/>
      <c r="C68" s="5"/>
      <c r="D68" s="5"/>
      <c r="E68" s="5"/>
      <c r="F68" s="60"/>
      <c r="G68" s="43"/>
    </row>
    <row r="69" spans="1:7" ht="16.899999999999999" customHeight="1" x14ac:dyDescent="0.3">
      <c r="A69" s="53"/>
      <c r="B69" s="25"/>
      <c r="C69" s="10"/>
      <c r="D69" s="5"/>
      <c r="E69" s="5"/>
      <c r="F69" s="60"/>
      <c r="G69" s="62"/>
    </row>
    <row r="70" spans="1:7" ht="14.45" customHeight="1" x14ac:dyDescent="0.25">
      <c r="A70" s="44"/>
      <c r="B70" s="26"/>
      <c r="C70" s="17"/>
      <c r="D70" s="27"/>
      <c r="E70" s="27"/>
      <c r="F70" s="75"/>
      <c r="G70" s="51"/>
    </row>
    <row r="71" spans="1:7" x14ac:dyDescent="0.25">
      <c r="A71" s="42"/>
      <c r="B71" s="6"/>
      <c r="C71" s="17"/>
      <c r="D71" s="28"/>
      <c r="E71" s="28"/>
      <c r="F71" s="76"/>
      <c r="G71" s="51"/>
    </row>
    <row r="72" spans="1:7" ht="28.9" customHeight="1" x14ac:dyDescent="0.25">
      <c r="A72" s="44"/>
      <c r="B72" s="26"/>
      <c r="C72" s="17"/>
      <c r="D72" s="28"/>
      <c r="E72" s="28"/>
      <c r="F72" s="76"/>
      <c r="G72" s="51"/>
    </row>
    <row r="73" spans="1:7" ht="18.75" x14ac:dyDescent="0.3">
      <c r="A73" s="48"/>
      <c r="B73" s="16"/>
      <c r="C73" s="29"/>
      <c r="D73" s="30"/>
      <c r="E73" s="30"/>
      <c r="F73" s="77"/>
      <c r="G73" s="43"/>
    </row>
    <row r="74" spans="1:7" x14ac:dyDescent="0.25">
      <c r="A74" s="47"/>
      <c r="B74" s="16"/>
      <c r="C74" s="5"/>
      <c r="D74" s="5"/>
      <c r="E74" s="34"/>
      <c r="F74" s="79"/>
      <c r="G74" s="43"/>
    </row>
    <row r="75" spans="1:7" ht="18.75" x14ac:dyDescent="0.3">
      <c r="A75" s="48"/>
      <c r="B75" s="16"/>
      <c r="C75" s="5"/>
      <c r="D75" s="30"/>
      <c r="E75" s="30"/>
      <c r="F75" s="77"/>
      <c r="G75" s="43"/>
    </row>
    <row r="76" spans="1:7" x14ac:dyDescent="0.25">
      <c r="A76" s="47"/>
      <c r="B76" s="16"/>
      <c r="C76" s="5"/>
      <c r="D76" s="5"/>
      <c r="E76" s="5"/>
      <c r="F76" s="60"/>
      <c r="G76" s="43"/>
    </row>
    <row r="77" spans="1:7" s="2" customFormat="1" x14ac:dyDescent="0.25">
      <c r="A77" s="47"/>
      <c r="B77" s="16"/>
      <c r="C77" s="5"/>
      <c r="D77" s="5"/>
      <c r="E77" s="5"/>
      <c r="F77" s="60"/>
      <c r="G77" s="43"/>
    </row>
    <row r="78" spans="1:7" s="2" customFormat="1" x14ac:dyDescent="0.25">
      <c r="A78" s="47"/>
      <c r="B78" s="16"/>
      <c r="C78" s="5"/>
      <c r="D78" s="5"/>
      <c r="E78" s="5"/>
      <c r="F78" s="60"/>
      <c r="G78" s="43"/>
    </row>
    <row r="79" spans="1:7" x14ac:dyDescent="0.25">
      <c r="A79" s="47"/>
      <c r="B79" s="16"/>
      <c r="C79" s="35"/>
      <c r="D79" s="35"/>
      <c r="E79" s="36"/>
      <c r="F79" s="80"/>
      <c r="G79" s="43"/>
    </row>
    <row r="80" spans="1:7" ht="18.75" x14ac:dyDescent="0.3">
      <c r="A80" s="47"/>
      <c r="B80" s="16"/>
      <c r="C80" s="5"/>
      <c r="D80" s="37"/>
      <c r="E80" s="38"/>
      <c r="F80" s="81"/>
      <c r="G80" s="43"/>
    </row>
    <row r="81" spans="1:7" ht="18.75" x14ac:dyDescent="0.3">
      <c r="A81" s="47"/>
      <c r="B81" s="16"/>
      <c r="C81" s="5"/>
      <c r="D81" s="37"/>
      <c r="E81" s="38"/>
      <c r="F81" s="81"/>
      <c r="G81" s="43"/>
    </row>
    <row r="82" spans="1:7" ht="18.75" x14ac:dyDescent="0.3">
      <c r="A82" s="47"/>
      <c r="B82" s="16"/>
      <c r="C82" s="5"/>
      <c r="D82" s="37"/>
      <c r="E82" s="38"/>
      <c r="F82" s="81"/>
      <c r="G82" s="43"/>
    </row>
    <row r="83" spans="1:7" ht="19.5" thickBot="1" x14ac:dyDescent="0.35">
      <c r="A83" s="55"/>
      <c r="B83" s="56"/>
      <c r="C83" s="57"/>
      <c r="D83" s="58"/>
      <c r="E83" s="58"/>
      <c r="F83" s="82"/>
      <c r="G83" s="5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Vasilis Teodoridis</dc:creator>
  <cp:lastModifiedBy>Razova</cp:lastModifiedBy>
  <dcterms:created xsi:type="dcterms:W3CDTF">2019-03-31T08:58:26Z</dcterms:created>
  <dcterms:modified xsi:type="dcterms:W3CDTF">2019-06-17T11:16:30Z</dcterms:modified>
</cp:coreProperties>
</file>