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727"/>
  <workbookPr codeName="ThisWorkbook" defaultThemeVersion="124226"/>
  <bookViews>
    <workbookView xWindow="65426" yWindow="65426" windowWidth="19420" windowHeight="10420" activeTab="0"/>
  </bookViews>
  <sheets>
    <sheet name="Souhrn" sheetId="6" r:id="rId1"/>
  </sheets>
  <definedNames>
    <definedName name="_xlnm.Print_Area" localSheetId="0">'Souhrn'!$B$1:$I$47</definedName>
  </definedNames>
  <calcPr calcId="191029"/>
  <extLst/>
</workbook>
</file>

<file path=xl/sharedStrings.xml><?xml version="1.0" encoding="utf-8"?>
<sst xmlns="http://schemas.openxmlformats.org/spreadsheetml/2006/main" count="122" uniqueCount="98">
  <si>
    <t>Typ povrchu</t>
  </si>
  <si>
    <t>Standard úklidu</t>
  </si>
  <si>
    <t>S1K</t>
  </si>
  <si>
    <t>S2K</t>
  </si>
  <si>
    <t>S4P</t>
  </si>
  <si>
    <t>S6A</t>
  </si>
  <si>
    <t>S7K</t>
  </si>
  <si>
    <t>S8E</t>
  </si>
  <si>
    <t>S8B</t>
  </si>
  <si>
    <t>ks</t>
  </si>
  <si>
    <t>Měrná jednotka</t>
  </si>
  <si>
    <t>litr</t>
  </si>
  <si>
    <r>
      <t>Celková plocha 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</si>
  <si>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t>Popis</t>
  </si>
  <si>
    <t>sáčky do odpadkového koše v roli, nezatahovací, objem 30-35 l, rozměr (š x v): 50x60 cm, materiál: HDPE folie (mikroten), síla materiálu: 8-10 mic, barva černá, 50 ks v trhací roličce</t>
  </si>
  <si>
    <t>role (50 ks)</t>
  </si>
  <si>
    <t>tekuté mýdlo obsahující substance na bázi kolagenu, příznivě působící na pokožku</t>
  </si>
  <si>
    <t>ks (5 l)</t>
  </si>
  <si>
    <t>houbičky na nádobí s abrazivní vrstvou</t>
  </si>
  <si>
    <t>houbičky na mytí nádobí, s abrazivní vrstvou, rozměr cca. 8 x 5 x 2,5 cm</t>
  </si>
  <si>
    <t>balení (10 ks)</t>
  </si>
  <si>
    <t>čistící prostředek na mytí nádobí</t>
  </si>
  <si>
    <t>tekutý čistící pěnivý prostředek na ruční mytí nádobí s velmi vysokou odmašťující schopností; složení: 5-15% aniontové povrchově aktivní látky, méně než 5% neiontové povrchové aktivní látky, vonné složky, bez obsahu octa</t>
  </si>
  <si>
    <t>síto do pisoárů vonné</t>
  </si>
  <si>
    <t>karton (6 rolí)</t>
  </si>
  <si>
    <t>balení (200 ks)</t>
  </si>
  <si>
    <t>Předpoklad spotřeby za rok</t>
  </si>
  <si>
    <t>mýdlo tekuté na ruce obsahující substance na bázi kolagenu</t>
  </si>
  <si>
    <t>Předpokládaný roční objem prací</t>
  </si>
  <si>
    <r>
      <rPr>
        <b/>
        <sz val="10"/>
        <rFont val="Calibri"/>
        <family val="2"/>
        <scheme val="minor"/>
      </rPr>
      <t>Cena předpoklá- daného množství za rok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(zaokrouhleno na haléře)</t>
    </r>
  </si>
  <si>
    <r>
      <t>Cena za měrnou jednotku</t>
    </r>
    <r>
      <rPr>
        <b/>
        <sz val="8"/>
        <color rgb="FFFF0000"/>
        <rFont val="Calibri"/>
        <family val="2"/>
        <scheme val="minor"/>
      </rPr>
      <t xml:space="preserve">                          (na dvě desetinná místa)</t>
    </r>
  </si>
  <si>
    <t>mýdlo pěnové 800 ml</t>
  </si>
  <si>
    <t>karton (6 ks)</t>
  </si>
  <si>
    <t>toaletní papír, materiál: 100% celulóza, počet vrstev: 2-vrstvý, průměr role: 18,5-19 cm, šířka role: 9,5 cm, průměr dutinky: 6 cm</t>
  </si>
  <si>
    <t>pytel na odpad v roli, nezatahovací, objem: 120 l, rozměr (3 x v): 900 x 110 cm, materiál: LDPE folie (igelit), síla materiálu: 70 mic., barva: černá, 10 ks v trhací roličce</t>
  </si>
  <si>
    <t>role (12 ks)</t>
  </si>
  <si>
    <t>Další služby</t>
  </si>
  <si>
    <t xml:space="preserve">Dodávky hygienického materiálu za rok </t>
  </si>
  <si>
    <t>DODÁVKY HYGIENICKÉHO MATERIÁLU V PŘEDPOKLÁDANÉM MNOŽSTVÍ ZA ROK CELKEM</t>
  </si>
  <si>
    <t>A1</t>
  </si>
  <si>
    <t>A2</t>
  </si>
  <si>
    <t>A3</t>
  </si>
  <si>
    <t>A4</t>
  </si>
  <si>
    <t>A5</t>
  </si>
  <si>
    <t>A6</t>
  </si>
  <si>
    <t>A7</t>
  </si>
  <si>
    <r>
      <t>Jednotková cena pravidelný denní úklid v Kč bez DPH za 1 měsíc</t>
    </r>
    <r>
      <rPr>
        <b/>
        <vertAlign val="superscript"/>
        <sz val="11"/>
        <rFont val="Calibri"/>
        <family val="2"/>
        <scheme val="minor"/>
      </rPr>
      <t xml:space="preserve">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</si>
  <si>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t>1 x 12 měsíců</t>
  </si>
  <si>
    <t>1 hodina</t>
  </si>
  <si>
    <t>1 x</t>
  </si>
  <si>
    <r>
      <t xml:space="preserve">Jednotková cena úklidu v Kč bez DPH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</si>
  <si>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t xml:space="preserve">                            Kč</t>
  </si>
  <si>
    <t>koberec</t>
  </si>
  <si>
    <t>kaučuk</t>
  </si>
  <si>
    <t>marmoleum (antis.podlaha)</t>
  </si>
  <si>
    <t>PVC (vinyl)</t>
  </si>
  <si>
    <t>ker.dlažba</t>
  </si>
  <si>
    <t>PVC (vinyl, litá podlaha)</t>
  </si>
  <si>
    <t>různé povrchy</t>
  </si>
  <si>
    <t>cementový potěr</t>
  </si>
  <si>
    <t>PVC (vinyl, epox.stěrka, litá podlaha)</t>
  </si>
  <si>
    <t>keramická dlažba</t>
  </si>
  <si>
    <t>dlažba kamenná</t>
  </si>
  <si>
    <t>PVC (antis.podlaha)</t>
  </si>
  <si>
    <t>A8</t>
  </si>
  <si>
    <t>pěnové mýdlo v uzavřené patroně,  patrona obsahuje pěnový regenerátor</t>
  </si>
  <si>
    <t>papírové ručníky, skládaný, Z/Z, 2-vrstvé, zelené</t>
  </si>
  <si>
    <t>papírové ručníky, skládané, Z/Z, materiál: 100% celulóza, barva: zelená, počet vrstev: 2-vrstvé, rozměr ručníku: 25 x 20 cm x 13 cm, balení obsahuje 200 ks</t>
  </si>
  <si>
    <t>pytle do odpadkových košů, 120 l, LDPE, 70 mic, černé</t>
  </si>
  <si>
    <t>sáčky do odpadkového koše, 60 l, HDPE, 10 -15 mic</t>
  </si>
  <si>
    <t>sáčky do odpadkového koše v roli, nezatahovací, objem 60 l, rozměr (š x v): 60-65 x 74-80 cm, materiál: HDPE folie (mikroten), síla materiálu: 10-15 mic, barva transparentní, 50 ks v trhací roličce</t>
  </si>
  <si>
    <t>sáčky hygienické papírové na vložky 100 ks</t>
  </si>
  <si>
    <t>sáčky ploché papírové se záložkou určené pro hygienické odkládání dámských vložek</t>
  </si>
  <si>
    <t>1 balení (100 ks)</t>
  </si>
  <si>
    <t>tekutý dezinfekční prostředek na ruce</t>
  </si>
  <si>
    <t>tekutý dezinfekční prostředek na povrchy</t>
  </si>
  <si>
    <t>1 barel/5 l</t>
  </si>
  <si>
    <t>WC čistič gelový</t>
  </si>
  <si>
    <t>pro profesionální úklid, tekutý gelový prostředek pro denní úklid a čištění toalet, pisoárů, dřezů, umyvadel, výlevek a ostatní sanitární keramiky, k čištění a odstranění běžného znečištění, vápenatých usazenin, vodního kamene</t>
  </si>
  <si>
    <t>prostředek na mytí oken</t>
  </si>
  <si>
    <t>účinný prostředek k ručnímu mytí a čištění oken, skel a dalších skleněných ploch, zrcadel, vitrín, výplní dveří apod.</t>
  </si>
  <si>
    <t>1 barel/10 l</t>
  </si>
  <si>
    <t>tablety do myčky</t>
  </si>
  <si>
    <t>kapsle vše v 1, které si díky svému složení poradí i s těmi nejodolnějšími nečistotami, vyčistí i matsný filtr, jsou snadno rozpustné</t>
  </si>
  <si>
    <t>box/90 ks</t>
  </si>
  <si>
    <t>toaletní papír 2-vrstvý,  Ø 19 cm, šíře 9,5 cm, 100 % celulóza</t>
  </si>
  <si>
    <t>síto do pisoáru, vonné, barva oranžová</t>
  </si>
  <si>
    <t>sáčky do odpadkového koše, 20 l, HDPE, 8 -10 mic</t>
  </si>
  <si>
    <t>alkoholový virucidní dezinfekční prostředek bez barviv s dermální tolerancí, určený pro přímé použití k hygienické i chirurgické dezinfekci pokožky rukou bez ohledu na dostupnost vody a umyvadla, pro profesionální použití (baktericidní, fungicidní, tuberkulocidní, mykobaktericidní proti zaobaleným virům, vč. HBV, HIV, HCV, SARS, účinný proti adeno, papova a rota viru)</t>
  </si>
  <si>
    <t>kapalný koncentrovaný dezinfekční a čistící prostředek bez chloru pro povrchovou dezinfekci a čištění všech omyvatelných ploch a předmětů, vhodný na podlahy, stěny, kachlíky a plastové povrchy, k účinné likvidaci bakterií, virů a plísní, k odstraňování alergenů, dobře odmašťující,  s vůní, pro profesionální použití</t>
  </si>
  <si>
    <t>tekutý čistící písek</t>
  </si>
  <si>
    <t>tekutý čistící přípravek k čištění kuchyňských dřezů, nádobí, umyvadel, van a obkladů</t>
  </si>
  <si>
    <t>1 balení/10 kg</t>
  </si>
  <si>
    <t>CELKEM ZA 36 MĚSÍCŮ V KČ BEZ DPH</t>
  </si>
  <si>
    <t>CELKEM ZA 1 MĚSÍC V KČ BEZ DPH</t>
  </si>
  <si>
    <t>GENERÁLNÍ ÚKLID - A8</t>
  </si>
  <si>
    <t>MIMOŘÁDNÝ ÚKLID (bude oceněna 1 hodina úklidu)</t>
  </si>
  <si>
    <t>cca 50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</si>
</sst>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3" tint="0.399980008602142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4" fontId="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164" fontId="8" fillId="3" borderId="2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164" fontId="8" fillId="3" borderId="4" xfId="0" applyNumberFormat="1" applyFont="1" applyFill="1" applyBorder="1" applyAlignment="1" applyProtection="1">
      <alignment vertical="center"/>
      <protection hidden="1" locked="0"/>
    </xf>
    <xf numFmtId="164" fontId="8" fillId="3" borderId="5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 applyProtection="1">
      <alignment vertical="center"/>
      <protection hidden="1" locked="0"/>
    </xf>
    <xf numFmtId="164" fontId="8" fillId="3" borderId="7" xfId="0" applyNumberFormat="1" applyFont="1" applyFill="1" applyBorder="1" applyAlignment="1" applyProtection="1">
      <alignment vertical="center"/>
      <protection hidden="1" locked="0"/>
    </xf>
    <xf numFmtId="164" fontId="8" fillId="3" borderId="8" xfId="0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" borderId="9" xfId="0" applyFont="1" applyFill="1" applyBorder="1" applyAlignment="1" applyProtection="1">
      <alignment horizontal="left" vertical="center" wrapText="1"/>
      <protection hidden="1"/>
    </xf>
    <xf numFmtId="0" fontId="6" fillId="3" borderId="10" xfId="0" applyFont="1" applyFill="1" applyBorder="1" applyAlignment="1" applyProtection="1">
      <alignment horizontal="left" vertical="center" wrapText="1"/>
      <protection hidden="1"/>
    </xf>
    <xf numFmtId="0" fontId="6" fillId="3" borderId="11" xfId="0" applyFont="1" applyFill="1" applyBorder="1" applyAlignment="1" applyProtection="1">
      <alignment horizontal="left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4" fontId="6" fillId="2" borderId="12" xfId="0" applyNumberFormat="1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4" fontId="8" fillId="5" borderId="13" xfId="0" applyNumberFormat="1" applyFont="1" applyFill="1" applyBorder="1" applyAlignment="1" applyProtection="1">
      <alignment horizontal="center" vertical="center"/>
      <protection hidden="1"/>
    </xf>
    <xf numFmtId="4" fontId="8" fillId="5" borderId="2" xfId="0" applyNumberFormat="1" applyFont="1" applyFill="1" applyBorder="1" applyAlignment="1" applyProtection="1">
      <alignment horizontal="center" vertical="center"/>
      <protection hidden="1"/>
    </xf>
    <xf numFmtId="4" fontId="8" fillId="5" borderId="5" xfId="0" applyNumberFormat="1" applyFont="1" applyFill="1" applyBorder="1" applyAlignment="1" applyProtection="1">
      <alignment horizontal="center" vertical="center"/>
      <protection hidden="1"/>
    </xf>
    <xf numFmtId="3" fontId="6" fillId="5" borderId="5" xfId="0" applyNumberFormat="1" applyFont="1" applyFill="1" applyBorder="1" applyAlignment="1" applyProtection="1">
      <alignment horizontal="center" vertical="center"/>
      <protection hidden="1"/>
    </xf>
    <xf numFmtId="3" fontId="6" fillId="5" borderId="13" xfId="0" applyNumberFormat="1" applyFont="1" applyFill="1" applyBorder="1" applyAlignment="1" applyProtection="1">
      <alignment horizontal="center" vertical="center"/>
      <protection hidden="1"/>
    </xf>
    <xf numFmtId="3" fontId="6" fillId="5" borderId="2" xfId="0" applyNumberFormat="1" applyFont="1" applyFill="1" applyBorder="1" applyAlignment="1" applyProtection="1">
      <alignment horizontal="center" vertical="center"/>
      <protection hidden="1"/>
    </xf>
    <xf numFmtId="4" fontId="8" fillId="5" borderId="14" xfId="0" applyNumberFormat="1" applyFont="1" applyFill="1" applyBorder="1" applyAlignment="1" applyProtection="1">
      <alignment horizontal="center" vertical="center"/>
      <protection hidden="1"/>
    </xf>
    <xf numFmtId="3" fontId="6" fillId="5" borderId="14" xfId="0" applyNumberFormat="1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vertical="center" wrapText="1"/>
      <protection hidden="1"/>
    </xf>
    <xf numFmtId="0" fontId="6" fillId="2" borderId="15" xfId="0" applyFont="1" applyFill="1" applyBorder="1" applyAlignment="1" applyProtection="1">
      <alignment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4" fontId="6" fillId="2" borderId="17" xfId="0" applyNumberFormat="1" applyFont="1" applyFill="1" applyBorder="1" applyAlignment="1">
      <alignment vertical="center"/>
    </xf>
    <xf numFmtId="4" fontId="8" fillId="5" borderId="18" xfId="0" applyNumberFormat="1" applyFont="1" applyFill="1" applyBorder="1" applyAlignment="1" applyProtection="1">
      <alignment horizontal="center" vertical="center"/>
      <protection hidden="1"/>
    </xf>
    <xf numFmtId="4" fontId="8" fillId="5" borderId="18" xfId="0" applyNumberFormat="1" applyFont="1" applyFill="1" applyBorder="1" applyAlignment="1" applyProtection="1">
      <alignment vertical="center"/>
      <protection hidden="1"/>
    </xf>
    <xf numFmtId="4" fontId="6" fillId="2" borderId="16" xfId="0" applyNumberFormat="1" applyFont="1" applyFill="1" applyBorder="1" applyAlignment="1" applyProtection="1">
      <alignment vertical="center"/>
      <protection hidden="1"/>
    </xf>
    <xf numFmtId="44" fontId="6" fillId="2" borderId="16" xfId="20" applyFont="1" applyFill="1" applyBorder="1" applyAlignment="1">
      <alignment vertical="center"/>
    </xf>
    <xf numFmtId="44" fontId="8" fillId="3" borderId="18" xfId="20" applyFont="1" applyFill="1" applyBorder="1" applyAlignment="1" applyProtection="1">
      <alignment horizontal="center" vertical="center"/>
      <protection hidden="1" locked="0"/>
    </xf>
    <xf numFmtId="164" fontId="8" fillId="3" borderId="18" xfId="0" applyNumberFormat="1" applyFont="1" applyFill="1" applyBorder="1" applyAlignment="1">
      <alignment vertical="center"/>
    </xf>
    <xf numFmtId="4" fontId="8" fillId="0" borderId="18" xfId="0" applyNumberFormat="1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>
      <alignment horizontal="right" vertical="center"/>
    </xf>
    <xf numFmtId="4" fontId="8" fillId="6" borderId="18" xfId="0" applyNumberFormat="1" applyFont="1" applyFill="1" applyBorder="1" applyAlignment="1" applyProtection="1">
      <alignment horizontal="center" vertical="center"/>
      <protection hidden="1"/>
    </xf>
    <xf numFmtId="4" fontId="8" fillId="6" borderId="18" xfId="0" applyNumberFormat="1" applyFont="1" applyFill="1" applyBorder="1" applyAlignment="1" applyProtection="1">
      <alignment vertical="center"/>
      <protection hidden="1"/>
    </xf>
    <xf numFmtId="4" fontId="8" fillId="7" borderId="18" xfId="0" applyNumberFormat="1" applyFont="1" applyFill="1" applyBorder="1" applyAlignment="1" applyProtection="1">
      <alignment horizontal="center" vertical="center"/>
      <protection hidden="1"/>
    </xf>
    <xf numFmtId="4" fontId="8" fillId="7" borderId="18" xfId="0" applyNumberFormat="1" applyFont="1" applyFill="1" applyBorder="1" applyAlignment="1" applyProtection="1">
      <alignment vertical="center"/>
      <protection hidden="1"/>
    </xf>
    <xf numFmtId="4" fontId="8" fillId="8" borderId="18" xfId="0" applyNumberFormat="1" applyFont="1" applyFill="1" applyBorder="1" applyAlignment="1" applyProtection="1">
      <alignment horizontal="center" vertical="center"/>
      <protection hidden="1"/>
    </xf>
    <xf numFmtId="4" fontId="8" fillId="8" borderId="18" xfId="0" applyNumberFormat="1" applyFont="1" applyFill="1" applyBorder="1" applyAlignment="1" applyProtection="1">
      <alignment vertical="center"/>
      <protection hidden="1"/>
    </xf>
    <xf numFmtId="0" fontId="8" fillId="6" borderId="18" xfId="0" applyFont="1" applyFill="1" applyBorder="1" applyAlignment="1" applyProtection="1">
      <alignment vertical="center"/>
      <protection hidden="1"/>
    </xf>
    <xf numFmtId="0" fontId="8" fillId="7" borderId="18" xfId="0" applyFont="1" applyFill="1" applyBorder="1" applyAlignment="1" applyProtection="1">
      <alignment vertical="center"/>
      <protection hidden="1"/>
    </xf>
    <xf numFmtId="0" fontId="8" fillId="9" borderId="18" xfId="0" applyFont="1" applyFill="1" applyBorder="1" applyAlignment="1" applyProtection="1">
      <alignment vertical="center"/>
      <protection hidden="1"/>
    </xf>
    <xf numFmtId="4" fontId="8" fillId="9" borderId="18" xfId="0" applyNumberFormat="1" applyFont="1" applyFill="1" applyBorder="1" applyAlignment="1" applyProtection="1">
      <alignment horizontal="center" vertical="center"/>
      <protection hidden="1"/>
    </xf>
    <xf numFmtId="4" fontId="8" fillId="9" borderId="18" xfId="0" applyNumberFormat="1" applyFont="1" applyFill="1" applyBorder="1" applyAlignment="1" applyProtection="1">
      <alignment vertical="center"/>
      <protection hidden="1"/>
    </xf>
    <xf numFmtId="0" fontId="8" fillId="8" borderId="18" xfId="0" applyFont="1" applyFill="1" applyBorder="1" applyAlignment="1" applyProtection="1">
      <alignment vertical="center"/>
      <protection hidden="1"/>
    </xf>
    <xf numFmtId="0" fontId="8" fillId="2" borderId="18" xfId="0" applyFont="1" applyFill="1" applyBorder="1" applyAlignment="1" applyProtection="1">
      <alignment vertical="center"/>
      <protection hidden="1"/>
    </xf>
    <xf numFmtId="4" fontId="8" fillId="2" borderId="18" xfId="0" applyNumberFormat="1" applyFont="1" applyFill="1" applyBorder="1" applyAlignment="1" applyProtection="1">
      <alignment horizontal="center" vertical="center"/>
      <protection hidden="1"/>
    </xf>
    <xf numFmtId="4" fontId="8" fillId="2" borderId="18" xfId="0" applyNumberFormat="1" applyFont="1" applyFill="1" applyBorder="1" applyAlignment="1" applyProtection="1">
      <alignment vertical="center"/>
      <protection hidden="1"/>
    </xf>
    <xf numFmtId="0" fontId="8" fillId="10" borderId="18" xfId="0" applyFont="1" applyFill="1" applyBorder="1" applyAlignment="1" applyProtection="1">
      <alignment vertical="center"/>
      <protection hidden="1"/>
    </xf>
    <xf numFmtId="4" fontId="8" fillId="10" borderId="18" xfId="0" applyNumberFormat="1" applyFont="1" applyFill="1" applyBorder="1" applyAlignment="1" applyProtection="1">
      <alignment horizontal="center" vertical="center"/>
      <protection hidden="1"/>
    </xf>
    <xf numFmtId="4" fontId="8" fillId="10" borderId="18" xfId="0" applyNumberFormat="1" applyFont="1" applyFill="1" applyBorder="1" applyAlignment="1" applyProtection="1">
      <alignment vertical="center"/>
      <protection hidden="1"/>
    </xf>
    <xf numFmtId="0" fontId="0" fillId="5" borderId="18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8" borderId="18" xfId="0" applyFont="1" applyFill="1" applyBorder="1" applyAlignment="1">
      <alignment vertical="center"/>
    </xf>
    <xf numFmtId="0" fontId="8" fillId="5" borderId="19" xfId="0" applyFont="1" applyFill="1" applyBorder="1" applyAlignment="1" applyProtection="1">
      <alignment horizontal="left" vertical="center" wrapText="1"/>
      <protection hidden="1"/>
    </xf>
    <xf numFmtId="0" fontId="8" fillId="5" borderId="20" xfId="0" applyFont="1" applyFill="1" applyBorder="1" applyAlignment="1" applyProtection="1">
      <alignment horizontal="left" vertical="center" wrapText="1"/>
      <protection hidden="1"/>
    </xf>
    <xf numFmtId="4" fontId="8" fillId="5" borderId="21" xfId="0" applyNumberFormat="1" applyFont="1" applyFill="1" applyBorder="1" applyAlignment="1" applyProtection="1">
      <alignment horizontal="center" vertical="center"/>
      <protection hidden="1"/>
    </xf>
    <xf numFmtId="3" fontId="6" fillId="5" borderId="21" xfId="0" applyNumberFormat="1" applyFont="1" applyFill="1" applyBorder="1" applyAlignment="1" applyProtection="1">
      <alignment horizontal="center" vertical="center"/>
      <protection hidden="1"/>
    </xf>
    <xf numFmtId="164" fontId="8" fillId="3" borderId="19" xfId="0" applyNumberFormat="1" applyFont="1" applyFill="1" applyBorder="1" applyAlignment="1" applyProtection="1">
      <alignment vertical="center"/>
      <protection hidden="1" locked="0"/>
    </xf>
    <xf numFmtId="44" fontId="6" fillId="3" borderId="1" xfId="20" applyFont="1" applyFill="1" applyBorder="1" applyAlignment="1" applyProtection="1">
      <alignment horizontal="right" vertical="center"/>
      <protection hidden="1" locked="0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8" fillId="5" borderId="22" xfId="0" applyFont="1" applyFill="1" applyBorder="1" applyAlignment="1" applyProtection="1">
      <alignment horizontal="left" vertical="center" wrapText="1"/>
      <protection hidden="1"/>
    </xf>
    <xf numFmtId="0" fontId="9" fillId="5" borderId="7" xfId="0" applyFont="1" applyFill="1" applyBorder="1" applyAlignment="1" applyProtection="1">
      <alignment horizontal="left" vertical="center" wrapText="1"/>
      <protection hidden="1"/>
    </xf>
    <xf numFmtId="0" fontId="9" fillId="5" borderId="22" xfId="0" applyFont="1" applyFill="1" applyBorder="1" applyAlignment="1" applyProtection="1">
      <alignment horizontal="left" vertical="center" wrapText="1"/>
      <protection hidden="1"/>
    </xf>
    <xf numFmtId="0" fontId="8" fillId="5" borderId="8" xfId="0" applyFont="1" applyFill="1" applyBorder="1" applyAlignment="1" applyProtection="1">
      <alignment horizontal="left" vertical="center" wrapText="1"/>
      <protection hidden="1"/>
    </xf>
    <xf numFmtId="0" fontId="8" fillId="5" borderId="23" xfId="0" applyFont="1" applyFill="1" applyBorder="1" applyAlignment="1" applyProtection="1">
      <alignment horizontal="left" vertical="center" wrapText="1"/>
      <protection hidden="1"/>
    </xf>
    <xf numFmtId="44" fontId="6" fillId="11" borderId="24" xfId="20" applyFont="1" applyFill="1" applyBorder="1" applyAlignment="1">
      <alignment horizontal="right" vertical="center"/>
    </xf>
    <xf numFmtId="44" fontId="6" fillId="11" borderId="25" xfId="20" applyFont="1" applyFill="1" applyBorder="1" applyAlignment="1">
      <alignment horizontal="right" vertical="center"/>
    </xf>
    <xf numFmtId="0" fontId="9" fillId="5" borderId="8" xfId="0" applyFont="1" applyFill="1" applyBorder="1" applyAlignment="1" applyProtection="1">
      <alignment horizontal="left" vertical="center" wrapText="1"/>
      <protection hidden="1"/>
    </xf>
    <xf numFmtId="0" fontId="9" fillId="5" borderId="23" xfId="0" applyFont="1" applyFill="1" applyBorder="1" applyAlignment="1" applyProtection="1">
      <alignment horizontal="left" vertical="center" wrapText="1"/>
      <protection hidden="1"/>
    </xf>
    <xf numFmtId="0" fontId="6" fillId="11" borderId="24" xfId="0" applyFont="1" applyFill="1" applyBorder="1" applyAlignment="1" applyProtection="1">
      <alignment horizontal="left" vertical="center"/>
      <protection hidden="1"/>
    </xf>
    <xf numFmtId="0" fontId="6" fillId="11" borderId="12" xfId="0" applyFont="1" applyFill="1" applyBorder="1" applyAlignment="1" applyProtection="1">
      <alignment horizontal="left" vertical="center"/>
      <protection hidden="1"/>
    </xf>
    <xf numFmtId="0" fontId="6" fillId="11" borderId="25" xfId="0" applyFont="1" applyFill="1" applyBorder="1" applyAlignment="1" applyProtection="1">
      <alignment horizontal="left" vertical="center"/>
      <protection hidden="1"/>
    </xf>
    <xf numFmtId="4" fontId="8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 applyProtection="1">
      <alignment vertical="center" wrapText="1"/>
      <protection hidden="1"/>
    </xf>
    <xf numFmtId="0" fontId="6" fillId="4" borderId="24" xfId="0" applyFont="1" applyFill="1" applyBorder="1" applyAlignment="1" applyProtection="1">
      <alignment horizontal="left" vertical="center" wrapText="1"/>
      <protection hidden="1"/>
    </xf>
    <xf numFmtId="0" fontId="6" fillId="4" borderId="12" xfId="0" applyFont="1" applyFill="1" applyBorder="1" applyAlignment="1" applyProtection="1">
      <alignment horizontal="left" vertical="center" wrapText="1"/>
      <protection hidden="1"/>
    </xf>
    <xf numFmtId="0" fontId="6" fillId="4" borderId="25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9" fillId="5" borderId="4" xfId="0" applyFont="1" applyFill="1" applyBorder="1" applyAlignment="1" applyProtection="1">
      <alignment horizontal="left" vertical="center" wrapText="1"/>
      <protection hidden="1"/>
    </xf>
    <xf numFmtId="0" fontId="9" fillId="5" borderId="26" xfId="0" applyFont="1" applyFill="1" applyBorder="1" applyAlignment="1" applyProtection="1">
      <alignment horizontal="left" vertical="center" wrapText="1"/>
      <protection hidden="1"/>
    </xf>
    <xf numFmtId="0" fontId="8" fillId="5" borderId="4" xfId="0" applyFont="1" applyFill="1" applyBorder="1" applyAlignment="1" applyProtection="1">
      <alignment horizontal="left" vertical="center" wrapText="1"/>
      <protection hidden="1"/>
    </xf>
    <xf numFmtId="0" fontId="8" fillId="5" borderId="26" xfId="0" applyFont="1" applyFill="1" applyBorder="1" applyAlignment="1" applyProtection="1">
      <alignment horizontal="left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SheetLayoutView="100" workbookViewId="0" topLeftCell="A28">
      <selection activeCell="D31" sqref="D31:E31"/>
    </sheetView>
  </sheetViews>
  <sheetFormatPr defaultColWidth="9.140625" defaultRowHeight="15"/>
  <cols>
    <col min="1" max="1" width="4.57421875" style="11" customWidth="1"/>
    <col min="2" max="2" width="29.28125" style="1" customWidth="1"/>
    <col min="3" max="3" width="9.8515625" style="1" customWidth="1"/>
    <col min="4" max="4" width="20.7109375" style="1" customWidth="1"/>
    <col min="5" max="5" width="24.57421875" style="1" customWidth="1"/>
    <col min="6" max="7" width="14.7109375" style="1" customWidth="1"/>
    <col min="8" max="8" width="11.57421875" style="1" customWidth="1"/>
    <col min="9" max="9" width="15.8515625" style="1" bestFit="1" customWidth="1"/>
    <col min="10" max="10" width="15.57421875" style="1" customWidth="1"/>
    <col min="11" max="11" width="16.7109375" style="1" customWidth="1"/>
    <col min="12" max="16384" width="9.140625" style="1" customWidth="1"/>
  </cols>
  <sheetData>
    <row r="1" spans="1:9" s="3" customFormat="1" ht="89.5" customHeight="1">
      <c r="A1" s="8"/>
      <c r="B1" s="44" t="s">
        <v>0</v>
      </c>
      <c r="C1" s="21" t="s">
        <v>1</v>
      </c>
      <c r="D1" s="21" t="s">
        <v>12</v>
      </c>
      <c r="E1" s="21"/>
      <c r="F1" s="21"/>
      <c r="G1" s="21"/>
      <c r="H1" s="21"/>
      <c r="I1" s="21" t="s">
        <v>46</v>
      </c>
    </row>
    <row r="2" spans="1:11" s="3" customFormat="1" ht="15" customHeight="1">
      <c r="A2" s="9" t="s">
        <v>2</v>
      </c>
      <c r="B2" s="76" t="s">
        <v>52</v>
      </c>
      <c r="C2" s="48" t="s">
        <v>39</v>
      </c>
      <c r="D2" s="49">
        <v>452.68</v>
      </c>
      <c r="E2" s="52"/>
      <c r="F2" s="53"/>
      <c r="G2" s="54"/>
      <c r="H2" s="52"/>
      <c r="I2" s="53">
        <f aca="true" t="shared" si="0" ref="I2:I20">ROUND(G2*ROUND(H2,2),2)</f>
        <v>0</v>
      </c>
      <c r="J2" s="102"/>
      <c r="K2" s="98"/>
    </row>
    <row r="3" spans="1:11" s="3" customFormat="1" ht="15" customHeight="1">
      <c r="A3" s="9"/>
      <c r="B3" s="76" t="s">
        <v>54</v>
      </c>
      <c r="C3" s="48" t="s">
        <v>39</v>
      </c>
      <c r="D3" s="49">
        <v>72.49</v>
      </c>
      <c r="E3" s="52"/>
      <c r="F3" s="53"/>
      <c r="G3" s="54"/>
      <c r="H3" s="52"/>
      <c r="I3" s="53">
        <f t="shared" si="0"/>
        <v>0</v>
      </c>
      <c r="J3" s="101"/>
      <c r="K3" s="99"/>
    </row>
    <row r="4" spans="1:11" s="3" customFormat="1" ht="15" customHeight="1">
      <c r="A4" s="9"/>
      <c r="B4" s="76" t="s">
        <v>55</v>
      </c>
      <c r="C4" s="48" t="s">
        <v>39</v>
      </c>
      <c r="D4" s="49">
        <v>414.53</v>
      </c>
      <c r="E4" s="52"/>
      <c r="F4" s="53"/>
      <c r="G4" s="54"/>
      <c r="H4" s="52"/>
      <c r="I4" s="53">
        <f t="shared" si="0"/>
        <v>0</v>
      </c>
      <c r="J4" s="101"/>
      <c r="K4" s="99"/>
    </row>
    <row r="5" spans="1:11" s="3" customFormat="1" ht="15" customHeight="1">
      <c r="A5" s="9"/>
      <c r="B5" s="76" t="s">
        <v>53</v>
      </c>
      <c r="C5" s="48" t="s">
        <v>39</v>
      </c>
      <c r="D5" s="49">
        <v>40.14</v>
      </c>
      <c r="E5" s="52"/>
      <c r="F5" s="53"/>
      <c r="G5" s="54"/>
      <c r="H5" s="52"/>
      <c r="I5" s="53">
        <f t="shared" si="0"/>
        <v>0</v>
      </c>
      <c r="J5" s="28"/>
      <c r="K5" s="27"/>
    </row>
    <row r="6" spans="1:11" s="3" customFormat="1" ht="15" customHeight="1">
      <c r="A6" s="9" t="s">
        <v>3</v>
      </c>
      <c r="B6" s="77" t="s">
        <v>53</v>
      </c>
      <c r="C6" s="58" t="s">
        <v>40</v>
      </c>
      <c r="D6" s="59">
        <v>1193.27</v>
      </c>
      <c r="E6" s="52"/>
      <c r="F6" s="53"/>
      <c r="G6" s="54"/>
      <c r="H6" s="52"/>
      <c r="I6" s="53">
        <f t="shared" si="0"/>
        <v>0</v>
      </c>
      <c r="J6" s="100"/>
      <c r="K6" s="98"/>
    </row>
    <row r="7" spans="1:11" s="3" customFormat="1" ht="15" customHeight="1">
      <c r="A7" s="9"/>
      <c r="B7" s="64" t="s">
        <v>55</v>
      </c>
      <c r="C7" s="58" t="s">
        <v>40</v>
      </c>
      <c r="D7" s="59">
        <v>1429.55</v>
      </c>
      <c r="E7" s="52"/>
      <c r="F7" s="53"/>
      <c r="G7" s="54"/>
      <c r="H7" s="52"/>
      <c r="I7" s="53">
        <f t="shared" si="0"/>
        <v>0</v>
      </c>
      <c r="J7" s="101"/>
      <c r="K7" s="99"/>
    </row>
    <row r="8" spans="1:11" s="3" customFormat="1" ht="15" customHeight="1">
      <c r="A8" s="9"/>
      <c r="B8" s="65" t="s">
        <v>56</v>
      </c>
      <c r="C8" s="60" t="s">
        <v>41</v>
      </c>
      <c r="D8" s="61">
        <v>620.58</v>
      </c>
      <c r="E8" s="52"/>
      <c r="F8" s="53"/>
      <c r="G8" s="54"/>
      <c r="H8" s="52"/>
      <c r="I8" s="53">
        <f t="shared" si="0"/>
        <v>0</v>
      </c>
      <c r="J8" s="100"/>
      <c r="K8" s="98"/>
    </row>
    <row r="9" spans="1:11" s="3" customFormat="1" ht="15" customHeight="1">
      <c r="A9" s="9"/>
      <c r="B9" s="65" t="s">
        <v>57</v>
      </c>
      <c r="C9" s="60" t="s">
        <v>41</v>
      </c>
      <c r="D9" s="61">
        <v>248.32</v>
      </c>
      <c r="E9" s="52"/>
      <c r="F9" s="53"/>
      <c r="G9" s="54"/>
      <c r="H9" s="52"/>
      <c r="I9" s="53">
        <f t="shared" si="0"/>
        <v>0</v>
      </c>
      <c r="J9" s="101"/>
      <c r="K9" s="99"/>
    </row>
    <row r="10" spans="1:11" s="3" customFormat="1" ht="15" customHeight="1">
      <c r="A10" s="9" t="s">
        <v>4</v>
      </c>
      <c r="B10" s="66" t="s">
        <v>58</v>
      </c>
      <c r="C10" s="67" t="s">
        <v>42</v>
      </c>
      <c r="D10" s="68">
        <v>60.01</v>
      </c>
      <c r="E10" s="52"/>
      <c r="F10" s="53"/>
      <c r="G10" s="54"/>
      <c r="H10" s="52"/>
      <c r="I10" s="53">
        <f t="shared" si="0"/>
        <v>0</v>
      </c>
      <c r="J10" s="16"/>
      <c r="K10" s="15"/>
    </row>
    <row r="11" spans="1:11" s="3" customFormat="1" ht="15" customHeight="1">
      <c r="A11" s="9" t="s">
        <v>5</v>
      </c>
      <c r="B11" s="78" t="s">
        <v>54</v>
      </c>
      <c r="C11" s="62" t="s">
        <v>43</v>
      </c>
      <c r="D11" s="63">
        <v>105.13</v>
      </c>
      <c r="E11" s="52"/>
      <c r="F11" s="53"/>
      <c r="G11" s="54"/>
      <c r="H11" s="52"/>
      <c r="I11" s="53">
        <f t="shared" si="0"/>
        <v>0</v>
      </c>
      <c r="J11" s="100"/>
      <c r="K11" s="98"/>
    </row>
    <row r="12" spans="1:11" s="3" customFormat="1" ht="15" customHeight="1">
      <c r="A12" s="9"/>
      <c r="B12" s="69" t="s">
        <v>60</v>
      </c>
      <c r="C12" s="62" t="s">
        <v>43</v>
      </c>
      <c r="D12" s="63">
        <v>2440.18</v>
      </c>
      <c r="E12" s="52"/>
      <c r="F12" s="53"/>
      <c r="G12" s="54"/>
      <c r="H12" s="52"/>
      <c r="I12" s="53">
        <f t="shared" si="0"/>
        <v>0</v>
      </c>
      <c r="J12" s="101"/>
      <c r="K12" s="99"/>
    </row>
    <row r="13" spans="1:11" s="3" customFormat="1" ht="15" customHeight="1">
      <c r="A13" s="9"/>
      <c r="B13" s="69" t="s">
        <v>53</v>
      </c>
      <c r="C13" s="62" t="s">
        <v>43</v>
      </c>
      <c r="D13" s="63">
        <v>637.9</v>
      </c>
      <c r="E13" s="52"/>
      <c r="F13" s="53"/>
      <c r="G13" s="54"/>
      <c r="H13" s="52"/>
      <c r="I13" s="53">
        <f t="shared" si="0"/>
        <v>0</v>
      </c>
      <c r="J13" s="101"/>
      <c r="K13" s="99"/>
    </row>
    <row r="14" spans="1:11" s="3" customFormat="1" ht="15" customHeight="1">
      <c r="A14" s="9"/>
      <c r="B14" s="69" t="s">
        <v>59</v>
      </c>
      <c r="C14" s="62" t="s">
        <v>43</v>
      </c>
      <c r="D14" s="63">
        <v>195.96</v>
      </c>
      <c r="E14" s="52"/>
      <c r="F14" s="53"/>
      <c r="G14" s="54"/>
      <c r="H14" s="52"/>
      <c r="I14" s="53">
        <f t="shared" si="0"/>
        <v>0</v>
      </c>
      <c r="J14" s="101"/>
      <c r="K14" s="99"/>
    </row>
    <row r="15" spans="1:11" s="3" customFormat="1" ht="15" customHeight="1">
      <c r="A15" s="9"/>
      <c r="B15" s="69" t="s">
        <v>61</v>
      </c>
      <c r="C15" s="62" t="s">
        <v>43</v>
      </c>
      <c r="D15" s="63">
        <v>766.86</v>
      </c>
      <c r="E15" s="52"/>
      <c r="F15" s="53"/>
      <c r="G15" s="54"/>
      <c r="H15" s="52"/>
      <c r="I15" s="53">
        <f t="shared" si="0"/>
        <v>0</v>
      </c>
      <c r="J15" s="101"/>
      <c r="K15" s="99"/>
    </row>
    <row r="16" spans="1:11" s="3" customFormat="1" ht="15" customHeight="1">
      <c r="A16" s="9"/>
      <c r="B16" s="69" t="s">
        <v>62</v>
      </c>
      <c r="C16" s="62" t="s">
        <v>43</v>
      </c>
      <c r="D16" s="63">
        <v>115.2</v>
      </c>
      <c r="E16" s="52"/>
      <c r="F16" s="53"/>
      <c r="G16" s="54"/>
      <c r="H16" s="52"/>
      <c r="I16" s="53">
        <f t="shared" si="0"/>
        <v>0</v>
      </c>
      <c r="J16" s="28"/>
      <c r="K16" s="27"/>
    </row>
    <row r="17" spans="1:11" s="3" customFormat="1" ht="15" customHeight="1">
      <c r="A17" s="9"/>
      <c r="B17" s="69" t="s">
        <v>52</v>
      </c>
      <c r="C17" s="62" t="s">
        <v>43</v>
      </c>
      <c r="D17" s="63">
        <v>10.57</v>
      </c>
      <c r="E17" s="52"/>
      <c r="F17" s="53"/>
      <c r="G17" s="54"/>
      <c r="H17" s="52"/>
      <c r="I17" s="53">
        <f t="shared" si="0"/>
        <v>0</v>
      </c>
      <c r="J17" s="28"/>
      <c r="K17" s="27"/>
    </row>
    <row r="18" spans="1:11" s="3" customFormat="1" ht="15" customHeight="1">
      <c r="A18" s="9" t="s">
        <v>6</v>
      </c>
      <c r="B18" s="70" t="s">
        <v>63</v>
      </c>
      <c r="C18" s="71" t="s">
        <v>44</v>
      </c>
      <c r="D18" s="72">
        <v>768.92</v>
      </c>
      <c r="E18" s="52"/>
      <c r="F18" s="53"/>
      <c r="G18" s="54"/>
      <c r="H18" s="52"/>
      <c r="I18" s="53">
        <f t="shared" si="0"/>
        <v>0</v>
      </c>
      <c r="J18" s="17"/>
      <c r="K18" s="14"/>
    </row>
    <row r="19" spans="1:11" s="3" customFormat="1" ht="15" customHeight="1">
      <c r="A19" s="9" t="s">
        <v>7</v>
      </c>
      <c r="B19" s="70" t="s">
        <v>59</v>
      </c>
      <c r="C19" s="71" t="s">
        <v>44</v>
      </c>
      <c r="D19" s="72">
        <v>469.93</v>
      </c>
      <c r="E19" s="52"/>
      <c r="F19" s="53"/>
      <c r="G19" s="54"/>
      <c r="H19" s="52"/>
      <c r="I19" s="53">
        <f t="shared" si="0"/>
        <v>0</v>
      </c>
      <c r="J19" s="101"/>
      <c r="K19" s="99"/>
    </row>
    <row r="20" spans="1:11" s="3" customFormat="1" ht="15" customHeight="1">
      <c r="A20" s="9" t="s">
        <v>8</v>
      </c>
      <c r="B20" s="73" t="s">
        <v>58</v>
      </c>
      <c r="C20" s="74" t="s">
        <v>45</v>
      </c>
      <c r="D20" s="75">
        <v>446.7</v>
      </c>
      <c r="E20" s="52"/>
      <c r="F20" s="53"/>
      <c r="G20" s="54"/>
      <c r="H20" s="52"/>
      <c r="I20" s="53">
        <f t="shared" si="0"/>
        <v>0</v>
      </c>
      <c r="J20" s="101"/>
      <c r="K20" s="99"/>
    </row>
    <row r="21" spans="1:11" s="3" customFormat="1" ht="15" customHeight="1" thickBot="1">
      <c r="A21" s="8"/>
      <c r="B21" s="45" t="s">
        <v>94</v>
      </c>
      <c r="C21" s="46"/>
      <c r="D21" s="47">
        <f>SUM(D2:D20)</f>
        <v>10488.92</v>
      </c>
      <c r="E21" s="50"/>
      <c r="F21" s="51"/>
      <c r="G21" s="47"/>
      <c r="H21" s="50"/>
      <c r="I21" s="51">
        <f>SUM(I2:I20)</f>
        <v>0</v>
      </c>
      <c r="K21" s="4"/>
    </row>
    <row r="22" spans="1:11" s="3" customFormat="1" ht="29" customHeight="1" thickBot="1">
      <c r="A22" s="10"/>
      <c r="B22" s="35" t="s">
        <v>93</v>
      </c>
      <c r="C22" s="33"/>
      <c r="D22" s="7">
        <v>0</v>
      </c>
      <c r="E22" s="34"/>
      <c r="F22" s="34"/>
      <c r="G22" s="34"/>
      <c r="H22" s="34"/>
      <c r="I22" s="7" t="s">
        <v>51</v>
      </c>
      <c r="K22" s="4"/>
    </row>
    <row r="23" ht="31.5" customHeight="1" thickBot="1">
      <c r="I23" s="2"/>
    </row>
    <row r="24" spans="1:9" s="3" customFormat="1" ht="56" thickBot="1">
      <c r="A24" s="8"/>
      <c r="B24" s="103" t="s">
        <v>36</v>
      </c>
      <c r="C24" s="104"/>
      <c r="D24" s="104"/>
      <c r="E24" s="105"/>
      <c r="F24" s="21" t="s">
        <v>1</v>
      </c>
      <c r="G24" s="19" t="s">
        <v>10</v>
      </c>
      <c r="H24" s="20" t="s">
        <v>28</v>
      </c>
      <c r="I24" s="19" t="s">
        <v>50</v>
      </c>
    </row>
    <row r="25" spans="1:9" s="3" customFormat="1" ht="15" thickBot="1">
      <c r="A25" s="8"/>
      <c r="B25" s="29" t="s">
        <v>95</v>
      </c>
      <c r="C25" s="30"/>
      <c r="D25" s="30"/>
      <c r="E25" s="31"/>
      <c r="F25" s="32" t="s">
        <v>64</v>
      </c>
      <c r="G25" s="32" t="s">
        <v>47</v>
      </c>
      <c r="H25" s="32" t="s">
        <v>49</v>
      </c>
      <c r="I25" s="32"/>
    </row>
    <row r="26" spans="1:11" s="6" customFormat="1" ht="14.5" customHeight="1" thickBot="1">
      <c r="A26" s="8">
        <v>0</v>
      </c>
      <c r="B26" s="106" t="s">
        <v>96</v>
      </c>
      <c r="C26" s="107"/>
      <c r="D26" s="107"/>
      <c r="E26" s="108"/>
      <c r="F26" s="55"/>
      <c r="G26" s="56" t="s">
        <v>48</v>
      </c>
      <c r="H26" s="84" t="s">
        <v>97</v>
      </c>
      <c r="I26" s="57" t="e">
        <f aca="true" t="shared" si="1" ref="I26">ROUND(G26*ROUND(H26,2),2)</f>
        <v>#VALUE!</v>
      </c>
      <c r="K26" s="12"/>
    </row>
    <row r="27" s="3" customFormat="1" ht="15" customHeight="1" thickBot="1">
      <c r="A27" s="8"/>
    </row>
    <row r="28" spans="1:9" s="3" customFormat="1" ht="62" thickBot="1">
      <c r="A28" s="8"/>
      <c r="B28" s="103" t="s">
        <v>37</v>
      </c>
      <c r="C28" s="105"/>
      <c r="D28" s="113" t="s">
        <v>13</v>
      </c>
      <c r="E28" s="114"/>
      <c r="F28" s="19" t="s">
        <v>10</v>
      </c>
      <c r="G28" s="19" t="s">
        <v>26</v>
      </c>
      <c r="H28" s="20" t="s">
        <v>30</v>
      </c>
      <c r="I28" s="21" t="s">
        <v>29</v>
      </c>
    </row>
    <row r="29" spans="1:9" s="6" customFormat="1" ht="43.5" customHeight="1" thickBot="1">
      <c r="A29" s="8"/>
      <c r="B29" s="111" t="s">
        <v>27</v>
      </c>
      <c r="C29" s="112"/>
      <c r="D29" s="109" t="s">
        <v>16</v>
      </c>
      <c r="E29" s="110"/>
      <c r="F29" s="38" t="s">
        <v>17</v>
      </c>
      <c r="G29" s="39">
        <v>60</v>
      </c>
      <c r="H29" s="22"/>
      <c r="I29" s="23">
        <f aca="true" t="shared" si="2" ref="I29:I45">ROUND(G29*ROUND(H29,2),2)</f>
        <v>0</v>
      </c>
    </row>
    <row r="30" spans="1:11" s="6" customFormat="1" ht="43.5" customHeight="1">
      <c r="A30" s="8"/>
      <c r="B30" s="85" t="s">
        <v>31</v>
      </c>
      <c r="C30" s="115"/>
      <c r="D30" s="87" t="s">
        <v>65</v>
      </c>
      <c r="E30" s="116"/>
      <c r="F30" s="36" t="s">
        <v>32</v>
      </c>
      <c r="G30" s="40">
        <v>10</v>
      </c>
      <c r="H30" s="24"/>
      <c r="I30" s="23">
        <f t="shared" si="2"/>
        <v>0</v>
      </c>
      <c r="K30" s="5"/>
    </row>
    <row r="31" spans="1:11" s="5" customFormat="1" ht="43.5" customHeight="1">
      <c r="A31" s="8"/>
      <c r="B31" s="85" t="s">
        <v>85</v>
      </c>
      <c r="C31" s="86"/>
      <c r="D31" s="87" t="s">
        <v>33</v>
      </c>
      <c r="E31" s="88"/>
      <c r="F31" s="37" t="s">
        <v>24</v>
      </c>
      <c r="G31" s="41">
        <v>1000</v>
      </c>
      <c r="H31" s="25"/>
      <c r="I31" s="18">
        <f t="shared" si="2"/>
        <v>0</v>
      </c>
      <c r="K31" s="13"/>
    </row>
    <row r="32" spans="1:11" s="5" customFormat="1" ht="43.5" customHeight="1">
      <c r="A32" s="8"/>
      <c r="B32" s="85" t="s">
        <v>66</v>
      </c>
      <c r="C32" s="86"/>
      <c r="D32" s="87" t="s">
        <v>67</v>
      </c>
      <c r="E32" s="88"/>
      <c r="F32" s="37" t="s">
        <v>25</v>
      </c>
      <c r="G32" s="41">
        <v>3000</v>
      </c>
      <c r="H32" s="25"/>
      <c r="I32" s="18">
        <f t="shared" si="2"/>
        <v>0</v>
      </c>
      <c r="K32" s="13"/>
    </row>
    <row r="33" spans="1:9" s="3" customFormat="1" ht="43.5" customHeight="1">
      <c r="A33" s="8"/>
      <c r="B33" s="85" t="s">
        <v>68</v>
      </c>
      <c r="C33" s="86"/>
      <c r="D33" s="87" t="s">
        <v>34</v>
      </c>
      <c r="E33" s="88"/>
      <c r="F33" s="37" t="s">
        <v>35</v>
      </c>
      <c r="G33" s="41">
        <v>20</v>
      </c>
      <c r="H33" s="25"/>
      <c r="I33" s="18">
        <f t="shared" si="2"/>
        <v>0</v>
      </c>
    </row>
    <row r="34" spans="1:9" s="3" customFormat="1" ht="43.5" customHeight="1">
      <c r="A34" s="8"/>
      <c r="B34" s="85" t="s">
        <v>69</v>
      </c>
      <c r="C34" s="86"/>
      <c r="D34" s="87" t="s">
        <v>70</v>
      </c>
      <c r="E34" s="88"/>
      <c r="F34" s="37" t="s">
        <v>15</v>
      </c>
      <c r="G34" s="41">
        <v>300</v>
      </c>
      <c r="H34" s="25"/>
      <c r="I34" s="18">
        <f t="shared" si="2"/>
        <v>0</v>
      </c>
    </row>
    <row r="35" spans="1:9" s="3" customFormat="1" ht="43.5" customHeight="1">
      <c r="A35" s="8"/>
      <c r="B35" s="85" t="s">
        <v>87</v>
      </c>
      <c r="C35" s="86"/>
      <c r="D35" s="87" t="s">
        <v>14</v>
      </c>
      <c r="E35" s="88"/>
      <c r="F35" s="37" t="s">
        <v>15</v>
      </c>
      <c r="G35" s="41">
        <v>600</v>
      </c>
      <c r="H35" s="25"/>
      <c r="I35" s="18">
        <f t="shared" si="2"/>
        <v>0</v>
      </c>
    </row>
    <row r="36" spans="1:9" s="5" customFormat="1" ht="43.5" customHeight="1">
      <c r="A36" s="8"/>
      <c r="B36" s="85" t="s">
        <v>18</v>
      </c>
      <c r="C36" s="86"/>
      <c r="D36" s="87" t="s">
        <v>19</v>
      </c>
      <c r="E36" s="88"/>
      <c r="F36" s="37" t="s">
        <v>20</v>
      </c>
      <c r="G36" s="41">
        <v>20</v>
      </c>
      <c r="H36" s="25"/>
      <c r="I36" s="18">
        <f t="shared" si="2"/>
        <v>0</v>
      </c>
    </row>
    <row r="37" spans="1:9" s="5" customFormat="1" ht="43.5" customHeight="1">
      <c r="A37" s="8"/>
      <c r="B37" s="85" t="s">
        <v>21</v>
      </c>
      <c r="C37" s="86"/>
      <c r="D37" s="87" t="s">
        <v>22</v>
      </c>
      <c r="E37" s="88"/>
      <c r="F37" s="37" t="s">
        <v>11</v>
      </c>
      <c r="G37" s="41">
        <v>20</v>
      </c>
      <c r="H37" s="25"/>
      <c r="I37" s="18">
        <f t="shared" si="2"/>
        <v>0</v>
      </c>
    </row>
    <row r="38" spans="1:9" s="6" customFormat="1" ht="43.5" customHeight="1">
      <c r="A38" s="8"/>
      <c r="B38" s="85" t="s">
        <v>23</v>
      </c>
      <c r="C38" s="86"/>
      <c r="D38" s="87" t="s">
        <v>86</v>
      </c>
      <c r="E38" s="88"/>
      <c r="F38" s="37" t="s">
        <v>9</v>
      </c>
      <c r="G38" s="41">
        <v>150</v>
      </c>
      <c r="H38" s="25"/>
      <c r="I38" s="18">
        <v>0</v>
      </c>
    </row>
    <row r="39" spans="1:9" s="6" customFormat="1" ht="85.5" customHeight="1">
      <c r="A39" s="8"/>
      <c r="B39" s="79" t="s">
        <v>74</v>
      </c>
      <c r="C39" s="80"/>
      <c r="D39" s="87" t="s">
        <v>88</v>
      </c>
      <c r="E39" s="88"/>
      <c r="F39" s="81" t="s">
        <v>76</v>
      </c>
      <c r="G39" s="82">
        <v>20</v>
      </c>
      <c r="H39" s="83"/>
      <c r="I39" s="18">
        <f t="shared" si="2"/>
        <v>0</v>
      </c>
    </row>
    <row r="40" spans="1:9" s="6" customFormat="1" ht="60.75" customHeight="1">
      <c r="A40" s="8"/>
      <c r="B40" s="79" t="s">
        <v>75</v>
      </c>
      <c r="C40" s="80"/>
      <c r="D40" s="87" t="s">
        <v>89</v>
      </c>
      <c r="E40" s="88"/>
      <c r="F40" s="81" t="s">
        <v>76</v>
      </c>
      <c r="G40" s="82">
        <v>50</v>
      </c>
      <c r="H40" s="83"/>
      <c r="I40" s="18">
        <f t="shared" si="2"/>
        <v>0</v>
      </c>
    </row>
    <row r="41" spans="1:9" s="6" customFormat="1" ht="60.75" customHeight="1">
      <c r="A41" s="8"/>
      <c r="B41" s="79" t="s">
        <v>77</v>
      </c>
      <c r="C41" s="80"/>
      <c r="D41" s="87" t="s">
        <v>78</v>
      </c>
      <c r="E41" s="88"/>
      <c r="F41" s="81" t="s">
        <v>76</v>
      </c>
      <c r="G41" s="82">
        <v>50</v>
      </c>
      <c r="H41" s="83"/>
      <c r="I41" s="18">
        <f t="shared" si="2"/>
        <v>0</v>
      </c>
    </row>
    <row r="42" spans="1:9" s="6" customFormat="1" ht="60.75" customHeight="1">
      <c r="A42" s="8"/>
      <c r="B42" s="79" t="s">
        <v>79</v>
      </c>
      <c r="C42" s="80"/>
      <c r="D42" s="87" t="s">
        <v>80</v>
      </c>
      <c r="E42" s="88"/>
      <c r="F42" s="81" t="s">
        <v>81</v>
      </c>
      <c r="G42" s="82">
        <v>5</v>
      </c>
      <c r="H42" s="83"/>
      <c r="I42" s="18">
        <f t="shared" si="2"/>
        <v>0</v>
      </c>
    </row>
    <row r="43" spans="1:9" s="6" customFormat="1" ht="60.75" customHeight="1">
      <c r="A43" s="8"/>
      <c r="B43" s="79" t="s">
        <v>82</v>
      </c>
      <c r="C43" s="80"/>
      <c r="D43" s="87" t="s">
        <v>83</v>
      </c>
      <c r="E43" s="88"/>
      <c r="F43" s="81" t="s">
        <v>84</v>
      </c>
      <c r="G43" s="82">
        <v>5</v>
      </c>
      <c r="H43" s="83"/>
      <c r="I43" s="18">
        <v>0</v>
      </c>
    </row>
    <row r="44" spans="1:9" s="6" customFormat="1" ht="60.75" customHeight="1">
      <c r="A44" s="8"/>
      <c r="B44" s="85" t="s">
        <v>90</v>
      </c>
      <c r="C44" s="86"/>
      <c r="D44" s="87" t="s">
        <v>91</v>
      </c>
      <c r="E44" s="88"/>
      <c r="F44" s="81" t="s">
        <v>92</v>
      </c>
      <c r="G44" s="82">
        <v>5</v>
      </c>
      <c r="H44" s="83"/>
      <c r="I44" s="18">
        <v>0</v>
      </c>
    </row>
    <row r="45" spans="1:9" s="6" customFormat="1" ht="43.5" customHeight="1" thickBot="1">
      <c r="A45" s="8"/>
      <c r="B45" s="89" t="s">
        <v>71</v>
      </c>
      <c r="C45" s="90"/>
      <c r="D45" s="93" t="s">
        <v>72</v>
      </c>
      <c r="E45" s="94"/>
      <c r="F45" s="42" t="s">
        <v>73</v>
      </c>
      <c r="G45" s="43">
        <v>30</v>
      </c>
      <c r="H45" s="26"/>
      <c r="I45" s="18">
        <f t="shared" si="2"/>
        <v>0</v>
      </c>
    </row>
    <row r="46" spans="1:9" s="3" customFormat="1" ht="20.15" customHeight="1" thickBot="1">
      <c r="A46" s="8"/>
      <c r="B46" s="95" t="s">
        <v>38</v>
      </c>
      <c r="C46" s="96"/>
      <c r="D46" s="96"/>
      <c r="E46" s="96"/>
      <c r="F46" s="96"/>
      <c r="G46" s="97"/>
      <c r="H46" s="91">
        <f>SUM(I29:I45)</f>
        <v>0</v>
      </c>
      <c r="I46" s="92"/>
    </row>
  </sheetData>
  <mergeCells count="45">
    <mergeCell ref="B24:E24"/>
    <mergeCell ref="B26:E26"/>
    <mergeCell ref="D29:E29"/>
    <mergeCell ref="B28:C28"/>
    <mergeCell ref="D43:E43"/>
    <mergeCell ref="B33:C33"/>
    <mergeCell ref="B34:C34"/>
    <mergeCell ref="B35:C35"/>
    <mergeCell ref="D32:E32"/>
    <mergeCell ref="D33:E33"/>
    <mergeCell ref="D34:E34"/>
    <mergeCell ref="D35:E35"/>
    <mergeCell ref="B29:C29"/>
    <mergeCell ref="D28:E28"/>
    <mergeCell ref="B30:C30"/>
    <mergeCell ref="D30:E30"/>
    <mergeCell ref="K2:K4"/>
    <mergeCell ref="K11:K15"/>
    <mergeCell ref="J11:J15"/>
    <mergeCell ref="J19:J20"/>
    <mergeCell ref="K6:K7"/>
    <mergeCell ref="K8:K9"/>
    <mergeCell ref="K19:K20"/>
    <mergeCell ref="J2:J4"/>
    <mergeCell ref="J6:J7"/>
    <mergeCell ref="J8:J9"/>
    <mergeCell ref="H46:I46"/>
    <mergeCell ref="D36:E36"/>
    <mergeCell ref="D37:E37"/>
    <mergeCell ref="D38:E38"/>
    <mergeCell ref="D45:E45"/>
    <mergeCell ref="B46:G46"/>
    <mergeCell ref="D40:E40"/>
    <mergeCell ref="D39:E39"/>
    <mergeCell ref="D41:E41"/>
    <mergeCell ref="D42:E42"/>
    <mergeCell ref="B44:C44"/>
    <mergeCell ref="D44:E44"/>
    <mergeCell ref="B32:C32"/>
    <mergeCell ref="B31:C31"/>
    <mergeCell ref="D31:E31"/>
    <mergeCell ref="B45:C45"/>
    <mergeCell ref="B38:C38"/>
    <mergeCell ref="B36:C36"/>
    <mergeCell ref="B37:C37"/>
  </mergeCells>
  <printOptions horizontalCentered="1"/>
  <pageMargins left="0.2362204724409449" right="0.2362204724409449" top="0.35433070866141736" bottom="0.5511811023622047" header="0" footer="0.31496062992125984"/>
  <pageSetup horizontalDpi="600" verticalDpi="600" orientation="landscape" paperSize="9" r:id="rId1"/>
  <headerFooter>
    <oddFooter>&amp;L&amp;10Souhrn&amp;R&amp;10strana &amp;P z &amp;N stran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Vesely</cp:lastModifiedBy>
  <cp:lastPrinted>2019-06-06T09:36:54Z</cp:lastPrinted>
  <dcterms:created xsi:type="dcterms:W3CDTF">2015-06-30T10:28:43Z</dcterms:created>
  <dcterms:modified xsi:type="dcterms:W3CDTF">2019-07-23T15:53:11Z</dcterms:modified>
  <cp:category/>
  <cp:version/>
  <cp:contentType/>
  <cp:contentStatus/>
</cp:coreProperties>
</file>