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30720" windowHeight="13710" tabRatio="777" activeTab="0"/>
  </bookViews>
  <sheets>
    <sheet name="kryci list" sheetId="21" r:id="rId1"/>
    <sheet name="polozky" sheetId="1" r:id="rId2"/>
    <sheet name="4.17" sheetId="67" r:id="rId3"/>
    <sheet name="4.18" sheetId="63" r:id="rId4"/>
  </sheets>
  <definedNames>
    <definedName name="N.01">'polozky'!#REF!</definedName>
    <definedName name="N.02">'polozky'!#REF!</definedName>
    <definedName name="N.03">'polozky'!#REF!</definedName>
    <definedName name="N.04">'polozky'!#REF!</definedName>
    <definedName name="N.05">'polozky'!#REF!</definedName>
    <definedName name="N.06">'polozky'!#REF!</definedName>
    <definedName name="N.07">'polozky'!#REF!</definedName>
    <definedName name="N.11">'polozky'!#REF!</definedName>
    <definedName name="N.12">'polozky'!#REF!</definedName>
    <definedName name="N.21">'polozky'!#REF!</definedName>
    <definedName name="N.22">'polozky'!#REF!</definedName>
    <definedName name="N.23">'polozky'!#REF!</definedName>
    <definedName name="N.24">'polozky'!#REF!</definedName>
    <definedName name="N.25">'polozky'!#REF!</definedName>
    <definedName name="N.26">'polozky'!#REF!</definedName>
    <definedName name="N.27">'polozky'!#REF!</definedName>
    <definedName name="N.28">'polozky'!$E$4</definedName>
    <definedName name="N.29">'polozky'!$E$5</definedName>
    <definedName name="N.30">'polozky'!#REF!</definedName>
    <definedName name="N.31">'polozky'!#REF!</definedName>
    <definedName name="N.32">'polozky'!#REF!</definedName>
    <definedName name="N.33">'polozky'!#REF!</definedName>
    <definedName name="N.34">'polozky'!#REF!</definedName>
    <definedName name="N.41">'polozky'!#REF!</definedName>
    <definedName name="N.42">'polozky'!#REF!</definedName>
    <definedName name="N.43">'polozky'!#REF!</definedName>
    <definedName name="N.44">'polozky'!#REF!</definedName>
    <definedName name="N.45">'polozky'!$E$7</definedName>
    <definedName name="N.46">'polozky'!#REF!</definedName>
    <definedName name="N.47">'polozky'!#REF!</definedName>
    <definedName name="N.48">'polozky'!#REF!</definedName>
    <definedName name="N.49">'polozky'!#REF!</definedName>
    <definedName name="_xlnm.Print_Area" localSheetId="2">'4.17'!$A$1:$F$6</definedName>
    <definedName name="_xlnm.Print_Area" localSheetId="3">'4.18'!$A$1:$F$7</definedName>
    <definedName name="_xlnm.Print_Area" localSheetId="0">'kryci list'!$A$1:$D$28</definedName>
    <definedName name="_xlnm.Print_Area" localSheetId="1">'polozky'!$A$1:$F$8</definedName>
    <definedName name="pocet1" localSheetId="2">#REF!</definedName>
    <definedName name="pocet1" localSheetId="3">#REF!</definedName>
    <definedName name="pocet1">'polozky'!#REF!</definedName>
    <definedName name="pocet2" localSheetId="2">#REF!</definedName>
    <definedName name="pocet2" localSheetId="3">#REF!</definedName>
    <definedName name="pocet2">'polozky'!#REF!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<sst xmlns="http://schemas.openxmlformats.org/spreadsheetml/2006/main" count="70" uniqueCount="45">
  <si>
    <t>zn.</t>
  </si>
  <si>
    <t>počet celkem</t>
  </si>
  <si>
    <t>stručný popis</t>
  </si>
  <si>
    <t>rozměry v mm</t>
  </si>
  <si>
    <t>N28</t>
  </si>
  <si>
    <t>N29</t>
  </si>
  <si>
    <t>N45</t>
  </si>
  <si>
    <t>cena MJ bez DPH</t>
  </si>
  <si>
    <t>cena celkem bez DPH</t>
  </si>
  <si>
    <t>součet</t>
  </si>
  <si>
    <t>Název akce:</t>
  </si>
  <si>
    <t>Objednatel:</t>
  </si>
  <si>
    <t>Zhotovitel:</t>
  </si>
  <si>
    <t>Část:</t>
  </si>
  <si>
    <t>ÚJOP Univerzity Karlovy Vratislavova 29/10, Praha 2</t>
  </si>
  <si>
    <t>ArcEnergo, s.r.o.</t>
  </si>
  <si>
    <t>Poznámka:</t>
  </si>
  <si>
    <t xml:space="preserve">Cenou za MJ se pro účely tohoto rozpočtu rozumí kompletní </t>
  </si>
  <si>
    <t>dodávka včetně montáže, revize, zaučení obsluhy a zprovoznění</t>
  </si>
  <si>
    <t>cena v Kč bez DPH</t>
  </si>
  <si>
    <t>DPH 21%</t>
  </si>
  <si>
    <t>DPH 15%</t>
  </si>
  <si>
    <t>součet s DPH</t>
  </si>
  <si>
    <t>součet bez DPH</t>
  </si>
  <si>
    <t>Vybavení interiéru 4.NP objektu ÚJOP UK</t>
  </si>
  <si>
    <t>Vratislavova 29/10, Praha 2</t>
  </si>
  <si>
    <t>Přehled dle jednotlivých místností:</t>
  </si>
  <si>
    <t>m.č.</t>
  </si>
  <si>
    <t>název</t>
  </si>
  <si>
    <t>4.17</t>
  </si>
  <si>
    <t>4.18</t>
  </si>
  <si>
    <t>šatna</t>
  </si>
  <si>
    <t>předsíň-sekretariát</t>
  </si>
  <si>
    <t>POLOŽKY</t>
  </si>
  <si>
    <t>SKŘÍNĚ</t>
  </si>
  <si>
    <t>DOPLŇKY</t>
  </si>
  <si>
    <t>atypická archivační skříň dvéřová 192x175 cm na šířku m.č. 4.18, uzavíratelná a uzamykatelná, materiál LTD tl. min. 18 mm, 4 vnitřní police, orientační hmotnost 90 kg</t>
  </si>
  <si>
    <t>1750x600x1920</t>
  </si>
  <si>
    <t>atypická šatní skříň dvéřová 192x175 cm na šířku m.č. 4.18, uzavíratelná a uzamykatelná, materiál LTD tl. min. 18 mm, 2 vnitřní police, věšáková tyč, orientační hmotnost 90 kg</t>
  </si>
  <si>
    <r>
      <t xml:space="preserve">sestava do šatny m.č. 4.17: 3 ks vestavných polic mezi stěny, včetně podpůrné konstrukce, materiál LTD tl. min. 20 mm, barva bílá, věšáková tyč chromovaná, průměr </t>
    </r>
    <r>
      <rPr>
        <sz val="11"/>
        <color theme="1"/>
        <rFont val="Calibri"/>
        <family val="2"/>
      </rPr>
      <t>Ø</t>
    </r>
    <r>
      <rPr>
        <sz val="12.1"/>
        <color theme="1"/>
        <rFont val="Calibri"/>
        <family val="2"/>
      </rPr>
      <t xml:space="preserve">25 mm, tl. 0,7 mm, </t>
    </r>
    <r>
      <rPr>
        <sz val="11"/>
        <color theme="1"/>
        <rFont val="Calibri"/>
        <family val="2"/>
        <scheme val="minor"/>
      </rPr>
      <t>dl. 850 mm</t>
    </r>
  </si>
  <si>
    <t>3x850x400x20</t>
  </si>
  <si>
    <t>4.18 - PŘEDSÍŇ - SEKRETARIÁT</t>
  </si>
  <si>
    <t>4.17 - ŠATNA</t>
  </si>
  <si>
    <t>KRYCÍ LIST SOUPISU</t>
  </si>
  <si>
    <t>C. Soupis vybavení - atypický nábytek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</si>
</sst>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2.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/>
      <right/>
      <top style="thin"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164" fontId="0" fillId="0" borderId="1" xfId="0" applyNumberFormat="1" applyBorder="1"/>
    <xf numFmtId="164" fontId="0" fillId="0" borderId="0" xfId="0" applyNumberFormat="1"/>
    <xf numFmtId="164" fontId="5" fillId="0" borderId="0" xfId="0" applyNumberFormat="1" applyFont="1"/>
    <xf numFmtId="0" fontId="5" fillId="0" borderId="0" xfId="0" applyFont="1" applyAlignment="1">
      <alignment horizontal="center" vertical="center"/>
    </xf>
    <xf numFmtId="0" fontId="5" fillId="0" borderId="0" xfId="0" applyFont="1"/>
    <xf numFmtId="164" fontId="0" fillId="3" borderId="1" xfId="0" applyNumberFormat="1" applyFill="1" applyBorder="1" applyAlignment="1">
      <alignment horizontal="right" vertical="center"/>
    </xf>
    <xf numFmtId="164" fontId="0" fillId="0" borderId="1" xfId="0" applyNumberFormat="1" applyBorder="1" applyAlignment="1">
      <alignment horizontal="right" vertical="center"/>
    </xf>
    <xf numFmtId="0" fontId="5" fillId="0" borderId="0" xfId="0" applyFont="1" applyAlignment="1">
      <alignment horizontal="left" vertical="center" wrapText="1"/>
    </xf>
    <xf numFmtId="0" fontId="0" fillId="0" borderId="0" xfId="0" applyFont="1"/>
    <xf numFmtId="0" fontId="6" fillId="0" borderId="0" xfId="0" applyFont="1" applyAlignment="1">
      <alignment/>
    </xf>
    <xf numFmtId="164" fontId="5" fillId="0" borderId="1" xfId="0" applyNumberFormat="1" applyFont="1" applyBorder="1"/>
    <xf numFmtId="164" fontId="0" fillId="0" borderId="2" xfId="0" applyNumberFormat="1" applyBorder="1"/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164" fontId="0" fillId="0" borderId="0" xfId="0" applyNumberFormat="1" applyAlignment="1">
      <alignment vertical="center"/>
    </xf>
    <xf numFmtId="164" fontId="0" fillId="0" borderId="0" xfId="0" applyNumberFormat="1" applyFont="1"/>
    <xf numFmtId="49" fontId="0" fillId="0" borderId="1" xfId="0" applyNumberFormat="1" applyBorder="1" applyAlignment="1">
      <alignment horizontal="center"/>
    </xf>
    <xf numFmtId="164" fontId="0" fillId="0" borderId="1" xfId="0" applyNumberFormat="1" applyFill="1" applyBorder="1" applyAlignment="1">
      <alignment horizontal="right" vertical="center"/>
    </xf>
    <xf numFmtId="164" fontId="5" fillId="0" borderId="3" xfId="0" applyNumberFormat="1" applyFont="1" applyBorder="1"/>
    <xf numFmtId="0" fontId="6" fillId="0" borderId="0" xfId="0" applyFont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5" fillId="2" borderId="4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24"/>
  <sheetViews>
    <sheetView tabSelected="1" view="pageBreakPreview" zoomScale="120" zoomScaleSheetLayoutView="120" workbookViewId="0" topLeftCell="A1">
      <selection activeCell="C32" sqref="C32"/>
    </sheetView>
  </sheetViews>
  <sheetFormatPr defaultColWidth="9.140625" defaultRowHeight="15"/>
  <cols>
    <col min="2" max="2" width="10.7109375" style="0" customWidth="1"/>
    <col min="3" max="3" width="32.28125" style="0" customWidth="1"/>
    <col min="4" max="4" width="25.00390625" style="0" customWidth="1"/>
    <col min="6" max="6" width="10.28125" style="0" bestFit="1" customWidth="1"/>
    <col min="8" max="8" width="11.7109375" style="0" customWidth="1"/>
  </cols>
  <sheetData>
    <row r="2" spans="2:8" ht="28.5">
      <c r="B2" s="29" t="s">
        <v>43</v>
      </c>
      <c r="C2" s="29"/>
      <c r="D2" s="29"/>
      <c r="E2" s="19"/>
      <c r="F2" s="19"/>
      <c r="G2" s="19"/>
      <c r="H2" s="19"/>
    </row>
    <row r="4" spans="2:8" ht="16.15" customHeight="1">
      <c r="B4" t="s">
        <v>10</v>
      </c>
      <c r="C4" s="38" t="s">
        <v>24</v>
      </c>
      <c r="D4" s="38"/>
      <c r="E4" s="38"/>
      <c r="F4" s="38"/>
      <c r="G4" s="38"/>
      <c r="H4" s="38"/>
    </row>
    <row r="5" spans="3:8" ht="16.15" customHeight="1">
      <c r="C5" s="39" t="s">
        <v>25</v>
      </c>
      <c r="D5" s="39"/>
      <c r="E5" s="39"/>
      <c r="F5" s="39"/>
      <c r="G5" s="39"/>
      <c r="H5" s="39"/>
    </row>
    <row r="6" spans="3:8" ht="15.6" customHeight="1">
      <c r="C6" s="17"/>
      <c r="D6" s="17"/>
      <c r="E6" s="17"/>
      <c r="F6" s="17"/>
      <c r="G6" s="17"/>
      <c r="H6" s="17"/>
    </row>
    <row r="7" spans="2:8" ht="15">
      <c r="B7" t="s">
        <v>11</v>
      </c>
      <c r="C7" s="40" t="s">
        <v>14</v>
      </c>
      <c r="D7" s="40"/>
      <c r="E7" s="40"/>
      <c r="F7" s="40"/>
      <c r="G7" s="40"/>
      <c r="H7" s="40"/>
    </row>
    <row r="8" spans="2:3" ht="15">
      <c r="B8" t="s">
        <v>12</v>
      </c>
      <c r="C8" t="s">
        <v>15</v>
      </c>
    </row>
    <row r="10" spans="2:3" ht="15">
      <c r="B10" s="14" t="s">
        <v>13</v>
      </c>
      <c r="C10" s="14" t="s">
        <v>44</v>
      </c>
    </row>
    <row r="12" spans="2:6" ht="15">
      <c r="B12" t="s">
        <v>16</v>
      </c>
      <c r="C12" s="18" t="s">
        <v>17</v>
      </c>
      <c r="D12" s="18"/>
      <c r="E12" s="18"/>
      <c r="F12" s="18"/>
    </row>
    <row r="13" ht="15">
      <c r="C13" t="s">
        <v>18</v>
      </c>
    </row>
    <row r="16" ht="15">
      <c r="B16" t="s">
        <v>26</v>
      </c>
    </row>
    <row r="17" spans="2:6" ht="15">
      <c r="B17" s="23" t="s">
        <v>27</v>
      </c>
      <c r="C17" s="22" t="s">
        <v>28</v>
      </c>
      <c r="D17" s="22" t="s">
        <v>19</v>
      </c>
      <c r="E17" s="5"/>
      <c r="F17" s="5"/>
    </row>
    <row r="18" spans="2:4" ht="15">
      <c r="B18" s="26" t="s">
        <v>29</v>
      </c>
      <c r="C18" s="10" t="s">
        <v>31</v>
      </c>
      <c r="D18" s="10">
        <f>'4.17'!F6</f>
        <v>0</v>
      </c>
    </row>
    <row r="19" spans="2:4" ht="15">
      <c r="B19" s="26" t="s">
        <v>30</v>
      </c>
      <c r="C19" s="10" t="s">
        <v>32</v>
      </c>
      <c r="D19" s="10">
        <f>'4.18'!F7</f>
        <v>0</v>
      </c>
    </row>
    <row r="20" spans="3:4" ht="15">
      <c r="C20" s="11"/>
      <c r="D20" s="11"/>
    </row>
    <row r="21" spans="2:4" ht="15">
      <c r="B21" s="30" t="s">
        <v>23</v>
      </c>
      <c r="C21" s="31"/>
      <c r="D21" s="20">
        <f>SUM(D18:D19)</f>
        <v>0</v>
      </c>
    </row>
    <row r="22" spans="2:6" ht="15">
      <c r="B22" s="32" t="s">
        <v>20</v>
      </c>
      <c r="C22" s="33"/>
      <c r="D22" s="10">
        <f>D21*0.21</f>
        <v>0</v>
      </c>
      <c r="F22" s="11"/>
    </row>
    <row r="23" spans="2:4" ht="15.75" thickBot="1">
      <c r="B23" s="34" t="s">
        <v>21</v>
      </c>
      <c r="C23" s="35"/>
      <c r="D23" s="21">
        <v>0</v>
      </c>
    </row>
    <row r="24" spans="2:4" ht="15.75" thickBot="1">
      <c r="B24" s="36" t="s">
        <v>22</v>
      </c>
      <c r="C24" s="37"/>
      <c r="D24" s="28">
        <f>D21+D22</f>
        <v>0</v>
      </c>
    </row>
  </sheetData>
  <mergeCells count="8">
    <mergeCell ref="B2:D2"/>
    <mergeCell ref="B21:C21"/>
    <mergeCell ref="B22:C22"/>
    <mergeCell ref="B23:C23"/>
    <mergeCell ref="B24:C24"/>
    <mergeCell ref="C4:H4"/>
    <mergeCell ref="C5:H5"/>
    <mergeCell ref="C7:H7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view="pageBreakPreview" zoomScale="153" zoomScaleSheetLayoutView="153" workbookViewId="0" topLeftCell="A1">
      <selection activeCell="D15" sqref="D15"/>
    </sheetView>
  </sheetViews>
  <sheetFormatPr defaultColWidth="9.140625" defaultRowHeight="15"/>
  <cols>
    <col min="1" max="1" width="6.140625" style="0" customWidth="1"/>
    <col min="2" max="2" width="59.28125" style="1" customWidth="1"/>
    <col min="3" max="3" width="14.7109375" style="3" customWidth="1"/>
    <col min="5" max="5" width="11.28125" style="0" bestFit="1" customWidth="1"/>
    <col min="6" max="6" width="13.7109375" style="0" customWidth="1"/>
    <col min="7" max="7" width="12.28125" style="0" bestFit="1" customWidth="1"/>
    <col min="8" max="8" width="13.8515625" style="0" bestFit="1" customWidth="1"/>
  </cols>
  <sheetData>
    <row r="1" spans="1:6" ht="22.15" customHeight="1">
      <c r="A1" s="41" t="s">
        <v>33</v>
      </c>
      <c r="B1" s="41"/>
      <c r="C1" s="41"/>
      <c r="D1" s="41"/>
      <c r="E1" s="41"/>
      <c r="F1" s="41"/>
    </row>
    <row r="2" spans="1:6" ht="13.9" customHeight="1">
      <c r="A2" s="45"/>
      <c r="B2" s="45"/>
      <c r="C2" s="45"/>
      <c r="D2" s="45"/>
      <c r="E2" s="45"/>
      <c r="F2" s="45"/>
    </row>
    <row r="3" spans="1:6" ht="27" customHeight="1">
      <c r="A3" s="8" t="s">
        <v>0</v>
      </c>
      <c r="B3" s="9" t="s">
        <v>2</v>
      </c>
      <c r="C3" s="9" t="s">
        <v>3</v>
      </c>
      <c r="D3" s="9" t="s">
        <v>1</v>
      </c>
      <c r="E3" s="9" t="s">
        <v>7</v>
      </c>
      <c r="F3" s="9" t="s">
        <v>8</v>
      </c>
    </row>
    <row r="4" spans="1:8" ht="45">
      <c r="A4" s="6" t="s">
        <v>4</v>
      </c>
      <c r="B4" s="7" t="s">
        <v>36</v>
      </c>
      <c r="C4" s="6" t="s">
        <v>37</v>
      </c>
      <c r="D4" s="6">
        <v>1</v>
      </c>
      <c r="E4" s="15"/>
      <c r="F4" s="16">
        <f aca="true" t="shared" si="0" ref="F4:F5">D4*E4</f>
        <v>0</v>
      </c>
      <c r="G4" s="24"/>
      <c r="H4" s="24"/>
    </row>
    <row r="5" spans="1:8" ht="45">
      <c r="A5" s="6" t="s">
        <v>5</v>
      </c>
      <c r="B5" s="7" t="s">
        <v>38</v>
      </c>
      <c r="C5" s="6" t="s">
        <v>37</v>
      </c>
      <c r="D5" s="6">
        <v>1</v>
      </c>
      <c r="E5" s="15"/>
      <c r="F5" s="16">
        <f t="shared" si="0"/>
        <v>0</v>
      </c>
      <c r="G5" s="24"/>
      <c r="H5" s="24"/>
    </row>
    <row r="6" spans="1:8" ht="15">
      <c r="A6" s="42" t="s">
        <v>35</v>
      </c>
      <c r="B6" s="43"/>
      <c r="C6" s="43"/>
      <c r="D6" s="43"/>
      <c r="E6" s="43"/>
      <c r="F6" s="44"/>
      <c r="G6" s="24"/>
      <c r="H6" s="24"/>
    </row>
    <row r="7" spans="1:8" ht="60.75">
      <c r="A7" s="6" t="s">
        <v>6</v>
      </c>
      <c r="B7" s="7" t="s">
        <v>39</v>
      </c>
      <c r="C7" s="6" t="s">
        <v>40</v>
      </c>
      <c r="D7" s="6">
        <v>1</v>
      </c>
      <c r="E7" s="15"/>
      <c r="F7" s="16">
        <f aca="true" t="shared" si="1" ref="F7">D7*E7</f>
        <v>0</v>
      </c>
      <c r="G7" s="24"/>
      <c r="H7" s="24"/>
    </row>
    <row r="8" spans="1:8" ht="15">
      <c r="A8" s="3"/>
      <c r="B8" s="2"/>
      <c r="C8" s="4"/>
      <c r="D8" s="13" t="s">
        <v>9</v>
      </c>
      <c r="E8" s="12"/>
      <c r="F8" s="12">
        <f>SUM(F4:F7)</f>
        <v>0</v>
      </c>
      <c r="G8" s="25"/>
      <c r="H8" s="11"/>
    </row>
  </sheetData>
  <mergeCells count="3">
    <mergeCell ref="A1:F1"/>
    <mergeCell ref="A6:F6"/>
    <mergeCell ref="A2:F2"/>
  </mergeCells>
  <printOptions/>
  <pageMargins left="1.5748031496062993" right="0.7086614173228346" top="0.7874015748031497" bottom="0.7874015748031497" header="0.31496062992125984" footer="0.31496062992125984"/>
  <pageSetup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"/>
  <sheetViews>
    <sheetView view="pageBreakPreview" zoomScale="153" zoomScaleSheetLayoutView="153" workbookViewId="0" topLeftCell="A1">
      <selection activeCell="A2" sqref="A2:F2"/>
    </sheetView>
  </sheetViews>
  <sheetFormatPr defaultColWidth="9.140625" defaultRowHeight="15"/>
  <cols>
    <col min="1" max="1" width="6.140625" style="0" customWidth="1"/>
    <col min="2" max="2" width="59.28125" style="1" customWidth="1"/>
    <col min="3" max="3" width="14.7109375" style="3" customWidth="1"/>
    <col min="5" max="5" width="11.28125" style="0" bestFit="1" customWidth="1"/>
    <col min="6" max="6" width="13.7109375" style="0" customWidth="1"/>
    <col min="7" max="7" width="12.28125" style="0" bestFit="1" customWidth="1"/>
    <col min="8" max="8" width="13.8515625" style="0" bestFit="1" customWidth="1"/>
  </cols>
  <sheetData>
    <row r="1" spans="1:6" ht="22.15" customHeight="1">
      <c r="A1" s="41" t="s">
        <v>42</v>
      </c>
      <c r="B1" s="41"/>
      <c r="C1" s="41"/>
      <c r="D1" s="41"/>
      <c r="E1" s="41"/>
      <c r="F1" s="41"/>
    </row>
    <row r="2" spans="1:6" ht="13.9" customHeight="1">
      <c r="A2" s="45"/>
      <c r="B2" s="45"/>
      <c r="C2" s="45"/>
      <c r="D2" s="45"/>
      <c r="E2" s="45"/>
      <c r="F2" s="45"/>
    </row>
    <row r="3" spans="1:6" ht="27" customHeight="1">
      <c r="A3" s="23" t="s">
        <v>0</v>
      </c>
      <c r="B3" s="9" t="s">
        <v>2</v>
      </c>
      <c r="C3" s="9" t="s">
        <v>3</v>
      </c>
      <c r="D3" s="9" t="s">
        <v>1</v>
      </c>
      <c r="E3" s="9" t="s">
        <v>7</v>
      </c>
      <c r="F3" s="9" t="s">
        <v>8</v>
      </c>
    </row>
    <row r="4" spans="1:8" ht="15">
      <c r="A4" s="42" t="s">
        <v>35</v>
      </c>
      <c r="B4" s="43"/>
      <c r="C4" s="43"/>
      <c r="D4" s="43"/>
      <c r="E4" s="43"/>
      <c r="F4" s="44"/>
      <c r="G4" s="24"/>
      <c r="H4" s="24"/>
    </row>
    <row r="5" spans="1:8" ht="60.75">
      <c r="A5" s="6" t="s">
        <v>6</v>
      </c>
      <c r="B5" s="7" t="s">
        <v>39</v>
      </c>
      <c r="C5" s="6" t="s">
        <v>40</v>
      </c>
      <c r="D5" s="6">
        <v>1</v>
      </c>
      <c r="E5" s="27">
        <f>N.45</f>
        <v>0</v>
      </c>
      <c r="F5" s="16">
        <f aca="true" t="shared" si="0" ref="F5">D5*E5</f>
        <v>0</v>
      </c>
      <c r="G5" s="24"/>
      <c r="H5" s="24"/>
    </row>
    <row r="6" spans="1:8" ht="15">
      <c r="A6" s="3"/>
      <c r="B6" s="2"/>
      <c r="C6" s="4"/>
      <c r="D6" s="13" t="s">
        <v>9</v>
      </c>
      <c r="E6" s="12"/>
      <c r="F6" s="12">
        <f>SUM(F4:F5)</f>
        <v>0</v>
      </c>
      <c r="G6" s="25"/>
      <c r="H6" s="11"/>
    </row>
  </sheetData>
  <mergeCells count="3">
    <mergeCell ref="A1:F1"/>
    <mergeCell ref="A2:F2"/>
    <mergeCell ref="A4:F4"/>
  </mergeCells>
  <printOptions/>
  <pageMargins left="1.5748031496062993" right="0.7086614173228347" top="0.7874015748031497" bottom="0.7874015748031497" header="0.31496062992125984" footer="0.31496062992125984"/>
  <pageSetup horizontalDpi="600" verticalDpi="600" orientation="portrait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view="pageBreakPreview" zoomScale="153" zoomScaleSheetLayoutView="153" workbookViewId="0" topLeftCell="A1">
      <selection activeCell="B17" sqref="B17"/>
    </sheetView>
  </sheetViews>
  <sheetFormatPr defaultColWidth="9.140625" defaultRowHeight="15"/>
  <cols>
    <col min="1" max="1" width="6.140625" style="0" customWidth="1"/>
    <col min="2" max="2" width="59.28125" style="1" customWidth="1"/>
    <col min="3" max="3" width="14.7109375" style="3" customWidth="1"/>
    <col min="5" max="5" width="11.28125" style="0" bestFit="1" customWidth="1"/>
    <col min="6" max="6" width="13.7109375" style="0" customWidth="1"/>
    <col min="7" max="7" width="12.28125" style="0" bestFit="1" customWidth="1"/>
    <col min="8" max="8" width="13.8515625" style="0" bestFit="1" customWidth="1"/>
  </cols>
  <sheetData>
    <row r="1" spans="1:6" ht="22.15" customHeight="1">
      <c r="A1" s="41" t="s">
        <v>41</v>
      </c>
      <c r="B1" s="41"/>
      <c r="C1" s="41"/>
      <c r="D1" s="41"/>
      <c r="E1" s="41"/>
      <c r="F1" s="41"/>
    </row>
    <row r="2" spans="1:6" ht="13.9" customHeight="1">
      <c r="A2" s="45"/>
      <c r="B2" s="45"/>
      <c r="C2" s="45"/>
      <c r="D2" s="45"/>
      <c r="E2" s="45"/>
      <c r="F2" s="45"/>
    </row>
    <row r="3" spans="1:6" ht="27" customHeight="1">
      <c r="A3" s="23" t="s">
        <v>0</v>
      </c>
      <c r="B3" s="9" t="s">
        <v>2</v>
      </c>
      <c r="C3" s="9" t="s">
        <v>3</v>
      </c>
      <c r="D3" s="9" t="s">
        <v>1</v>
      </c>
      <c r="E3" s="9" t="s">
        <v>7</v>
      </c>
      <c r="F3" s="9" t="s">
        <v>8</v>
      </c>
    </row>
    <row r="4" spans="1:7" ht="15">
      <c r="A4" s="42" t="s">
        <v>34</v>
      </c>
      <c r="B4" s="43"/>
      <c r="C4" s="43"/>
      <c r="D4" s="43"/>
      <c r="E4" s="43"/>
      <c r="F4" s="44"/>
      <c r="G4" s="24"/>
    </row>
    <row r="5" spans="1:8" ht="45">
      <c r="A5" s="6" t="s">
        <v>4</v>
      </c>
      <c r="B5" s="7" t="s">
        <v>36</v>
      </c>
      <c r="C5" s="6" t="s">
        <v>37</v>
      </c>
      <c r="D5" s="6">
        <v>1</v>
      </c>
      <c r="E5" s="27">
        <f>N.28</f>
        <v>0</v>
      </c>
      <c r="F5" s="16">
        <f aca="true" t="shared" si="0" ref="F5:F6">D5*E5</f>
        <v>0</v>
      </c>
      <c r="G5" s="24"/>
      <c r="H5" s="24"/>
    </row>
    <row r="6" spans="1:8" ht="45">
      <c r="A6" s="6" t="s">
        <v>5</v>
      </c>
      <c r="B6" s="7" t="s">
        <v>38</v>
      </c>
      <c r="C6" s="6" t="s">
        <v>37</v>
      </c>
      <c r="D6" s="6">
        <v>1</v>
      </c>
      <c r="E6" s="27">
        <f>N.29</f>
        <v>0</v>
      </c>
      <c r="F6" s="16">
        <f t="shared" si="0"/>
        <v>0</v>
      </c>
      <c r="G6" s="24"/>
      <c r="H6" s="24"/>
    </row>
    <row r="7" spans="1:8" ht="15">
      <c r="A7" s="3"/>
      <c r="B7" s="2"/>
      <c r="C7" s="4"/>
      <c r="D7" s="13" t="s">
        <v>9</v>
      </c>
      <c r="E7" s="12"/>
      <c r="F7" s="12">
        <f>SUM(F4:F6)</f>
        <v>0</v>
      </c>
      <c r="G7" s="25"/>
      <c r="H7" s="11"/>
    </row>
  </sheetData>
  <mergeCells count="3">
    <mergeCell ref="A1:F1"/>
    <mergeCell ref="A2:F2"/>
    <mergeCell ref="A4:F4"/>
  </mergeCells>
  <printOptions/>
  <pageMargins left="1.5748031496062993" right="0.7086614173228347" top="0.7874015748031497" bottom="0.7874015748031497" header="0.31496062992125984" footer="0.31496062992125984"/>
  <pageSetup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Vojtěch Dubový</dc:creator>
  <cp:keywords/>
  <dc:description/>
  <cp:lastModifiedBy>hruskovar</cp:lastModifiedBy>
  <cp:lastPrinted>2019-07-19T11:05:56Z</cp:lastPrinted>
  <dcterms:created xsi:type="dcterms:W3CDTF">2019-02-27T23:44:56Z</dcterms:created>
  <dcterms:modified xsi:type="dcterms:W3CDTF">2019-09-10T11:34:12Z</dcterms:modified>
  <cp:category/>
  <cp:version/>
  <cp:contentType/>
  <cp:contentStatus/>
</cp:coreProperties>
</file>