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cumaff\Desktop\"/>
    </mc:Choice>
  </mc:AlternateContent>
  <xr:revisionPtr revIDLastSave="0" documentId="13_ncr:1_{B8908D68-104C-4088-AED5-45FACA2B1C4D}" xr6:coauthVersionLast="45" xr6:coauthVersionMax="45" xr10:uidLastSave="{00000000-0000-0000-0000-000000000000}"/>
  <bookViews>
    <workbookView xWindow="22932" yWindow="-108" windowWidth="23256" windowHeight="14016" tabRatio="874" xr2:uid="{00000000-000D-0000-FFFF-FFFF00000000}"/>
  </bookViews>
  <sheets>
    <sheet name="Notebook" sheetId="1" r:id="rId1"/>
    <sheet name="PC sestava" sheetId="4" r:id="rId2"/>
    <sheet name="Monitor" sheetId="8" r:id="rId3"/>
    <sheet name="Podrobná cenová kalkulace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8" l="1"/>
  <c r="D8" i="4"/>
  <c r="D10" i="4"/>
  <c r="D7" i="1"/>
  <c r="H4" i="9" l="1"/>
  <c r="H10" i="1"/>
  <c r="H11" i="4"/>
  <c r="H16" i="4"/>
  <c r="D5" i="9" s="1"/>
  <c r="H10" i="8"/>
  <c r="D6" i="9" s="1"/>
  <c r="H5" i="9"/>
  <c r="H6" i="9"/>
  <c r="H7" i="9" s="1"/>
  <c r="I4" i="9"/>
  <c r="D4" i="9"/>
  <c r="I5" i="9"/>
  <c r="I6" i="9"/>
  <c r="I7" i="9"/>
  <c r="B6" i="9"/>
  <c r="B4" i="9"/>
  <c r="B5" i="9"/>
  <c r="D7" i="9" l="1"/>
</calcChain>
</file>

<file path=xl/sharedStrings.xml><?xml version="1.0" encoding="utf-8"?>
<sst xmlns="http://schemas.openxmlformats.org/spreadsheetml/2006/main" count="319" uniqueCount="178">
  <si>
    <t>Kategorie</t>
  </si>
  <si>
    <t>Podkategorie</t>
  </si>
  <si>
    <t>Min/Max/Mezi</t>
  </si>
  <si>
    <t>Max</t>
  </si>
  <si>
    <t>OS</t>
  </si>
  <si>
    <t>Název</t>
  </si>
  <si>
    <t>Hodnota</t>
  </si>
  <si>
    <t>Instalace</t>
  </si>
  <si>
    <t>Předinstalován se všemi potřebnými ovladači</t>
  </si>
  <si>
    <t>Display</t>
  </si>
  <si>
    <t>Technologie panelu</t>
  </si>
  <si>
    <t>Úhlopříčka</t>
  </si>
  <si>
    <t>Mezi</t>
  </si>
  <si>
    <t>13"-15"</t>
  </si>
  <si>
    <t>Rozlišení</t>
  </si>
  <si>
    <t>Min</t>
  </si>
  <si>
    <t>1920x1080px</t>
  </si>
  <si>
    <t>Poměr stran</t>
  </si>
  <si>
    <t>16:9, 16:10</t>
  </si>
  <si>
    <t>Disk</t>
  </si>
  <si>
    <t>Technologie</t>
  </si>
  <si>
    <t>Rychlost čtění/zápisu v Mb/sec</t>
  </si>
  <si>
    <t>500Mb/500Mb</t>
  </si>
  <si>
    <t>Velikost systémového SSD</t>
  </si>
  <si>
    <t>256GB</t>
  </si>
  <si>
    <t>RAM</t>
  </si>
  <si>
    <t>DDR4, LPDDR4</t>
  </si>
  <si>
    <t>Frekvence</t>
  </si>
  <si>
    <t>Velikost</t>
  </si>
  <si>
    <t>8GB</t>
  </si>
  <si>
    <t>16GB</t>
  </si>
  <si>
    <t>Hmotnost</t>
  </si>
  <si>
    <t>1,5Kg</t>
  </si>
  <si>
    <t>Klávesnice</t>
  </si>
  <si>
    <t>Rozložení</t>
  </si>
  <si>
    <t>České QWERTZ</t>
  </si>
  <si>
    <t>Wifi</t>
  </si>
  <si>
    <t>Touchpad</t>
  </si>
  <si>
    <t>Ano</t>
  </si>
  <si>
    <t>Kamera</t>
  </si>
  <si>
    <t>Reproduktor(y)</t>
  </si>
  <si>
    <t>Bluetooth</t>
  </si>
  <si>
    <t>Grafická karta</t>
  </si>
  <si>
    <t>Skóre v PassMark G3D</t>
  </si>
  <si>
    <t>900 bodů</t>
  </si>
  <si>
    <t>Výstupy</t>
  </si>
  <si>
    <t>1x HDMI</t>
  </si>
  <si>
    <t>Procesor</t>
  </si>
  <si>
    <t>Architektura</t>
  </si>
  <si>
    <t>x64</t>
  </si>
  <si>
    <t>Skóre v PassMark CPU  Benchmark</t>
  </si>
  <si>
    <t>8000 bodů</t>
  </si>
  <si>
    <t>Akumulátor</t>
  </si>
  <si>
    <t>Deklarovaná výdrž</t>
  </si>
  <si>
    <t>6h</t>
  </si>
  <si>
    <t>Porty</t>
  </si>
  <si>
    <t>Combo Audio Jack 3.5mm</t>
  </si>
  <si>
    <t>1x</t>
  </si>
  <si>
    <t>2x</t>
  </si>
  <si>
    <t>USB-A 3.0 a vyšší</t>
  </si>
  <si>
    <t>USB-C</t>
  </si>
  <si>
    <t>0x</t>
  </si>
  <si>
    <t>RJ-45</t>
  </si>
  <si>
    <t>Barva</t>
  </si>
  <si>
    <t>V odstínech</t>
  </si>
  <si>
    <t>Černá nebo stříbrná nebo šedá nebo bílá nebo kombinace předchozích</t>
  </si>
  <si>
    <t>Záruka</t>
  </si>
  <si>
    <t>3 roky</t>
  </si>
  <si>
    <t>Jiné</t>
  </si>
  <si>
    <t>Zařízení musí splňovat: Nařízení Komise EU č. 617/2013 ze dne 26. června 2013, kterým se provádí směrnice Evropského parlamentu a Rady 2009/2009/125/ES, soulad s direktivou RoHS (Restriction of Use of Certain Hazardous Substances)</t>
  </si>
  <si>
    <t>Předinstalován</t>
  </si>
  <si>
    <t>Počet disků</t>
  </si>
  <si>
    <t>Velikost systémového SSD disku</t>
  </si>
  <si>
    <t>250GB</t>
  </si>
  <si>
    <t>DDR4</t>
  </si>
  <si>
    <t>Výstup</t>
  </si>
  <si>
    <t>Skóre v Benchmark PassMark CPU</t>
  </si>
  <si>
    <t>3.5mm Combo Jack nebo 3.5mm input a outpu Jack</t>
  </si>
  <si>
    <t>Ethernet</t>
  </si>
  <si>
    <t>Rozhraní</t>
  </si>
  <si>
    <t>1x RJ-45</t>
  </si>
  <si>
    <t>Rychlost</t>
  </si>
  <si>
    <t>1Gbps</t>
  </si>
  <si>
    <t>Zdroj</t>
  </si>
  <si>
    <t>Dostatečný pro napájení systému zatíženého na 100%</t>
  </si>
  <si>
    <t>Stabilita</t>
  </si>
  <si>
    <t>Stabilní i při dlouhodobém zatížení</t>
  </si>
  <si>
    <t>Vstup</t>
  </si>
  <si>
    <t>HDMI</t>
  </si>
  <si>
    <t>Min 1920x1080</t>
  </si>
  <si>
    <t>Obnovovací frekvence</t>
  </si>
  <si>
    <t>Možnost montáže</t>
  </si>
  <si>
    <t>Nastavitelná výška</t>
  </si>
  <si>
    <t>16:9</t>
  </si>
  <si>
    <t>Odezva panelu</t>
  </si>
  <si>
    <t>Reproduktory</t>
  </si>
  <si>
    <t>Velikost panelu</t>
  </si>
  <si>
    <t>Kontrast</t>
  </si>
  <si>
    <t>1000:1 a lepší</t>
  </si>
  <si>
    <t>Jas</t>
  </si>
  <si>
    <t>250 cd/m2 a více</t>
  </si>
  <si>
    <t>Pohotovostní spotřeba</t>
  </si>
  <si>
    <t>Max 500mW</t>
  </si>
  <si>
    <t>Připojení</t>
  </si>
  <si>
    <t>USB-A</t>
  </si>
  <si>
    <t>QWERTZ</t>
  </si>
  <si>
    <t>Numpad</t>
  </si>
  <si>
    <t>Typ spínače</t>
  </si>
  <si>
    <t>Membránová</t>
  </si>
  <si>
    <t>Černá</t>
  </si>
  <si>
    <t>Senzor</t>
  </si>
  <si>
    <t>Optický/Laserový</t>
  </si>
  <si>
    <t>Scrollovací kolečko, 2-6 tlačítek</t>
  </si>
  <si>
    <t>Citlivost</t>
  </si>
  <si>
    <t xml:space="preserve">Základní požadovaná specifikace </t>
  </si>
  <si>
    <t xml:space="preserve">Poptávaný počet zařízení </t>
  </si>
  <si>
    <t>Notebook/Ultrabook</t>
  </si>
  <si>
    <t>Předpokládaná hodnota bez DPH/kus</t>
  </si>
  <si>
    <t>Předpokládaná hodnota bez DPH - celkem</t>
  </si>
  <si>
    <t>Předpokládaná hodnota PC bez DPH/kus</t>
  </si>
  <si>
    <t>Předpokládaná hodnota klávesnice bez DPH/kus</t>
  </si>
  <si>
    <t>Předpokládaná hodnota myši bez DPH/kus</t>
  </si>
  <si>
    <t>Předpokládaná hodnota PC sestavy  bez DPH/kus</t>
  </si>
  <si>
    <t>Windows 10 Professional/Pro 64bit</t>
  </si>
  <si>
    <t>300 mm x 100 mm x 350 mm</t>
  </si>
  <si>
    <t>Počítačová skříň</t>
  </si>
  <si>
    <t xml:space="preserve">Velikost </t>
  </si>
  <si>
    <t>Záruka PC</t>
  </si>
  <si>
    <t>Délka kabelu 1.5m</t>
  </si>
  <si>
    <t>1,5 m</t>
  </si>
  <si>
    <t>Myš</t>
  </si>
  <si>
    <t>1000+ DPI</t>
  </si>
  <si>
    <t>Monitor</t>
  </si>
  <si>
    <t xml:space="preserve">Min </t>
  </si>
  <si>
    <t>60Hz</t>
  </si>
  <si>
    <t>PC sestava: stolní počítač, vč. klávesnice a myši</t>
  </si>
  <si>
    <t>Předpokládaná hodnota zařízení bez DPH - celkem</t>
  </si>
  <si>
    <t>Konkrétní parametry nabízeného zařízení</t>
  </si>
  <si>
    <t>Nabízené zařízení (výrobce a přesný typ)</t>
  </si>
  <si>
    <t>Cena za 1 ks:</t>
  </si>
  <si>
    <t>počet kusů:</t>
  </si>
  <si>
    <t>Cena bez DPH za požadovaný počet kusů:</t>
  </si>
  <si>
    <t>Účastník vyplní pouze žlutě podbarvená pole.</t>
  </si>
  <si>
    <t xml:space="preserve">SSD </t>
  </si>
  <si>
    <t xml:space="preserve">celkový počet USB-A </t>
  </si>
  <si>
    <t>SSD</t>
  </si>
  <si>
    <t xml:space="preserve">Rychlost čtění/zápisu v Mb/sec </t>
  </si>
  <si>
    <t>Požadujeme přístup k HW komponentám: Beznářaďová demontáž hlavních komponentů.</t>
  </si>
  <si>
    <t>4x</t>
  </si>
  <si>
    <t>Cena za 1 ks PC:</t>
  </si>
  <si>
    <t>Cena za 1 ks klávesnice:</t>
  </si>
  <si>
    <t>Cena za 1 ks myši:</t>
  </si>
  <si>
    <t>Cena za 1 ks PC sestavy:</t>
  </si>
  <si>
    <t>21"-23"</t>
  </si>
  <si>
    <t>8ms</t>
  </si>
  <si>
    <t>IPS</t>
  </si>
  <si>
    <t>2666MHz</t>
  </si>
  <si>
    <t>IPS nebo OLED apod., barevný, LED podsvícení</t>
  </si>
  <si>
    <t>Integrovaná, min. 802.11ac</t>
  </si>
  <si>
    <t>Windows 10 Home 64bit</t>
  </si>
  <si>
    <t>Slot na SD kartu</t>
  </si>
  <si>
    <t>USB 3.0 a vyšší</t>
  </si>
  <si>
    <t>USB-A 2.0</t>
  </si>
  <si>
    <t>Položka</t>
  </si>
  <si>
    <t>Cena bez DPH za 1 ks</t>
  </si>
  <si>
    <t>Cena za požadovaný počet kusů bez DPH</t>
  </si>
  <si>
    <t>Cena vč. DPH za 1 ks</t>
  </si>
  <si>
    <t>Cena za požadovaný počet kusů vč. DPH</t>
  </si>
  <si>
    <t>Výše DPH v % za 1 ks</t>
  </si>
  <si>
    <t>Výše DPH v Kč za 1 ks</t>
  </si>
  <si>
    <t>Požadovaný počet kusů</t>
  </si>
  <si>
    <t>---</t>
  </si>
  <si>
    <t>NABÍDKOVÁ CENA CELKEM</t>
  </si>
  <si>
    <t>Výše DPH v Kč za požadovaný počet kusů</t>
  </si>
  <si>
    <t>Podrobná kalkulace ceny</t>
  </si>
  <si>
    <t>Nabídková cena (bez DPH)</t>
  </si>
  <si>
    <t>Příloha č. 1: Podrobná specifikace a cenová kalkulace</t>
  </si>
  <si>
    <t>2400MHz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</si>
</sst>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#,##0\ &quot;Kč&quot;;[Red]\-#,##0\ &quot;Kč&quot;"/>
    <numFmt numFmtId="8" formatCode="#,##0.00\ &quot;Kč&quot;;[Red]\-#,##0.00\ &quot;Kč&quot;"/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\ _K_č;[Red]\-#,##0\ _K_č"/>
    <numFmt numFmtId="166" formatCode="#,##0.00\ _K_č"/>
    <numFmt numFmtId="167" formatCode="#,##0.00\ &quot;Kč&quot;"/>
  </numFmts>
  <fonts count="2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21" borderId="6" applyNumberFormat="0" applyAlignment="0" applyProtection="0"/>
    <xf numFmtId="0" fontId="15" fillId="7" borderId="2" applyNumberFormat="0" applyAlignment="0" applyProtection="0"/>
    <xf numFmtId="0" fontId="16" fillId="0" borderId="7" applyNumberFormat="0" applyFill="0" applyAlignment="0" applyProtection="0"/>
    <xf numFmtId="0" fontId="17" fillId="22" borderId="0" applyNumberFormat="0" applyBorder="0" applyAlignment="0" applyProtection="0"/>
    <xf numFmtId="0" fontId="5" fillId="0" borderId="0"/>
    <xf numFmtId="0" fontId="3" fillId="0" borderId="0"/>
    <xf numFmtId="0" fontId="2" fillId="0" borderId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18" fillId="20" borderId="9" applyNumberFormat="0" applyAlignment="0" applyProtection="0"/>
    <xf numFmtId="0" fontId="4" fillId="23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164" fontId="2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1"/>
    <xf numFmtId="0" fontId="0" fillId="0" borderId="0" xfId="0"/>
    <xf numFmtId="0" fontId="0" fillId="0" borderId="0" xfId="0"/>
    <xf numFmtId="0" fontId="22" fillId="25" borderId="31" xfId="0" applyFont="1" applyFill="1" applyBorder="1"/>
    <xf numFmtId="0" fontId="0" fillId="26" borderId="0" xfId="0" applyFill="1"/>
    <xf numFmtId="0" fontId="23" fillId="26" borderId="0" xfId="0" applyFont="1" applyFill="1"/>
    <xf numFmtId="0" fontId="22" fillId="25" borderId="33" xfId="0" applyFont="1" applyFill="1" applyBorder="1"/>
    <xf numFmtId="0" fontId="0" fillId="25" borderId="33" xfId="0" applyFont="1" applyFill="1" applyBorder="1"/>
    <xf numFmtId="0" fontId="0" fillId="25" borderId="32" xfId="0" applyFont="1" applyFill="1" applyBorder="1"/>
    <xf numFmtId="0" fontId="0" fillId="25" borderId="36" xfId="0" applyFont="1" applyFill="1" applyBorder="1"/>
    <xf numFmtId="0" fontId="0" fillId="25" borderId="35" xfId="0" applyFont="1" applyFill="1" applyBorder="1"/>
    <xf numFmtId="0" fontId="22" fillId="25" borderId="36" xfId="0" applyFont="1" applyFill="1" applyBorder="1"/>
    <xf numFmtId="0" fontId="22" fillId="25" borderId="34" xfId="0" applyFont="1" applyFill="1" applyBorder="1"/>
    <xf numFmtId="0" fontId="22" fillId="25" borderId="37" xfId="0" applyFont="1" applyFill="1" applyBorder="1"/>
    <xf numFmtId="0" fontId="22" fillId="25" borderId="38" xfId="0" applyFont="1" applyFill="1" applyBorder="1"/>
    <xf numFmtId="0" fontId="0" fillId="27" borderId="34" xfId="0" applyFill="1" applyBorder="1"/>
    <xf numFmtId="0" fontId="0" fillId="27" borderId="35" xfId="0" applyFill="1" applyBorder="1"/>
    <xf numFmtId="0" fontId="0" fillId="27" borderId="36" xfId="0" applyFill="1" applyBorder="1"/>
    <xf numFmtId="0" fontId="0" fillId="27" borderId="26" xfId="0" applyFill="1" applyBorder="1"/>
    <xf numFmtId="0" fontId="0" fillId="27" borderId="24" xfId="0" applyFill="1" applyBorder="1"/>
    <xf numFmtId="0" fontId="0" fillId="27" borderId="28" xfId="0" applyFill="1" applyBorder="1"/>
    <xf numFmtId="0" fontId="0" fillId="27" borderId="29" xfId="0" applyFill="1" applyBorder="1"/>
    <xf numFmtId="0" fontId="0" fillId="27" borderId="17" xfId="0" applyFill="1" applyBorder="1"/>
    <xf numFmtId="0" fontId="0" fillId="27" borderId="15" xfId="0" applyFill="1" applyBorder="1"/>
    <xf numFmtId="0" fontId="0" fillId="27" borderId="19" xfId="0" applyFill="1" applyBorder="1"/>
    <xf numFmtId="0" fontId="0" fillId="27" borderId="20" xfId="0" applyFill="1" applyBorder="1"/>
    <xf numFmtId="0" fontId="0" fillId="27" borderId="24" xfId="0" applyFill="1" applyBorder="1" applyAlignment="1">
      <alignment wrapText="1"/>
    </xf>
    <xf numFmtId="0" fontId="0" fillId="27" borderId="21" xfId="0" applyFill="1" applyBorder="1"/>
    <xf numFmtId="0" fontId="0" fillId="27" borderId="43" xfId="0" applyFill="1" applyBorder="1"/>
    <xf numFmtId="0" fontId="0" fillId="27" borderId="44" xfId="0" applyFill="1" applyBorder="1"/>
    <xf numFmtId="0" fontId="0" fillId="27" borderId="0" xfId="0" applyFill="1" applyBorder="1"/>
    <xf numFmtId="6" fontId="22" fillId="24" borderId="47" xfId="0" applyNumberFormat="1" applyFont="1" applyFill="1" applyBorder="1" applyAlignment="1"/>
    <xf numFmtId="6" fontId="22" fillId="24" borderId="46" xfId="0" applyNumberFormat="1" applyFont="1" applyFill="1" applyBorder="1" applyAlignment="1"/>
    <xf numFmtId="49" fontId="0" fillId="24" borderId="15" xfId="0" applyNumberFormat="1" applyFill="1" applyBorder="1"/>
    <xf numFmtId="165" fontId="22" fillId="24" borderId="15" xfId="0" applyNumberFormat="1" applyFont="1" applyFill="1" applyBorder="1" applyAlignment="1">
      <alignment horizontal="right"/>
    </xf>
    <xf numFmtId="6" fontId="22" fillId="24" borderId="15" xfId="0" applyNumberFormat="1" applyFont="1" applyFill="1" applyBorder="1"/>
    <xf numFmtId="0" fontId="0" fillId="24" borderId="15" xfId="0" applyFill="1" applyBorder="1"/>
    <xf numFmtId="0" fontId="0" fillId="24" borderId="21" xfId="0" applyFill="1" applyBorder="1" applyAlignment="1">
      <alignment wrapText="1"/>
    </xf>
    <xf numFmtId="0" fontId="0" fillId="27" borderId="0" xfId="0" applyFill="1" applyBorder="1" applyAlignment="1">
      <alignment wrapText="1"/>
    </xf>
    <xf numFmtId="0" fontId="0" fillId="27" borderId="43" xfId="0" applyFill="1" applyBorder="1" applyAlignment="1">
      <alignment wrapText="1"/>
    </xf>
    <xf numFmtId="0" fontId="0" fillId="27" borderId="44" xfId="0" applyFill="1" applyBorder="1" applyAlignment="1"/>
    <xf numFmtId="0" fontId="0" fillId="27" borderId="45" xfId="0" applyFill="1" applyBorder="1" applyAlignment="1">
      <alignment wrapText="1"/>
    </xf>
    <xf numFmtId="0" fontId="0" fillId="27" borderId="44" xfId="0" applyFill="1" applyBorder="1" applyAlignment="1">
      <alignment wrapText="1"/>
    </xf>
    <xf numFmtId="0" fontId="0" fillId="27" borderId="22" xfId="0" applyFill="1" applyBorder="1"/>
    <xf numFmtId="0" fontId="0" fillId="28" borderId="0" xfId="0" applyFill="1"/>
    <xf numFmtId="0" fontId="24" fillId="28" borderId="0" xfId="0" applyFont="1" applyFill="1"/>
    <xf numFmtId="6" fontId="22" fillId="28" borderId="11" xfId="0" applyNumberFormat="1" applyFont="1" applyFill="1" applyBorder="1"/>
    <xf numFmtId="0" fontId="0" fillId="27" borderId="24" xfId="0" applyFill="1" applyBorder="1" applyAlignment="1"/>
    <xf numFmtId="6" fontId="0" fillId="25" borderId="16" xfId="0" applyNumberFormat="1" applyFont="1" applyFill="1" applyBorder="1" applyAlignment="1">
      <alignment horizontal="right"/>
    </xf>
    <xf numFmtId="6" fontId="0" fillId="25" borderId="51" xfId="0" applyNumberFormat="1" applyFont="1" applyFill="1" applyBorder="1" applyAlignment="1">
      <alignment horizontal="right"/>
    </xf>
    <xf numFmtId="6" fontId="22" fillId="25" borderId="16" xfId="0" applyNumberFormat="1" applyFont="1" applyFill="1" applyBorder="1" applyAlignment="1">
      <alignment horizontal="right"/>
    </xf>
    <xf numFmtId="165" fontId="22" fillId="25" borderId="18" xfId="0" applyNumberFormat="1" applyFont="1" applyFill="1" applyBorder="1" applyAlignment="1">
      <alignment horizontal="right"/>
    </xf>
    <xf numFmtId="6" fontId="22" fillId="25" borderId="18" xfId="0" applyNumberFormat="1" applyFont="1" applyFill="1" applyBorder="1"/>
    <xf numFmtId="0" fontId="0" fillId="27" borderId="27" xfId="0" applyFill="1" applyBorder="1" applyAlignment="1">
      <alignment horizontal="left" wrapText="1"/>
    </xf>
    <xf numFmtId="0" fontId="0" fillId="27" borderId="27" xfId="0" applyFill="1" applyBorder="1" applyAlignment="1">
      <alignment horizontal="left"/>
    </xf>
    <xf numFmtId="0" fontId="0" fillId="27" borderId="30" xfId="0" applyFill="1" applyBorder="1" applyAlignment="1">
      <alignment horizontal="left"/>
    </xf>
    <xf numFmtId="6" fontId="22" fillId="28" borderId="54" xfId="0" applyNumberFormat="1" applyFont="1" applyFill="1" applyBorder="1"/>
    <xf numFmtId="0" fontId="22" fillId="25" borderId="47" xfId="0" applyFont="1" applyFill="1" applyBorder="1"/>
    <xf numFmtId="0" fontId="22" fillId="25" borderId="52" xfId="0" applyFont="1" applyFill="1" applyBorder="1"/>
    <xf numFmtId="0" fontId="0" fillId="27" borderId="27" xfId="0" applyFill="1" applyBorder="1"/>
    <xf numFmtId="0" fontId="0" fillId="27" borderId="26" xfId="0" quotePrefix="1" applyFill="1" applyBorder="1"/>
    <xf numFmtId="49" fontId="0" fillId="27" borderId="27" xfId="0" applyNumberFormat="1" applyFill="1" applyBorder="1"/>
    <xf numFmtId="0" fontId="0" fillId="27" borderId="30" xfId="0" applyFill="1" applyBorder="1" applyAlignment="1">
      <alignment wrapText="1"/>
    </xf>
    <xf numFmtId="0" fontId="0" fillId="28" borderId="11" xfId="0" applyFill="1" applyBorder="1"/>
    <xf numFmtId="20" fontId="0" fillId="28" borderId="11" xfId="0" quotePrefix="1" applyNumberFormat="1" applyFill="1" applyBorder="1"/>
    <xf numFmtId="46" fontId="0" fillId="28" borderId="11" xfId="0" quotePrefix="1" applyNumberFormat="1" applyFill="1" applyBorder="1"/>
    <xf numFmtId="0" fontId="0" fillId="28" borderId="54" xfId="0" applyFill="1" applyBorder="1"/>
    <xf numFmtId="6" fontId="22" fillId="25" borderId="14" xfId="0" applyNumberFormat="1" applyFont="1" applyFill="1" applyBorder="1" applyAlignment="1">
      <alignment horizontal="right"/>
    </xf>
    <xf numFmtId="20" fontId="0" fillId="27" borderId="27" xfId="0" quotePrefix="1" applyNumberFormat="1" applyFill="1" applyBorder="1"/>
    <xf numFmtId="46" fontId="0" fillId="27" borderId="27" xfId="0" quotePrefix="1" applyNumberFormat="1" applyFill="1" applyBorder="1"/>
    <xf numFmtId="0" fontId="0" fillId="27" borderId="11" xfId="0" applyFill="1" applyBorder="1"/>
    <xf numFmtId="0" fontId="0" fillId="25" borderId="37" xfId="0" applyFont="1" applyFill="1" applyBorder="1"/>
    <xf numFmtId="0" fontId="0" fillId="25" borderId="38" xfId="0" applyFont="1" applyFill="1" applyBorder="1"/>
    <xf numFmtId="6" fontId="0" fillId="25" borderId="14" xfId="0" applyNumberFormat="1" applyFont="1" applyFill="1" applyBorder="1" applyAlignment="1">
      <alignment horizontal="right"/>
    </xf>
    <xf numFmtId="0" fontId="22" fillId="0" borderId="0" xfId="0" applyFont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 wrapText="1"/>
    </xf>
    <xf numFmtId="8" fontId="0" fillId="27" borderId="24" xfId="0" applyNumberFormat="1" applyFill="1" applyBorder="1"/>
    <xf numFmtId="167" fontId="0" fillId="27" borderId="24" xfId="0" applyNumberFormat="1" applyFill="1" applyBorder="1"/>
    <xf numFmtId="0" fontId="0" fillId="27" borderId="30" xfId="0" applyFill="1" applyBorder="1" applyAlignment="1">
      <alignment vertical="center" wrapText="1"/>
    </xf>
    <xf numFmtId="8" fontId="0" fillId="28" borderId="24" xfId="0" applyNumberFormat="1" applyFill="1" applyBorder="1"/>
    <xf numFmtId="2" fontId="0" fillId="27" borderId="24" xfId="0" applyNumberFormat="1" applyFill="1" applyBorder="1" applyAlignment="1">
      <alignment horizontal="center"/>
    </xf>
    <xf numFmtId="167" fontId="22" fillId="24" borderId="24" xfId="0" quotePrefix="1" applyNumberFormat="1" applyFont="1" applyFill="1" applyBorder="1" applyAlignment="1">
      <alignment horizontal="center" vertical="center"/>
    </xf>
    <xf numFmtId="10" fontId="0" fillId="28" borderId="24" xfId="0" applyNumberFormat="1" applyFill="1" applyBorder="1" applyAlignment="1">
      <alignment horizontal="center"/>
    </xf>
    <xf numFmtId="167" fontId="22" fillId="30" borderId="24" xfId="0" applyNumberFormat="1" applyFont="1" applyFill="1" applyBorder="1" applyAlignment="1">
      <alignment vertical="center"/>
    </xf>
    <xf numFmtId="167" fontId="22" fillId="30" borderId="24" xfId="0" quotePrefix="1" applyNumberFormat="1" applyFont="1" applyFill="1" applyBorder="1" applyAlignment="1">
      <alignment horizontal="right" vertical="center"/>
    </xf>
    <xf numFmtId="0" fontId="25" fillId="27" borderId="26" xfId="0" applyFont="1" applyFill="1" applyBorder="1"/>
    <xf numFmtId="0" fontId="25" fillId="27" borderId="27" xfId="0" applyFont="1" applyFill="1" applyBorder="1"/>
    <xf numFmtId="0" fontId="22" fillId="0" borderId="0" xfId="0" applyFont="1"/>
    <xf numFmtId="0" fontId="0" fillId="27" borderId="30" xfId="0" applyFill="1" applyBorder="1"/>
    <xf numFmtId="0" fontId="22" fillId="25" borderId="52" xfId="0" applyFont="1" applyFill="1" applyBorder="1" applyAlignment="1">
      <alignment horizontal="center" vertical="center"/>
    </xf>
    <xf numFmtId="0" fontId="22" fillId="25" borderId="48" xfId="0" applyFont="1" applyFill="1" applyBorder="1" applyAlignment="1">
      <alignment horizontal="center" vertical="center"/>
    </xf>
    <xf numFmtId="0" fontId="22" fillId="25" borderId="34" xfId="0" applyFont="1" applyFill="1" applyBorder="1" applyAlignment="1">
      <alignment horizontal="center" vertical="center" wrapText="1"/>
    </xf>
    <xf numFmtId="0" fontId="22" fillId="25" borderId="36" xfId="0" applyFont="1" applyFill="1" applyBorder="1" applyAlignment="1">
      <alignment horizontal="center" vertical="center" wrapText="1"/>
    </xf>
    <xf numFmtId="0" fontId="22" fillId="25" borderId="35" xfId="0" applyFont="1" applyFill="1" applyBorder="1" applyAlignment="1">
      <alignment horizontal="center" vertical="center" wrapText="1"/>
    </xf>
    <xf numFmtId="8" fontId="22" fillId="25" borderId="52" xfId="0" applyNumberFormat="1" applyFont="1" applyFill="1" applyBorder="1" applyAlignment="1">
      <alignment horizontal="center" vertical="center" wrapText="1"/>
    </xf>
    <xf numFmtId="8" fontId="22" fillId="25" borderId="47" xfId="0" applyNumberFormat="1" applyFont="1" applyFill="1" applyBorder="1" applyAlignment="1">
      <alignment horizontal="center" vertical="center" wrapText="1"/>
    </xf>
    <xf numFmtId="8" fontId="22" fillId="25" borderId="48" xfId="0" applyNumberFormat="1" applyFont="1" applyFill="1" applyBorder="1" applyAlignment="1">
      <alignment horizontal="center" vertical="center" wrapText="1"/>
    </xf>
    <xf numFmtId="0" fontId="22" fillId="24" borderId="37" xfId="0" applyFont="1" applyFill="1" applyBorder="1" applyAlignment="1">
      <alignment horizontal="center" vertical="center"/>
    </xf>
    <xf numFmtId="0" fontId="22" fillId="24" borderId="39" xfId="0" applyFont="1" applyFill="1" applyBorder="1" applyAlignment="1">
      <alignment horizontal="center" vertical="center"/>
    </xf>
    <xf numFmtId="0" fontId="22" fillId="24" borderId="53" xfId="0" applyFont="1" applyFill="1" applyBorder="1" applyAlignment="1">
      <alignment horizontal="center" vertical="center"/>
    </xf>
    <xf numFmtId="0" fontId="22" fillId="24" borderId="46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wrapText="1"/>
    </xf>
    <xf numFmtId="0" fontId="22" fillId="24" borderId="22" xfId="0" applyFont="1" applyFill="1" applyBorder="1" applyAlignment="1">
      <alignment horizontal="center" wrapText="1"/>
    </xf>
    <xf numFmtId="6" fontId="22" fillId="28" borderId="42" xfId="0" applyNumberFormat="1" applyFont="1" applyFill="1" applyBorder="1" applyAlignment="1">
      <alignment horizontal="center"/>
    </xf>
    <xf numFmtId="6" fontId="22" fillId="28" borderId="1" xfId="0" applyNumberFormat="1" applyFont="1" applyFill="1" applyBorder="1" applyAlignment="1">
      <alignment horizontal="center"/>
    </xf>
    <xf numFmtId="6" fontId="22" fillId="28" borderId="41" xfId="0" applyNumberFormat="1" applyFont="1" applyFill="1" applyBorder="1" applyAlignment="1">
      <alignment horizontal="center"/>
    </xf>
    <xf numFmtId="6" fontId="22" fillId="25" borderId="35" xfId="0" applyNumberFormat="1" applyFont="1" applyFill="1" applyBorder="1" applyAlignment="1">
      <alignment horizontal="center" vertical="center"/>
    </xf>
    <xf numFmtId="6" fontId="22" fillId="25" borderId="26" xfId="0" applyNumberFormat="1" applyFont="1" applyFill="1" applyBorder="1" applyAlignment="1">
      <alignment horizontal="center" vertical="center"/>
    </xf>
    <xf numFmtId="0" fontId="22" fillId="25" borderId="34" xfId="0" applyFont="1" applyFill="1" applyBorder="1" applyAlignment="1">
      <alignment horizontal="center" vertical="center"/>
    </xf>
    <xf numFmtId="0" fontId="22" fillId="25" borderId="35" xfId="0" applyFont="1" applyFill="1" applyBorder="1" applyAlignment="1">
      <alignment horizontal="center" vertical="center"/>
    </xf>
    <xf numFmtId="6" fontId="22" fillId="24" borderId="37" xfId="0" applyNumberFormat="1" applyFont="1" applyFill="1" applyBorder="1" applyAlignment="1">
      <alignment horizontal="center"/>
    </xf>
    <xf numFmtId="6" fontId="22" fillId="24" borderId="36" xfId="0" applyNumberFormat="1" applyFont="1" applyFill="1" applyBorder="1" applyAlignment="1">
      <alignment horizontal="center"/>
    </xf>
    <xf numFmtId="6" fontId="22" fillId="24" borderId="35" xfId="0" applyNumberFormat="1" applyFont="1" applyFill="1" applyBorder="1" applyAlignment="1">
      <alignment horizontal="center"/>
    </xf>
    <xf numFmtId="0" fontId="22" fillId="24" borderId="42" xfId="0" applyFont="1" applyFill="1" applyBorder="1" applyAlignment="1">
      <alignment horizontal="center" wrapText="1"/>
    </xf>
    <xf numFmtId="0" fontId="22" fillId="24" borderId="41" xfId="0" applyFont="1" applyFill="1" applyBorder="1" applyAlignment="1">
      <alignment horizontal="center" wrapText="1"/>
    </xf>
    <xf numFmtId="0" fontId="22" fillId="24" borderId="12" xfId="0" applyFont="1" applyFill="1" applyBorder="1" applyAlignment="1">
      <alignment horizontal="center" vertical="center" wrapText="1"/>
    </xf>
    <xf numFmtId="0" fontId="22" fillId="24" borderId="14" xfId="0" applyFont="1" applyFill="1" applyBorder="1" applyAlignment="1">
      <alignment horizontal="center" vertical="center" wrapText="1"/>
    </xf>
    <xf numFmtId="0" fontId="22" fillId="24" borderId="21" xfId="0" applyFont="1" applyFill="1" applyBorder="1" applyAlignment="1">
      <alignment horizontal="center" vertical="center" wrapText="1"/>
    </xf>
    <xf numFmtId="0" fontId="22" fillId="24" borderId="23" xfId="0" applyFont="1" applyFill="1" applyBorder="1" applyAlignment="1">
      <alignment horizontal="center" vertical="center" wrapText="1"/>
    </xf>
    <xf numFmtId="8" fontId="22" fillId="28" borderId="48" xfId="0" applyNumberFormat="1" applyFont="1" applyFill="1" applyBorder="1" applyAlignment="1">
      <alignment horizontal="center" vertical="center"/>
    </xf>
    <xf numFmtId="8" fontId="22" fillId="28" borderId="27" xfId="0" applyNumberFormat="1" applyFont="1" applyFill="1" applyBorder="1" applyAlignment="1">
      <alignment horizontal="center" vertical="center"/>
    </xf>
    <xf numFmtId="6" fontId="0" fillId="24" borderId="37" xfId="0" applyNumberFormat="1" applyFont="1" applyFill="1" applyBorder="1" applyAlignment="1">
      <alignment horizontal="center"/>
    </xf>
    <xf numFmtId="6" fontId="0" fillId="24" borderId="36" xfId="0" applyNumberFormat="1" applyFont="1" applyFill="1" applyBorder="1" applyAlignment="1">
      <alignment horizontal="center"/>
    </xf>
    <xf numFmtId="6" fontId="0" fillId="24" borderId="35" xfId="0" applyNumberFormat="1" applyFont="1" applyFill="1" applyBorder="1" applyAlignment="1">
      <alignment horizontal="center"/>
    </xf>
    <xf numFmtId="8" fontId="0" fillId="28" borderId="52" xfId="0" applyNumberFormat="1" applyFont="1" applyFill="1" applyBorder="1" applyAlignment="1">
      <alignment horizontal="center" vertical="center"/>
    </xf>
    <xf numFmtId="8" fontId="0" fillId="28" borderId="48" xfId="0" applyNumberFormat="1" applyFont="1" applyFill="1" applyBorder="1" applyAlignment="1">
      <alignment horizontal="center" vertical="center"/>
    </xf>
    <xf numFmtId="0" fontId="0" fillId="27" borderId="45" xfId="0" applyFill="1" applyBorder="1" applyAlignment="1">
      <alignment horizontal="left" wrapText="1"/>
    </xf>
    <xf numFmtId="0" fontId="0" fillId="27" borderId="11" xfId="0" applyFill="1" applyBorder="1" applyAlignment="1">
      <alignment horizontal="left" wrapText="1"/>
    </xf>
    <xf numFmtId="0" fontId="22" fillId="24" borderId="38" xfId="0" applyFont="1" applyFill="1" applyBorder="1" applyAlignment="1">
      <alignment horizontal="center" vertical="center"/>
    </xf>
    <xf numFmtId="0" fontId="22" fillId="24" borderId="40" xfId="0" applyFont="1" applyFill="1" applyBorder="1" applyAlignment="1">
      <alignment horizontal="center" vertical="center"/>
    </xf>
    <xf numFmtId="6" fontId="22" fillId="25" borderId="35" xfId="0" applyNumberFormat="1" applyFont="1" applyFill="1" applyBorder="1" applyAlignment="1">
      <alignment horizontal="center" vertical="center" wrapText="1"/>
    </xf>
    <xf numFmtId="6" fontId="22" fillId="25" borderId="26" xfId="0" applyNumberFormat="1" applyFont="1" applyFill="1" applyBorder="1" applyAlignment="1">
      <alignment horizontal="center" vertical="center" wrapText="1"/>
    </xf>
    <xf numFmtId="8" fontId="22" fillId="25" borderId="52" xfId="0" applyNumberFormat="1" applyFont="1" applyFill="1" applyBorder="1" applyAlignment="1">
      <alignment horizontal="center" vertical="center"/>
    </xf>
    <xf numFmtId="8" fontId="22" fillId="25" borderId="47" xfId="0" applyNumberFormat="1" applyFont="1" applyFill="1" applyBorder="1" applyAlignment="1">
      <alignment horizontal="center" vertical="center"/>
    </xf>
    <xf numFmtId="8" fontId="22" fillId="25" borderId="48" xfId="0" applyNumberFormat="1" applyFont="1" applyFill="1" applyBorder="1" applyAlignment="1">
      <alignment horizontal="center" vertical="center"/>
    </xf>
    <xf numFmtId="6" fontId="0" fillId="25" borderId="37" xfId="0" applyNumberFormat="1" applyFont="1" applyFill="1" applyBorder="1" applyAlignment="1">
      <alignment horizontal="center" vertical="center" wrapText="1"/>
    </xf>
    <xf numFmtId="6" fontId="0" fillId="25" borderId="35" xfId="0" applyNumberFormat="1" applyFont="1" applyFill="1" applyBorder="1" applyAlignment="1">
      <alignment horizontal="center" vertical="center" wrapText="1"/>
    </xf>
    <xf numFmtId="8" fontId="0" fillId="28" borderId="53" xfId="0" applyNumberFormat="1" applyFont="1" applyFill="1" applyBorder="1" applyAlignment="1">
      <alignment horizontal="center" vertical="center"/>
    </xf>
    <xf numFmtId="6" fontId="0" fillId="25" borderId="34" xfId="0" applyNumberFormat="1" applyFont="1" applyFill="1" applyBorder="1" applyAlignment="1">
      <alignment horizontal="center" vertical="center" wrapText="1"/>
    </xf>
    <xf numFmtId="6" fontId="0" fillId="28" borderId="42" xfId="0" applyNumberFormat="1" applyFont="1" applyFill="1" applyBorder="1" applyAlignment="1">
      <alignment horizontal="center"/>
    </xf>
    <xf numFmtId="6" fontId="0" fillId="28" borderId="1" xfId="0" applyNumberFormat="1" applyFont="1" applyFill="1" applyBorder="1" applyAlignment="1">
      <alignment horizontal="center"/>
    </xf>
    <xf numFmtId="6" fontId="0" fillId="28" borderId="41" xfId="0" applyNumberFormat="1" applyFont="1" applyFill="1" applyBorder="1" applyAlignment="1">
      <alignment horizontal="center"/>
    </xf>
    <xf numFmtId="0" fontId="22" fillId="25" borderId="26" xfId="0" applyFont="1" applyFill="1" applyBorder="1" applyAlignment="1">
      <alignment horizontal="center" vertical="center"/>
    </xf>
    <xf numFmtId="0" fontId="22" fillId="25" borderId="27" xfId="0" applyFont="1" applyFill="1" applyBorder="1" applyAlignment="1">
      <alignment horizontal="center" vertical="center"/>
    </xf>
    <xf numFmtId="0" fontId="22" fillId="25" borderId="26" xfId="0" applyFont="1" applyFill="1" applyBorder="1" applyAlignment="1">
      <alignment horizontal="center" vertical="center" wrapText="1"/>
    </xf>
    <xf numFmtId="0" fontId="0" fillId="24" borderId="17" xfId="0" applyFill="1" applyBorder="1" applyAlignment="1">
      <alignment horizontal="center" wrapText="1"/>
    </xf>
    <xf numFmtId="0" fontId="0" fillId="24" borderId="18" xfId="0" applyFill="1" applyBorder="1" applyAlignment="1">
      <alignment horizontal="center" wrapText="1"/>
    </xf>
    <xf numFmtId="0" fontId="0" fillId="24" borderId="15" xfId="0" applyFill="1" applyBorder="1" applyAlignment="1">
      <alignment horizontal="center" wrapText="1"/>
    </xf>
    <xf numFmtId="0" fontId="0" fillId="24" borderId="16" xfId="0" applyFill="1" applyBorder="1" applyAlignment="1">
      <alignment horizontal="center" wrapText="1"/>
    </xf>
    <xf numFmtId="0" fontId="0" fillId="24" borderId="21" xfId="0" applyFill="1" applyBorder="1" applyAlignment="1">
      <alignment horizontal="center" wrapText="1"/>
    </xf>
    <xf numFmtId="0" fontId="0" fillId="24" borderId="23" xfId="0" applyFill="1" applyBorder="1" applyAlignment="1">
      <alignment horizontal="center" wrapText="1"/>
    </xf>
    <xf numFmtId="0" fontId="22" fillId="24" borderId="50" xfId="0" applyFont="1" applyFill="1" applyBorder="1" applyAlignment="1">
      <alignment horizontal="center" vertical="center" wrapText="1"/>
    </xf>
    <xf numFmtId="0" fontId="22" fillId="24" borderId="25" xfId="0" applyFont="1" applyFill="1" applyBorder="1" applyAlignment="1">
      <alignment horizontal="center" vertical="center" wrapText="1"/>
    </xf>
    <xf numFmtId="0" fontId="22" fillId="24" borderId="29" xfId="0" applyFont="1" applyFill="1" applyBorder="1" applyAlignment="1">
      <alignment horizontal="center" vertical="center" wrapText="1"/>
    </xf>
    <xf numFmtId="0" fontId="22" fillId="24" borderId="30" xfId="0" applyFont="1" applyFill="1" applyBorder="1" applyAlignment="1">
      <alignment horizontal="center" vertical="center" wrapText="1"/>
    </xf>
    <xf numFmtId="0" fontId="22" fillId="24" borderId="38" xfId="0" applyFont="1" applyFill="1" applyBorder="1" applyAlignment="1">
      <alignment horizontal="center" vertical="center" wrapText="1"/>
    </xf>
    <xf numFmtId="0" fontId="22" fillId="24" borderId="40" xfId="0" applyFont="1" applyFill="1" applyBorder="1" applyAlignment="1">
      <alignment horizontal="center" vertical="center" wrapText="1"/>
    </xf>
    <xf numFmtId="0" fontId="22" fillId="25" borderId="24" xfId="0" applyFont="1" applyFill="1" applyBorder="1" applyAlignment="1">
      <alignment horizontal="center" vertical="center" wrapText="1"/>
    </xf>
    <xf numFmtId="166" fontId="22" fillId="25" borderId="27" xfId="0" applyNumberFormat="1" applyFont="1" applyFill="1" applyBorder="1" applyAlignment="1">
      <alignment horizontal="center" vertical="center" wrapText="1"/>
    </xf>
    <xf numFmtId="0" fontId="0" fillId="29" borderId="24" xfId="0" applyFill="1" applyBorder="1" applyAlignment="1">
      <alignment horizontal="center"/>
    </xf>
    <xf numFmtId="0" fontId="0" fillId="29" borderId="27" xfId="0" applyFill="1" applyBorder="1" applyAlignment="1">
      <alignment horizontal="center"/>
    </xf>
    <xf numFmtId="0" fontId="0" fillId="29" borderId="29" xfId="0" applyFill="1" applyBorder="1" applyAlignment="1">
      <alignment horizontal="center"/>
    </xf>
    <xf numFmtId="0" fontId="0" fillId="29" borderId="30" xfId="0" applyFill="1" applyBorder="1" applyAlignment="1">
      <alignment horizontal="center"/>
    </xf>
    <xf numFmtId="6" fontId="22" fillId="25" borderId="50" xfId="0" applyNumberFormat="1" applyFont="1" applyFill="1" applyBorder="1" applyAlignment="1">
      <alignment horizontal="center" vertical="center"/>
    </xf>
    <xf numFmtId="6" fontId="22" fillId="25" borderId="24" xfId="0" applyNumberFormat="1" applyFont="1" applyFill="1" applyBorder="1" applyAlignment="1">
      <alignment horizontal="center" vertical="center"/>
    </xf>
    <xf numFmtId="8" fontId="22" fillId="28" borderId="25" xfId="0" applyNumberFormat="1" applyFont="1" applyFill="1" applyBorder="1" applyAlignment="1">
      <alignment horizontal="center" vertical="center"/>
    </xf>
    <xf numFmtId="0" fontId="22" fillId="25" borderId="24" xfId="0" applyFont="1" applyFill="1" applyBorder="1" applyAlignment="1">
      <alignment horizontal="center" vertical="center"/>
    </xf>
    <xf numFmtId="0" fontId="22" fillId="24" borderId="49" xfId="0" applyFont="1" applyFill="1" applyBorder="1" applyAlignment="1">
      <alignment horizontal="center" vertical="center"/>
    </xf>
    <xf numFmtId="0" fontId="22" fillId="24" borderId="45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</cellXfs>
  <cellStyles count="60">
    <cellStyle name="20% - Accent1" xfId="8" xr:uid="{00000000-0005-0000-0000-000000000000}"/>
    <cellStyle name="20% - Accent2" xfId="9" xr:uid="{00000000-0005-0000-0000-000001000000}"/>
    <cellStyle name="20% - Accent3" xfId="10" xr:uid="{00000000-0005-0000-0000-000002000000}"/>
    <cellStyle name="20% - Accent4" xfId="11" xr:uid="{00000000-0005-0000-0000-000003000000}"/>
    <cellStyle name="20% - Accent5" xfId="12" xr:uid="{00000000-0005-0000-0000-000004000000}"/>
    <cellStyle name="20% - Accent6" xfId="13" xr:uid="{00000000-0005-0000-0000-000005000000}"/>
    <cellStyle name="40% - Accent1" xfId="14" xr:uid="{00000000-0005-0000-0000-000006000000}"/>
    <cellStyle name="40% - Accent2" xfId="15" xr:uid="{00000000-0005-0000-0000-000007000000}"/>
    <cellStyle name="40% - Accent3" xfId="16" xr:uid="{00000000-0005-0000-0000-000008000000}"/>
    <cellStyle name="40% - Accent4" xfId="17" xr:uid="{00000000-0005-0000-0000-000009000000}"/>
    <cellStyle name="40% - Accent5" xfId="18" xr:uid="{00000000-0005-0000-0000-00000A000000}"/>
    <cellStyle name="40% - Accent6" xfId="19" xr:uid="{00000000-0005-0000-0000-00000B000000}"/>
    <cellStyle name="60% - Accent1" xfId="20" xr:uid="{00000000-0005-0000-0000-00000C000000}"/>
    <cellStyle name="60% - Accent2" xfId="21" xr:uid="{00000000-0005-0000-0000-00000D000000}"/>
    <cellStyle name="60% - Accent3" xfId="22" xr:uid="{00000000-0005-0000-0000-00000E000000}"/>
    <cellStyle name="60% - Accent4" xfId="23" xr:uid="{00000000-0005-0000-0000-00000F000000}"/>
    <cellStyle name="60% - Accent5" xfId="24" xr:uid="{00000000-0005-0000-0000-000010000000}"/>
    <cellStyle name="60% - Accent6" xfId="25" xr:uid="{00000000-0005-0000-0000-000011000000}"/>
    <cellStyle name="Accent1" xfId="26" xr:uid="{00000000-0005-0000-0000-000012000000}"/>
    <cellStyle name="Accent2" xfId="27" xr:uid="{00000000-0005-0000-0000-000013000000}"/>
    <cellStyle name="Accent3" xfId="28" xr:uid="{00000000-0005-0000-0000-000014000000}"/>
    <cellStyle name="Accent4" xfId="29" xr:uid="{00000000-0005-0000-0000-000015000000}"/>
    <cellStyle name="Accent5" xfId="30" xr:uid="{00000000-0005-0000-0000-000016000000}"/>
    <cellStyle name="Accent6" xfId="31" xr:uid="{00000000-0005-0000-0000-000017000000}"/>
    <cellStyle name="Bad" xfId="32" xr:uid="{00000000-0005-0000-0000-000018000000}"/>
    <cellStyle name="Calculation" xfId="33" xr:uid="{00000000-0005-0000-0000-000019000000}"/>
    <cellStyle name="Comma" xfId="5" xr:uid="{00000000-0005-0000-0000-00001A000000}"/>
    <cellStyle name="Comma [0]" xfId="6" xr:uid="{00000000-0005-0000-0000-00001B000000}"/>
    <cellStyle name="Currency" xfId="3" xr:uid="{00000000-0005-0000-0000-00001C000000}"/>
    <cellStyle name="Currency [0]" xfId="4" xr:uid="{00000000-0005-0000-0000-00001D000000}"/>
    <cellStyle name="Čárka 2" xfId="59" xr:uid="{00000000-0005-0000-0000-00001E000000}"/>
    <cellStyle name="Explanatory Text" xfId="34" xr:uid="{00000000-0005-0000-0000-00001F000000}"/>
    <cellStyle name="Good" xfId="35" xr:uid="{00000000-0005-0000-0000-000020000000}"/>
    <cellStyle name="Heading 1" xfId="36" xr:uid="{00000000-0005-0000-0000-000021000000}"/>
    <cellStyle name="Heading 2" xfId="37" xr:uid="{00000000-0005-0000-0000-000022000000}"/>
    <cellStyle name="Heading 3" xfId="38" xr:uid="{00000000-0005-0000-0000-000023000000}"/>
    <cellStyle name="Heading 4" xfId="39" xr:uid="{00000000-0005-0000-0000-000024000000}"/>
    <cellStyle name="Hypertextový odkaz" xfId="1" builtinId="8"/>
    <cellStyle name="Check Cell" xfId="40" xr:uid="{00000000-0005-0000-0000-000026000000}"/>
    <cellStyle name="Input" xfId="41" xr:uid="{00000000-0005-0000-0000-000027000000}"/>
    <cellStyle name="Linked Cell" xfId="42" xr:uid="{00000000-0005-0000-0000-000028000000}"/>
    <cellStyle name="Neutral" xfId="43" xr:uid="{00000000-0005-0000-0000-000029000000}"/>
    <cellStyle name="Normal" xfId="58" xr:uid="{00000000-0005-0000-0000-00002A000000}"/>
    <cellStyle name="Normální" xfId="0" builtinId="0"/>
    <cellStyle name="normální 2" xfId="44" xr:uid="{00000000-0005-0000-0000-00002C000000}"/>
    <cellStyle name="normální 2 2" xfId="45" xr:uid="{00000000-0005-0000-0000-00002D000000}"/>
    <cellStyle name="normální 3" xfId="46" xr:uid="{00000000-0005-0000-0000-00002E000000}"/>
    <cellStyle name="Normální 4" xfId="7" xr:uid="{00000000-0005-0000-0000-00002F000000}"/>
    <cellStyle name="Normální 5" xfId="54" xr:uid="{00000000-0005-0000-0000-000030000000}"/>
    <cellStyle name="Normální 6" xfId="55" xr:uid="{00000000-0005-0000-0000-000031000000}"/>
    <cellStyle name="Normální 7" xfId="56" xr:uid="{00000000-0005-0000-0000-000032000000}"/>
    <cellStyle name="Normální 8" xfId="57" xr:uid="{00000000-0005-0000-0000-000033000000}"/>
    <cellStyle name="Note" xfId="47" xr:uid="{00000000-0005-0000-0000-000034000000}"/>
    <cellStyle name="Note 2" xfId="48" xr:uid="{00000000-0005-0000-0000-000035000000}"/>
    <cellStyle name="Output" xfId="49" xr:uid="{00000000-0005-0000-0000-000036000000}"/>
    <cellStyle name="Percent" xfId="2" xr:uid="{00000000-0005-0000-0000-000037000000}"/>
    <cellStyle name="Poznámka 2" xfId="50" xr:uid="{00000000-0005-0000-0000-000038000000}"/>
    <cellStyle name="Title" xfId="51" xr:uid="{00000000-0005-0000-0000-000039000000}"/>
    <cellStyle name="Total" xfId="52" xr:uid="{00000000-0005-0000-0000-00003A000000}"/>
    <cellStyle name="Warning Text" xfId="53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zoomScaleNormal="100" workbookViewId="0">
      <selection activeCell="D19" sqref="D19"/>
    </sheetView>
  </sheetViews>
  <sheetFormatPr defaultRowHeight="14.4" x14ac:dyDescent="0.3"/>
  <cols>
    <col min="1" max="1" width="26.109375" bestFit="1" customWidth="1"/>
    <col min="2" max="2" width="44.44140625" customWidth="1"/>
    <col min="3" max="3" width="16.5546875" customWidth="1"/>
    <col min="4" max="4" width="68.5546875" customWidth="1"/>
    <col min="5" max="5" width="32.5546875" style="3" customWidth="1"/>
    <col min="6" max="7" width="21" style="3" customWidth="1"/>
    <col min="8" max="8" width="20.6640625" style="3" customWidth="1"/>
  </cols>
  <sheetData>
    <row r="1" spans="1:8" s="3" customFormat="1" x14ac:dyDescent="0.3">
      <c r="A1" s="89" t="s">
        <v>176</v>
      </c>
    </row>
    <row r="2" spans="1:8" s="5" customFormat="1" ht="23.25" customHeight="1" thickBot="1" x14ac:dyDescent="0.4">
      <c r="A2" s="6" t="s">
        <v>116</v>
      </c>
    </row>
    <row r="3" spans="1:8" s="3" customFormat="1" ht="15" customHeight="1" x14ac:dyDescent="0.3">
      <c r="A3" s="99" t="s">
        <v>0</v>
      </c>
      <c r="B3" s="101" t="s">
        <v>1</v>
      </c>
      <c r="C3" s="99" t="s">
        <v>2</v>
      </c>
      <c r="D3" s="101" t="s">
        <v>114</v>
      </c>
      <c r="E3" s="103" t="s">
        <v>137</v>
      </c>
      <c r="F3" s="115" t="s">
        <v>138</v>
      </c>
      <c r="G3" s="117" t="s">
        <v>175</v>
      </c>
      <c r="H3" s="118"/>
    </row>
    <row r="4" spans="1:8" ht="15" thickBot="1" x14ac:dyDescent="0.35">
      <c r="A4" s="100"/>
      <c r="B4" s="102"/>
      <c r="C4" s="100"/>
      <c r="D4" s="102"/>
      <c r="E4" s="104"/>
      <c r="F4" s="116"/>
      <c r="G4" s="119"/>
      <c r="H4" s="120"/>
    </row>
    <row r="5" spans="1:8" s="3" customFormat="1" x14ac:dyDescent="0.3">
      <c r="A5" s="12" t="s">
        <v>117</v>
      </c>
      <c r="B5" s="58"/>
      <c r="C5" s="12" t="s">
        <v>3</v>
      </c>
      <c r="D5" s="51">
        <v>22581</v>
      </c>
      <c r="E5" s="112"/>
      <c r="F5" s="105"/>
      <c r="G5" s="108" t="s">
        <v>139</v>
      </c>
      <c r="H5" s="121"/>
    </row>
    <row r="6" spans="1:8" s="3" customFormat="1" x14ac:dyDescent="0.3">
      <c r="A6" s="13" t="s">
        <v>115</v>
      </c>
      <c r="B6" s="59"/>
      <c r="C6" s="13"/>
      <c r="D6" s="52">
        <v>61</v>
      </c>
      <c r="E6" s="113"/>
      <c r="F6" s="106"/>
      <c r="G6" s="109"/>
      <c r="H6" s="122"/>
    </row>
    <row r="7" spans="1:8" s="3" customFormat="1" x14ac:dyDescent="0.3">
      <c r="A7" s="13" t="s">
        <v>118</v>
      </c>
      <c r="B7" s="59"/>
      <c r="C7" s="13" t="s">
        <v>3</v>
      </c>
      <c r="D7" s="53">
        <f>D5*D6</f>
        <v>1377441</v>
      </c>
      <c r="E7" s="114"/>
      <c r="F7" s="106"/>
      <c r="G7" s="109"/>
      <c r="H7" s="122"/>
    </row>
    <row r="8" spans="1:8" s="3" customFormat="1" x14ac:dyDescent="0.3">
      <c r="A8" s="16" t="s">
        <v>4</v>
      </c>
      <c r="B8" s="60" t="s">
        <v>5</v>
      </c>
      <c r="C8" s="61" t="s">
        <v>6</v>
      </c>
      <c r="D8" s="60" t="s">
        <v>159</v>
      </c>
      <c r="E8" s="47"/>
      <c r="F8" s="106"/>
      <c r="G8" s="110" t="s">
        <v>140</v>
      </c>
      <c r="H8" s="91">
        <v>61</v>
      </c>
    </row>
    <row r="9" spans="1:8" s="3" customFormat="1" x14ac:dyDescent="0.3">
      <c r="A9" s="17"/>
      <c r="B9" s="60" t="s">
        <v>7</v>
      </c>
      <c r="C9" s="61" t="s">
        <v>6</v>
      </c>
      <c r="D9" s="60" t="s">
        <v>8</v>
      </c>
      <c r="E9" s="47"/>
      <c r="F9" s="106"/>
      <c r="G9" s="111"/>
      <c r="H9" s="92"/>
    </row>
    <row r="10" spans="1:8" s="3" customFormat="1" x14ac:dyDescent="0.3">
      <c r="A10" s="18" t="s">
        <v>9</v>
      </c>
      <c r="B10" s="60" t="s">
        <v>10</v>
      </c>
      <c r="C10" s="19" t="s">
        <v>6</v>
      </c>
      <c r="D10" s="60" t="s">
        <v>157</v>
      </c>
      <c r="E10" s="47"/>
      <c r="F10" s="106"/>
      <c r="G10" s="93" t="s">
        <v>141</v>
      </c>
      <c r="H10" s="96">
        <f>H5*H8</f>
        <v>0</v>
      </c>
    </row>
    <row r="11" spans="1:8" s="3" customFormat="1" x14ac:dyDescent="0.3">
      <c r="A11" s="18"/>
      <c r="B11" s="60" t="s">
        <v>11</v>
      </c>
      <c r="C11" s="19" t="s">
        <v>12</v>
      </c>
      <c r="D11" s="60" t="s">
        <v>13</v>
      </c>
      <c r="E11" s="47"/>
      <c r="F11" s="106"/>
      <c r="G11" s="94"/>
      <c r="H11" s="97"/>
    </row>
    <row r="12" spans="1:8" s="3" customFormat="1" x14ac:dyDescent="0.3">
      <c r="A12" s="18"/>
      <c r="B12" s="60" t="s">
        <v>14</v>
      </c>
      <c r="C12" s="19" t="s">
        <v>15</v>
      </c>
      <c r="D12" s="60" t="s">
        <v>16</v>
      </c>
      <c r="E12" s="47"/>
      <c r="F12" s="106"/>
      <c r="G12" s="95"/>
      <c r="H12" s="98"/>
    </row>
    <row r="13" spans="1:8" s="3" customFormat="1" x14ac:dyDescent="0.3">
      <c r="A13" s="18"/>
      <c r="B13" s="60" t="s">
        <v>17</v>
      </c>
      <c r="C13" s="19" t="s">
        <v>6</v>
      </c>
      <c r="D13" s="62" t="s">
        <v>18</v>
      </c>
      <c r="E13" s="47"/>
      <c r="F13" s="106"/>
      <c r="G13" s="34"/>
      <c r="H13" s="32"/>
    </row>
    <row r="14" spans="1:8" s="3" customFormat="1" x14ac:dyDescent="0.3">
      <c r="A14" s="16" t="s">
        <v>19</v>
      </c>
      <c r="B14" s="60" t="s">
        <v>20</v>
      </c>
      <c r="C14" s="19" t="s">
        <v>6</v>
      </c>
      <c r="D14" s="60" t="s">
        <v>143</v>
      </c>
      <c r="E14" s="47"/>
      <c r="F14" s="106"/>
      <c r="G14" s="35"/>
      <c r="H14" s="32"/>
    </row>
    <row r="15" spans="1:8" s="3" customFormat="1" x14ac:dyDescent="0.3">
      <c r="A15" s="18"/>
      <c r="B15" s="60" t="s">
        <v>21</v>
      </c>
      <c r="C15" s="19" t="s">
        <v>15</v>
      </c>
      <c r="D15" s="60" t="s">
        <v>22</v>
      </c>
      <c r="E15" s="47"/>
      <c r="F15" s="106"/>
      <c r="G15" s="36"/>
      <c r="H15" s="32"/>
    </row>
    <row r="16" spans="1:8" s="3" customFormat="1" x14ac:dyDescent="0.3">
      <c r="A16" s="19"/>
      <c r="B16" s="60" t="s">
        <v>23</v>
      </c>
      <c r="C16" s="19" t="s">
        <v>15</v>
      </c>
      <c r="D16" s="60" t="s">
        <v>24</v>
      </c>
      <c r="E16" s="47"/>
      <c r="F16" s="106"/>
      <c r="G16" s="37"/>
      <c r="H16" s="32"/>
    </row>
    <row r="17" spans="1:8" s="3" customFormat="1" x14ac:dyDescent="0.3">
      <c r="A17" s="18" t="s">
        <v>25</v>
      </c>
      <c r="B17" s="60" t="s">
        <v>20</v>
      </c>
      <c r="C17" s="19" t="s">
        <v>6</v>
      </c>
      <c r="D17" s="60" t="s">
        <v>26</v>
      </c>
      <c r="E17" s="47"/>
      <c r="F17" s="106"/>
      <c r="G17" s="37"/>
      <c r="H17" s="32"/>
    </row>
    <row r="18" spans="1:8" s="3" customFormat="1" x14ac:dyDescent="0.3">
      <c r="A18" s="18"/>
      <c r="B18" s="60" t="s">
        <v>27</v>
      </c>
      <c r="C18" s="19" t="s">
        <v>15</v>
      </c>
      <c r="D18" s="60" t="s">
        <v>177</v>
      </c>
      <c r="E18" s="47"/>
      <c r="F18" s="106"/>
      <c r="G18" s="37"/>
      <c r="H18" s="32"/>
    </row>
    <row r="19" spans="1:8" s="3" customFormat="1" x14ac:dyDescent="0.3">
      <c r="A19" s="17"/>
      <c r="B19" s="60" t="s">
        <v>28</v>
      </c>
      <c r="C19" s="19" t="s">
        <v>15</v>
      </c>
      <c r="D19" s="60" t="s">
        <v>29</v>
      </c>
      <c r="E19" s="47"/>
      <c r="F19" s="106"/>
      <c r="G19" s="37"/>
      <c r="H19" s="32"/>
    </row>
    <row r="20" spans="1:8" s="3" customFormat="1" x14ac:dyDescent="0.3">
      <c r="A20" s="16" t="s">
        <v>31</v>
      </c>
      <c r="B20" s="60"/>
      <c r="C20" s="19" t="s">
        <v>3</v>
      </c>
      <c r="D20" s="60" t="s">
        <v>32</v>
      </c>
      <c r="E20" s="47"/>
      <c r="F20" s="106"/>
      <c r="G20" s="37"/>
      <c r="H20" s="32"/>
    </row>
    <row r="21" spans="1:8" s="3" customFormat="1" x14ac:dyDescent="0.3">
      <c r="A21" s="16" t="s">
        <v>33</v>
      </c>
      <c r="B21" s="60" t="s">
        <v>34</v>
      </c>
      <c r="C21" s="19" t="s">
        <v>6</v>
      </c>
      <c r="D21" s="60" t="s">
        <v>35</v>
      </c>
      <c r="E21" s="47"/>
      <c r="F21" s="106"/>
      <c r="G21" s="37"/>
      <c r="H21" s="32"/>
    </row>
    <row r="22" spans="1:8" s="3" customFormat="1" x14ac:dyDescent="0.3">
      <c r="A22" s="19" t="s">
        <v>36</v>
      </c>
      <c r="B22" s="60"/>
      <c r="C22" s="19" t="s">
        <v>6</v>
      </c>
      <c r="D22" s="60" t="s">
        <v>158</v>
      </c>
      <c r="E22" s="47"/>
      <c r="F22" s="106"/>
      <c r="G22" s="37"/>
      <c r="H22" s="32"/>
    </row>
    <row r="23" spans="1:8" s="3" customFormat="1" x14ac:dyDescent="0.3">
      <c r="A23" s="19" t="s">
        <v>37</v>
      </c>
      <c r="B23" s="60"/>
      <c r="C23" s="87" t="s">
        <v>6</v>
      </c>
      <c r="D23" s="88" t="s">
        <v>38</v>
      </c>
      <c r="E23" s="47"/>
      <c r="F23" s="106"/>
      <c r="G23" s="37"/>
      <c r="H23" s="32"/>
    </row>
    <row r="24" spans="1:8" s="3" customFormat="1" x14ac:dyDescent="0.3">
      <c r="A24" s="19" t="s">
        <v>39</v>
      </c>
      <c r="B24" s="60"/>
      <c r="C24" s="87" t="s">
        <v>6</v>
      </c>
      <c r="D24" s="88" t="s">
        <v>38</v>
      </c>
      <c r="E24" s="47"/>
      <c r="F24" s="106"/>
      <c r="G24" s="37"/>
      <c r="H24" s="32"/>
    </row>
    <row r="25" spans="1:8" s="3" customFormat="1" x14ac:dyDescent="0.3">
      <c r="A25" s="19" t="s">
        <v>40</v>
      </c>
      <c r="B25" s="60"/>
      <c r="C25" s="87" t="s">
        <v>6</v>
      </c>
      <c r="D25" s="88" t="s">
        <v>38</v>
      </c>
      <c r="E25" s="47"/>
      <c r="F25" s="106"/>
      <c r="G25" s="37"/>
      <c r="H25" s="32"/>
    </row>
    <row r="26" spans="1:8" s="3" customFormat="1" x14ac:dyDescent="0.3">
      <c r="A26" s="19" t="s">
        <v>41</v>
      </c>
      <c r="B26" s="60"/>
      <c r="C26" s="87" t="s">
        <v>6</v>
      </c>
      <c r="D26" s="88" t="s">
        <v>38</v>
      </c>
      <c r="E26" s="47"/>
      <c r="F26" s="106"/>
      <c r="G26" s="37"/>
      <c r="H26" s="32"/>
    </row>
    <row r="27" spans="1:8" s="3" customFormat="1" x14ac:dyDescent="0.3">
      <c r="A27" s="16" t="s">
        <v>42</v>
      </c>
      <c r="B27" s="60" t="s">
        <v>43</v>
      </c>
      <c r="C27" s="19" t="s">
        <v>15</v>
      </c>
      <c r="D27" s="60" t="s">
        <v>44</v>
      </c>
      <c r="E27" s="47"/>
      <c r="F27" s="106"/>
      <c r="G27" s="37"/>
      <c r="H27" s="32"/>
    </row>
    <row r="28" spans="1:8" s="3" customFormat="1" x14ac:dyDescent="0.3">
      <c r="A28" s="17"/>
      <c r="B28" s="60" t="s">
        <v>45</v>
      </c>
      <c r="C28" s="19" t="s">
        <v>15</v>
      </c>
      <c r="D28" s="60" t="s">
        <v>46</v>
      </c>
      <c r="E28" s="47"/>
      <c r="F28" s="106"/>
      <c r="G28" s="37"/>
      <c r="H28" s="32"/>
    </row>
    <row r="29" spans="1:8" s="3" customFormat="1" x14ac:dyDescent="0.3">
      <c r="A29" s="16" t="s">
        <v>47</v>
      </c>
      <c r="B29" s="60" t="s">
        <v>48</v>
      </c>
      <c r="C29" s="19" t="s">
        <v>6</v>
      </c>
      <c r="D29" s="60" t="s">
        <v>49</v>
      </c>
      <c r="E29" s="47"/>
      <c r="F29" s="106"/>
      <c r="G29" s="37"/>
      <c r="H29" s="32"/>
    </row>
    <row r="30" spans="1:8" s="3" customFormat="1" x14ac:dyDescent="0.3">
      <c r="A30" s="17"/>
      <c r="B30" s="60" t="s">
        <v>50</v>
      </c>
      <c r="C30" s="19" t="s">
        <v>15</v>
      </c>
      <c r="D30" s="60" t="s">
        <v>51</v>
      </c>
      <c r="E30" s="47"/>
      <c r="F30" s="106"/>
      <c r="G30" s="37"/>
      <c r="H30" s="32"/>
    </row>
    <row r="31" spans="1:8" s="3" customFormat="1" x14ac:dyDescent="0.3">
      <c r="A31" s="16" t="s">
        <v>52</v>
      </c>
      <c r="B31" s="60" t="s">
        <v>53</v>
      </c>
      <c r="C31" s="19" t="s">
        <v>15</v>
      </c>
      <c r="D31" s="60" t="s">
        <v>54</v>
      </c>
      <c r="E31" s="47"/>
      <c r="F31" s="106"/>
      <c r="G31" s="37"/>
      <c r="H31" s="32"/>
    </row>
    <row r="32" spans="1:8" s="3" customFormat="1" x14ac:dyDescent="0.3">
      <c r="A32" s="16" t="s">
        <v>55</v>
      </c>
      <c r="B32" s="60" t="s">
        <v>56</v>
      </c>
      <c r="C32" s="19" t="s">
        <v>15</v>
      </c>
      <c r="D32" s="60" t="s">
        <v>57</v>
      </c>
      <c r="E32" s="47"/>
      <c r="F32" s="106"/>
      <c r="G32" s="37"/>
      <c r="H32" s="32"/>
    </row>
    <row r="33" spans="1:8" s="3" customFormat="1" x14ac:dyDescent="0.3">
      <c r="A33" s="18"/>
      <c r="B33" s="60" t="s">
        <v>162</v>
      </c>
      <c r="C33" s="19" t="s">
        <v>15</v>
      </c>
      <c r="D33" s="60" t="s">
        <v>57</v>
      </c>
      <c r="E33" s="47"/>
      <c r="F33" s="106"/>
      <c r="G33" s="37"/>
      <c r="H33" s="32"/>
    </row>
    <row r="34" spans="1:8" s="3" customFormat="1" x14ac:dyDescent="0.3">
      <c r="A34" s="18"/>
      <c r="B34" s="60" t="s">
        <v>161</v>
      </c>
      <c r="C34" s="19" t="s">
        <v>15</v>
      </c>
      <c r="D34" s="60" t="s">
        <v>57</v>
      </c>
      <c r="E34" s="47"/>
      <c r="F34" s="106"/>
      <c r="G34" s="37"/>
      <c r="H34" s="32"/>
    </row>
    <row r="35" spans="1:8" s="3" customFormat="1" x14ac:dyDescent="0.3">
      <c r="A35" s="18"/>
      <c r="B35" s="60" t="s">
        <v>60</v>
      </c>
      <c r="C35" s="19" t="s">
        <v>15</v>
      </c>
      <c r="D35" s="60" t="s">
        <v>61</v>
      </c>
      <c r="E35" s="47"/>
      <c r="F35" s="106"/>
      <c r="G35" s="37"/>
      <c r="H35" s="32"/>
    </row>
    <row r="36" spans="1:8" s="3" customFormat="1" x14ac:dyDescent="0.3">
      <c r="A36" s="18"/>
      <c r="B36" s="60" t="s">
        <v>62</v>
      </c>
      <c r="C36" s="19" t="s">
        <v>15</v>
      </c>
      <c r="D36" s="60" t="s">
        <v>61</v>
      </c>
      <c r="E36" s="47"/>
      <c r="F36" s="106"/>
      <c r="G36" s="37"/>
      <c r="H36" s="32"/>
    </row>
    <row r="37" spans="1:8" s="3" customFormat="1" x14ac:dyDescent="0.3">
      <c r="A37" s="31"/>
      <c r="B37" s="20" t="s">
        <v>160</v>
      </c>
      <c r="C37" s="71" t="s">
        <v>15</v>
      </c>
      <c r="D37" s="60" t="s">
        <v>61</v>
      </c>
      <c r="E37" s="47"/>
      <c r="F37" s="106"/>
      <c r="G37" s="37"/>
      <c r="H37" s="32"/>
    </row>
    <row r="38" spans="1:8" s="3" customFormat="1" x14ac:dyDescent="0.3">
      <c r="A38" s="20" t="s">
        <v>63</v>
      </c>
      <c r="B38" s="60" t="s">
        <v>64</v>
      </c>
      <c r="C38" s="19" t="s">
        <v>6</v>
      </c>
      <c r="D38" s="60" t="s">
        <v>65</v>
      </c>
      <c r="E38" s="47"/>
      <c r="F38" s="106"/>
      <c r="G38" s="37"/>
      <c r="H38" s="32"/>
    </row>
    <row r="39" spans="1:8" s="3" customFormat="1" x14ac:dyDescent="0.3">
      <c r="A39" s="19" t="s">
        <v>66</v>
      </c>
      <c r="B39" s="60"/>
      <c r="C39" s="19" t="s">
        <v>15</v>
      </c>
      <c r="D39" s="60" t="s">
        <v>67</v>
      </c>
      <c r="E39" s="47"/>
      <c r="F39" s="106"/>
      <c r="G39" s="37"/>
      <c r="H39" s="32"/>
    </row>
    <row r="40" spans="1:8" s="3" customFormat="1" ht="94.5" customHeight="1" thickBot="1" x14ac:dyDescent="0.35">
      <c r="A40" s="21" t="s">
        <v>68</v>
      </c>
      <c r="B40" s="63" t="s">
        <v>69</v>
      </c>
      <c r="C40" s="21"/>
      <c r="D40" s="80" t="s">
        <v>38</v>
      </c>
      <c r="E40" s="57"/>
      <c r="F40" s="107"/>
      <c r="G40" s="38"/>
      <c r="H40" s="33"/>
    </row>
    <row r="42" spans="1:8" x14ac:dyDescent="0.3">
      <c r="A42" s="46" t="s">
        <v>142</v>
      </c>
      <c r="B42" s="45"/>
      <c r="C42" s="3"/>
      <c r="D42" s="3"/>
    </row>
    <row r="43" spans="1:8" x14ac:dyDescent="0.3">
      <c r="A43" s="3"/>
      <c r="B43" s="3"/>
      <c r="C43" s="1"/>
      <c r="D43" s="3"/>
    </row>
    <row r="44" spans="1:8" x14ac:dyDescent="0.3">
      <c r="A44" s="3"/>
      <c r="B44" s="3"/>
      <c r="C44" s="1"/>
      <c r="D44" s="3"/>
    </row>
    <row r="45" spans="1:8" x14ac:dyDescent="0.3">
      <c r="A45" s="3"/>
      <c r="B45" s="3"/>
      <c r="C45" s="3"/>
      <c r="D45" s="3"/>
    </row>
  </sheetData>
  <mergeCells count="15">
    <mergeCell ref="H8:H9"/>
    <mergeCell ref="G10:G12"/>
    <mergeCell ref="H10:H12"/>
    <mergeCell ref="A3:A4"/>
    <mergeCell ref="D3:D4"/>
    <mergeCell ref="E3:E4"/>
    <mergeCell ref="F5:F40"/>
    <mergeCell ref="G5:G7"/>
    <mergeCell ref="G8:G9"/>
    <mergeCell ref="E5:E7"/>
    <mergeCell ref="F3:F4"/>
    <mergeCell ref="G3:H4"/>
    <mergeCell ref="C3:C4"/>
    <mergeCell ref="B3:B4"/>
    <mergeCell ref="H5:H7"/>
  </mergeCells>
  <pageMargins left="0.7" right="0.7" top="0.78740157499999996" bottom="0.78740157499999996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8"/>
  <sheetViews>
    <sheetView zoomScaleNormal="100" workbookViewId="0">
      <selection activeCell="D9" sqref="D9"/>
    </sheetView>
  </sheetViews>
  <sheetFormatPr defaultRowHeight="14.4" x14ac:dyDescent="0.3"/>
  <cols>
    <col min="1" max="1" width="16.6640625" customWidth="1"/>
    <col min="2" max="2" width="29.33203125" style="2" customWidth="1"/>
    <col min="3" max="3" width="20.5546875" style="2" customWidth="1"/>
    <col min="4" max="4" width="49" bestFit="1" customWidth="1"/>
    <col min="5" max="6" width="25.88671875" style="3" customWidth="1"/>
    <col min="7" max="7" width="18.5546875" style="3" customWidth="1"/>
    <col min="8" max="8" width="20" style="3" customWidth="1"/>
  </cols>
  <sheetData>
    <row r="1" spans="1:8" s="3" customFormat="1" x14ac:dyDescent="0.3">
      <c r="A1" s="89" t="s">
        <v>176</v>
      </c>
    </row>
    <row r="2" spans="1:8" s="3" customFormat="1" ht="24.75" customHeight="1" thickBot="1" x14ac:dyDescent="0.4">
      <c r="A2" s="6" t="s">
        <v>135</v>
      </c>
    </row>
    <row r="3" spans="1:8" s="3" customFormat="1" x14ac:dyDescent="0.3">
      <c r="A3" s="99" t="s">
        <v>0</v>
      </c>
      <c r="B3" s="130" t="s">
        <v>1</v>
      </c>
      <c r="C3" s="130" t="s">
        <v>2</v>
      </c>
      <c r="D3" s="101" t="s">
        <v>114</v>
      </c>
      <c r="E3" s="103" t="s">
        <v>137</v>
      </c>
      <c r="F3" s="115" t="s">
        <v>138</v>
      </c>
      <c r="G3" s="117" t="s">
        <v>175</v>
      </c>
      <c r="H3" s="118"/>
    </row>
    <row r="4" spans="1:8" s="3" customFormat="1" ht="15" thickBot="1" x14ac:dyDescent="0.35">
      <c r="A4" s="100"/>
      <c r="B4" s="131"/>
      <c r="C4" s="131"/>
      <c r="D4" s="102"/>
      <c r="E4" s="104"/>
      <c r="F4" s="116"/>
      <c r="G4" s="119"/>
      <c r="H4" s="120"/>
    </row>
    <row r="5" spans="1:8" s="3" customFormat="1" x14ac:dyDescent="0.3">
      <c r="A5" s="72" t="s">
        <v>119</v>
      </c>
      <c r="B5" s="73"/>
      <c r="C5" s="73" t="s">
        <v>3</v>
      </c>
      <c r="D5" s="74">
        <v>20515</v>
      </c>
      <c r="E5" s="123"/>
      <c r="F5" s="141"/>
      <c r="G5" s="137" t="s">
        <v>149</v>
      </c>
      <c r="H5" s="139"/>
    </row>
    <row r="6" spans="1:8" s="3" customFormat="1" x14ac:dyDescent="0.3">
      <c r="A6" s="10" t="s">
        <v>120</v>
      </c>
      <c r="B6" s="8"/>
      <c r="C6" s="8"/>
      <c r="D6" s="49">
        <v>142</v>
      </c>
      <c r="E6" s="124"/>
      <c r="F6" s="142"/>
      <c r="G6" s="138"/>
      <c r="H6" s="127"/>
    </row>
    <row r="7" spans="1:8" s="3" customFormat="1" x14ac:dyDescent="0.3">
      <c r="A7" s="11" t="s">
        <v>121</v>
      </c>
      <c r="B7" s="9"/>
      <c r="C7" s="9"/>
      <c r="D7" s="50">
        <v>150</v>
      </c>
      <c r="E7" s="124"/>
      <c r="F7" s="142"/>
      <c r="G7" s="140" t="s">
        <v>150</v>
      </c>
      <c r="H7" s="126"/>
    </row>
    <row r="8" spans="1:8" s="3" customFormat="1" ht="15" customHeight="1" x14ac:dyDescent="0.3">
      <c r="A8" s="12" t="s">
        <v>122</v>
      </c>
      <c r="B8" s="7"/>
      <c r="C8" s="7"/>
      <c r="D8" s="51">
        <f>SUM(D5:D7)</f>
        <v>20807</v>
      </c>
      <c r="E8" s="124"/>
      <c r="F8" s="142"/>
      <c r="G8" s="138"/>
      <c r="H8" s="127"/>
    </row>
    <row r="9" spans="1:8" s="3" customFormat="1" x14ac:dyDescent="0.3">
      <c r="A9" s="13" t="s">
        <v>115</v>
      </c>
      <c r="B9" s="4"/>
      <c r="C9" s="4"/>
      <c r="D9" s="52">
        <v>11</v>
      </c>
      <c r="E9" s="124"/>
      <c r="F9" s="142"/>
      <c r="G9" s="140" t="s">
        <v>151</v>
      </c>
      <c r="H9" s="126"/>
    </row>
    <row r="10" spans="1:8" s="3" customFormat="1" x14ac:dyDescent="0.3">
      <c r="A10" s="13" t="s">
        <v>136</v>
      </c>
      <c r="B10" s="4"/>
      <c r="C10" s="4" t="s">
        <v>3</v>
      </c>
      <c r="D10" s="53">
        <f>D8*D9</f>
        <v>228877</v>
      </c>
      <c r="E10" s="125"/>
      <c r="F10" s="142"/>
      <c r="G10" s="138"/>
      <c r="H10" s="127"/>
    </row>
    <row r="11" spans="1:8" x14ac:dyDescent="0.3">
      <c r="A11" s="23" t="s">
        <v>4</v>
      </c>
      <c r="B11" s="40" t="s">
        <v>5</v>
      </c>
      <c r="C11" s="27" t="s">
        <v>6</v>
      </c>
      <c r="D11" s="54" t="s">
        <v>123</v>
      </c>
      <c r="E11" s="47"/>
      <c r="F11" s="142"/>
      <c r="G11" s="132" t="s">
        <v>152</v>
      </c>
      <c r="H11" s="134">
        <f>SUM(H5:H10)</f>
        <v>0</v>
      </c>
    </row>
    <row r="12" spans="1:8" s="2" customFormat="1" x14ac:dyDescent="0.3">
      <c r="A12" s="24"/>
      <c r="B12" s="39" t="s">
        <v>70</v>
      </c>
      <c r="C12" s="27" t="s">
        <v>6</v>
      </c>
      <c r="D12" s="54" t="s">
        <v>38</v>
      </c>
      <c r="E12" s="47"/>
      <c r="F12" s="142"/>
      <c r="G12" s="133"/>
      <c r="H12" s="135"/>
    </row>
    <row r="13" spans="1:8" x14ac:dyDescent="0.3">
      <c r="A13" s="23" t="s">
        <v>19</v>
      </c>
      <c r="B13" s="40" t="s">
        <v>20</v>
      </c>
      <c r="C13" s="27" t="s">
        <v>6</v>
      </c>
      <c r="D13" s="54" t="s">
        <v>145</v>
      </c>
      <c r="E13" s="47"/>
      <c r="F13" s="142"/>
      <c r="G13" s="133"/>
      <c r="H13" s="136"/>
    </row>
    <row r="14" spans="1:8" x14ac:dyDescent="0.3">
      <c r="A14" s="24"/>
      <c r="B14" s="39" t="s">
        <v>71</v>
      </c>
      <c r="C14" s="27" t="s">
        <v>3</v>
      </c>
      <c r="D14" s="54">
        <v>1</v>
      </c>
      <c r="E14" s="47"/>
      <c r="F14" s="142"/>
      <c r="G14" s="144" t="s">
        <v>140</v>
      </c>
      <c r="H14" s="145">
        <v>11</v>
      </c>
    </row>
    <row r="15" spans="1:8" s="2" customFormat="1" x14ac:dyDescent="0.3">
      <c r="A15" s="24"/>
      <c r="B15" s="39" t="s">
        <v>146</v>
      </c>
      <c r="C15" s="27" t="s">
        <v>15</v>
      </c>
      <c r="D15" s="54" t="s">
        <v>22</v>
      </c>
      <c r="E15" s="47"/>
      <c r="F15" s="142"/>
      <c r="G15" s="144"/>
      <c r="H15" s="145"/>
    </row>
    <row r="16" spans="1:8" s="2" customFormat="1" x14ac:dyDescent="0.3">
      <c r="A16" s="25"/>
      <c r="B16" s="43" t="s">
        <v>72</v>
      </c>
      <c r="C16" s="27" t="s">
        <v>15</v>
      </c>
      <c r="D16" s="54" t="s">
        <v>73</v>
      </c>
      <c r="E16" s="47"/>
      <c r="F16" s="142"/>
      <c r="G16" s="146" t="s">
        <v>141</v>
      </c>
      <c r="H16" s="134">
        <f>H11*H14</f>
        <v>0</v>
      </c>
    </row>
    <row r="17" spans="1:8" s="3" customFormat="1" x14ac:dyDescent="0.3">
      <c r="A17" s="23" t="s">
        <v>125</v>
      </c>
      <c r="B17" s="40" t="s">
        <v>126</v>
      </c>
      <c r="C17" s="27" t="s">
        <v>3</v>
      </c>
      <c r="D17" s="54" t="s">
        <v>124</v>
      </c>
      <c r="E17" s="47"/>
      <c r="F17" s="142"/>
      <c r="G17" s="146"/>
      <c r="H17" s="135"/>
    </row>
    <row r="18" spans="1:8" s="3" customFormat="1" x14ac:dyDescent="0.3">
      <c r="A18" s="25"/>
      <c r="B18" s="41" t="s">
        <v>147</v>
      </c>
      <c r="C18" s="48"/>
      <c r="D18" s="55"/>
      <c r="E18" s="47"/>
      <c r="F18" s="142"/>
      <c r="G18" s="146"/>
      <c r="H18" s="136"/>
    </row>
    <row r="19" spans="1:8" ht="15" customHeight="1" x14ac:dyDescent="0.3">
      <c r="A19" s="23" t="s">
        <v>25</v>
      </c>
      <c r="B19" s="40" t="s">
        <v>20</v>
      </c>
      <c r="C19" s="27" t="s">
        <v>6</v>
      </c>
      <c r="D19" s="54" t="s">
        <v>74</v>
      </c>
      <c r="E19" s="47"/>
      <c r="F19" s="142"/>
      <c r="G19" s="147"/>
      <c r="H19" s="148"/>
    </row>
    <row r="20" spans="1:8" s="2" customFormat="1" x14ac:dyDescent="0.3">
      <c r="A20" s="24"/>
      <c r="B20" s="39" t="s">
        <v>28</v>
      </c>
      <c r="C20" s="27" t="s">
        <v>15</v>
      </c>
      <c r="D20" s="54" t="s">
        <v>30</v>
      </c>
      <c r="E20" s="47"/>
      <c r="F20" s="142"/>
      <c r="G20" s="149"/>
      <c r="H20" s="150"/>
    </row>
    <row r="21" spans="1:8" s="2" customFormat="1" x14ac:dyDescent="0.3">
      <c r="A21" s="25"/>
      <c r="B21" s="43" t="s">
        <v>27</v>
      </c>
      <c r="C21" s="27" t="s">
        <v>15</v>
      </c>
      <c r="D21" s="54" t="s">
        <v>156</v>
      </c>
      <c r="E21" s="47"/>
      <c r="F21" s="142"/>
      <c r="G21" s="149"/>
      <c r="H21" s="150"/>
    </row>
    <row r="22" spans="1:8" x14ac:dyDescent="0.3">
      <c r="A22" s="23" t="s">
        <v>42</v>
      </c>
      <c r="B22" s="40" t="s">
        <v>75</v>
      </c>
      <c r="C22" s="27" t="s">
        <v>15</v>
      </c>
      <c r="D22" s="54" t="s">
        <v>46</v>
      </c>
      <c r="E22" s="47"/>
      <c r="F22" s="142"/>
      <c r="G22" s="149"/>
      <c r="H22" s="150"/>
    </row>
    <row r="23" spans="1:8" x14ac:dyDescent="0.3">
      <c r="A23" s="23" t="s">
        <v>47</v>
      </c>
      <c r="B23" s="40" t="s">
        <v>48</v>
      </c>
      <c r="C23" s="27" t="s">
        <v>6</v>
      </c>
      <c r="D23" s="54" t="s">
        <v>49</v>
      </c>
      <c r="E23" s="47"/>
      <c r="F23" s="142"/>
      <c r="G23" s="149"/>
      <c r="H23" s="150"/>
    </row>
    <row r="24" spans="1:8" x14ac:dyDescent="0.3">
      <c r="A24" s="25"/>
      <c r="B24" s="43" t="s">
        <v>76</v>
      </c>
      <c r="C24" s="27" t="s">
        <v>15</v>
      </c>
      <c r="D24" s="54">
        <v>11000</v>
      </c>
      <c r="E24" s="47"/>
      <c r="F24" s="142"/>
      <c r="G24" s="149"/>
      <c r="H24" s="150"/>
    </row>
    <row r="25" spans="1:8" s="2" customFormat="1" x14ac:dyDescent="0.3">
      <c r="A25" s="23" t="s">
        <v>55</v>
      </c>
      <c r="B25" s="40" t="s">
        <v>144</v>
      </c>
      <c r="C25" s="27" t="s">
        <v>15</v>
      </c>
      <c r="D25" s="54" t="s">
        <v>148</v>
      </c>
      <c r="E25" s="47"/>
      <c r="F25" s="142"/>
      <c r="G25" s="149"/>
      <c r="H25" s="150"/>
    </row>
    <row r="26" spans="1:8" x14ac:dyDescent="0.3">
      <c r="A26" s="24"/>
      <c r="B26" s="39" t="s">
        <v>59</v>
      </c>
      <c r="C26" s="27" t="s">
        <v>15</v>
      </c>
      <c r="D26" s="54" t="s">
        <v>58</v>
      </c>
      <c r="E26" s="47"/>
      <c r="F26" s="142"/>
      <c r="G26" s="149"/>
      <c r="H26" s="150"/>
    </row>
    <row r="27" spans="1:8" ht="28.8" x14ac:dyDescent="0.3">
      <c r="A27" s="25"/>
      <c r="B27" s="43" t="s">
        <v>77</v>
      </c>
      <c r="C27" s="27" t="s">
        <v>15</v>
      </c>
      <c r="D27" s="54" t="s">
        <v>57</v>
      </c>
      <c r="E27" s="47"/>
      <c r="F27" s="142"/>
      <c r="G27" s="149"/>
      <c r="H27" s="150"/>
    </row>
    <row r="28" spans="1:8" x14ac:dyDescent="0.3">
      <c r="A28" s="23" t="s">
        <v>78</v>
      </c>
      <c r="B28" s="40" t="s">
        <v>79</v>
      </c>
      <c r="C28" s="27" t="s">
        <v>15</v>
      </c>
      <c r="D28" s="54" t="s">
        <v>80</v>
      </c>
      <c r="E28" s="47"/>
      <c r="F28" s="142"/>
      <c r="G28" s="149"/>
      <c r="H28" s="150"/>
    </row>
    <row r="29" spans="1:8" x14ac:dyDescent="0.3">
      <c r="A29" s="25"/>
      <c r="B29" s="43" t="s">
        <v>81</v>
      </c>
      <c r="C29" s="27" t="s">
        <v>15</v>
      </c>
      <c r="D29" s="54" t="s">
        <v>82</v>
      </c>
      <c r="E29" s="47"/>
      <c r="F29" s="142"/>
      <c r="G29" s="149"/>
      <c r="H29" s="150"/>
    </row>
    <row r="30" spans="1:8" s="2" customFormat="1" x14ac:dyDescent="0.3">
      <c r="A30" s="26" t="s">
        <v>83</v>
      </c>
      <c r="B30" s="42"/>
      <c r="C30" s="27" t="s">
        <v>6</v>
      </c>
      <c r="D30" s="54" t="s">
        <v>84</v>
      </c>
      <c r="E30" s="47"/>
      <c r="F30" s="142"/>
      <c r="G30" s="149"/>
      <c r="H30" s="150"/>
    </row>
    <row r="31" spans="1:8" x14ac:dyDescent="0.3">
      <c r="A31" s="26" t="s">
        <v>127</v>
      </c>
      <c r="B31" s="42"/>
      <c r="C31" s="27" t="s">
        <v>15</v>
      </c>
      <c r="D31" s="54" t="s">
        <v>67</v>
      </c>
      <c r="E31" s="47"/>
      <c r="F31" s="142"/>
      <c r="G31" s="149"/>
      <c r="H31" s="150"/>
    </row>
    <row r="32" spans="1:8" x14ac:dyDescent="0.3">
      <c r="A32" s="26" t="s">
        <v>68</v>
      </c>
      <c r="B32" s="128" t="s">
        <v>85</v>
      </c>
      <c r="C32" s="129"/>
      <c r="D32" s="54" t="s">
        <v>86</v>
      </c>
      <c r="E32" s="47"/>
      <c r="F32" s="142"/>
      <c r="G32" s="149"/>
      <c r="H32" s="150"/>
    </row>
    <row r="33" spans="1:8" ht="78.75" customHeight="1" x14ac:dyDescent="0.3">
      <c r="A33" s="23"/>
      <c r="B33" s="128" t="s">
        <v>69</v>
      </c>
      <c r="C33" s="129"/>
      <c r="D33" s="54" t="s">
        <v>38</v>
      </c>
      <c r="E33" s="47"/>
      <c r="F33" s="142"/>
      <c r="G33" s="149"/>
      <c r="H33" s="150"/>
    </row>
    <row r="34" spans="1:8" s="3" customFormat="1" x14ac:dyDescent="0.3">
      <c r="A34" s="23" t="s">
        <v>33</v>
      </c>
      <c r="B34" s="29" t="s">
        <v>103</v>
      </c>
      <c r="C34" s="20"/>
      <c r="D34" s="55" t="s">
        <v>104</v>
      </c>
      <c r="E34" s="47"/>
      <c r="F34" s="142"/>
      <c r="G34" s="149"/>
      <c r="H34" s="150"/>
    </row>
    <row r="35" spans="1:8" x14ac:dyDescent="0.3">
      <c r="A35" s="24"/>
      <c r="B35" s="31" t="s">
        <v>128</v>
      </c>
      <c r="C35" s="27" t="s">
        <v>15</v>
      </c>
      <c r="D35" s="54" t="s">
        <v>129</v>
      </c>
      <c r="E35" s="47"/>
      <c r="F35" s="142"/>
      <c r="G35" s="149"/>
      <c r="H35" s="150"/>
    </row>
    <row r="36" spans="1:8" x14ac:dyDescent="0.3">
      <c r="A36" s="24"/>
      <c r="B36" s="31" t="s">
        <v>34</v>
      </c>
      <c r="C36" s="20"/>
      <c r="D36" s="55" t="s">
        <v>105</v>
      </c>
      <c r="E36" s="47"/>
      <c r="F36" s="142"/>
      <c r="G36" s="149"/>
      <c r="H36" s="150"/>
    </row>
    <row r="37" spans="1:8" s="3" customFormat="1" x14ac:dyDescent="0.3">
      <c r="A37" s="24"/>
      <c r="B37" s="31"/>
      <c r="C37" s="20"/>
      <c r="D37" s="55" t="s">
        <v>106</v>
      </c>
      <c r="E37" s="47"/>
      <c r="F37" s="142"/>
      <c r="G37" s="149"/>
      <c r="H37" s="150"/>
    </row>
    <row r="38" spans="1:8" s="3" customFormat="1" x14ac:dyDescent="0.3">
      <c r="A38" s="24"/>
      <c r="B38" s="31" t="s">
        <v>107</v>
      </c>
      <c r="C38" s="20"/>
      <c r="D38" s="55" t="s">
        <v>108</v>
      </c>
      <c r="E38" s="47"/>
      <c r="F38" s="142"/>
      <c r="G38" s="149"/>
      <c r="H38" s="150"/>
    </row>
    <row r="39" spans="1:8" s="3" customFormat="1" x14ac:dyDescent="0.3">
      <c r="A39" s="24"/>
      <c r="B39" s="31" t="s">
        <v>63</v>
      </c>
      <c r="C39" s="20"/>
      <c r="D39" s="55" t="s">
        <v>109</v>
      </c>
      <c r="E39" s="47"/>
      <c r="F39" s="142"/>
      <c r="G39" s="149"/>
      <c r="H39" s="150"/>
    </row>
    <row r="40" spans="1:8" s="3" customFormat="1" x14ac:dyDescent="0.3">
      <c r="A40" s="25"/>
      <c r="B40" s="30" t="s">
        <v>66</v>
      </c>
      <c r="C40" s="27" t="s">
        <v>15</v>
      </c>
      <c r="D40" s="54" t="s">
        <v>67</v>
      </c>
      <c r="E40" s="47"/>
      <c r="F40" s="142"/>
      <c r="G40" s="149"/>
      <c r="H40" s="150"/>
    </row>
    <row r="41" spans="1:8" s="3" customFormat="1" x14ac:dyDescent="0.3">
      <c r="A41" s="23" t="s">
        <v>130</v>
      </c>
      <c r="B41" s="29" t="s">
        <v>103</v>
      </c>
      <c r="C41" s="20"/>
      <c r="D41" s="55" t="s">
        <v>104</v>
      </c>
      <c r="E41" s="47"/>
      <c r="F41" s="142"/>
      <c r="G41" s="149"/>
      <c r="H41" s="150"/>
    </row>
    <row r="42" spans="1:8" s="3" customFormat="1" x14ac:dyDescent="0.3">
      <c r="A42" s="24"/>
      <c r="B42" s="31"/>
      <c r="C42" s="27" t="s">
        <v>15</v>
      </c>
      <c r="D42" s="54" t="s">
        <v>129</v>
      </c>
      <c r="E42" s="47"/>
      <c r="F42" s="142"/>
      <c r="G42" s="149"/>
      <c r="H42" s="150"/>
    </row>
    <row r="43" spans="1:8" s="3" customFormat="1" x14ac:dyDescent="0.3">
      <c r="A43" s="24"/>
      <c r="B43" s="31" t="s">
        <v>110</v>
      </c>
      <c r="C43" s="20"/>
      <c r="D43" s="55" t="s">
        <v>111</v>
      </c>
      <c r="E43" s="47"/>
      <c r="F43" s="142"/>
      <c r="G43" s="149"/>
      <c r="H43" s="150"/>
    </row>
    <row r="44" spans="1:8" x14ac:dyDescent="0.3">
      <c r="A44" s="24"/>
      <c r="B44" s="31" t="s">
        <v>34</v>
      </c>
      <c r="C44" s="20"/>
      <c r="D44" s="55" t="s">
        <v>112</v>
      </c>
      <c r="E44" s="47"/>
      <c r="F44" s="142"/>
      <c r="G44" s="149"/>
      <c r="H44" s="150"/>
    </row>
    <row r="45" spans="1:8" x14ac:dyDescent="0.3">
      <c r="A45" s="24"/>
      <c r="B45" s="31" t="s">
        <v>113</v>
      </c>
      <c r="C45" s="20"/>
      <c r="D45" s="55" t="s">
        <v>131</v>
      </c>
      <c r="E45" s="47"/>
      <c r="F45" s="142"/>
      <c r="G45" s="149"/>
      <c r="H45" s="150"/>
    </row>
    <row r="46" spans="1:8" ht="15" thickBot="1" x14ac:dyDescent="0.35">
      <c r="A46" s="28"/>
      <c r="B46" s="44" t="s">
        <v>66</v>
      </c>
      <c r="C46" s="22" t="s">
        <v>15</v>
      </c>
      <c r="D46" s="56" t="s">
        <v>67</v>
      </c>
      <c r="E46" s="57"/>
      <c r="F46" s="143"/>
      <c r="G46" s="151"/>
      <c r="H46" s="152"/>
    </row>
    <row r="48" spans="1:8" x14ac:dyDescent="0.3">
      <c r="A48" s="46" t="s">
        <v>142</v>
      </c>
      <c r="B48" s="45"/>
    </row>
  </sheetData>
  <mergeCells count="24">
    <mergeCell ref="H7:H8"/>
    <mergeCell ref="G9:G10"/>
    <mergeCell ref="F5:F46"/>
    <mergeCell ref="G14:G15"/>
    <mergeCell ref="H14:H15"/>
    <mergeCell ref="G16:G18"/>
    <mergeCell ref="H16:H18"/>
    <mergeCell ref="G19:H46"/>
    <mergeCell ref="E5:E10"/>
    <mergeCell ref="H9:H10"/>
    <mergeCell ref="B33:C33"/>
    <mergeCell ref="B32:C32"/>
    <mergeCell ref="A3:A4"/>
    <mergeCell ref="B3:B4"/>
    <mergeCell ref="C3:C4"/>
    <mergeCell ref="D3:D4"/>
    <mergeCell ref="E3:E4"/>
    <mergeCell ref="F3:F4"/>
    <mergeCell ref="G3:H4"/>
    <mergeCell ref="G11:G13"/>
    <mergeCell ref="H11:H13"/>
    <mergeCell ref="G5:G6"/>
    <mergeCell ref="H5:H6"/>
    <mergeCell ref="G7:G8"/>
  </mergeCells>
  <pageMargins left="0.7" right="0.7" top="0.78740157499999996" bottom="0.78740157499999996" header="0.3" footer="0.3"/>
  <pageSetup paperSize="9" scale="4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2"/>
  <sheetViews>
    <sheetView zoomScaleNormal="100" workbookViewId="0">
      <selection activeCell="D8" sqref="D8"/>
    </sheetView>
  </sheetViews>
  <sheetFormatPr defaultRowHeight="14.4" x14ac:dyDescent="0.3"/>
  <cols>
    <col min="1" max="1" width="21.5546875" bestFit="1" customWidth="1"/>
    <col min="2" max="2" width="20" bestFit="1" customWidth="1"/>
    <col min="3" max="3" width="14.6640625" customWidth="1"/>
    <col min="4" max="4" width="30.88671875" bestFit="1" customWidth="1"/>
    <col min="5" max="6" width="24.88671875" style="3" customWidth="1"/>
    <col min="7" max="7" width="16.109375" style="3" customWidth="1"/>
    <col min="8" max="8" width="19.6640625" style="3" customWidth="1"/>
  </cols>
  <sheetData>
    <row r="1" spans="1:8" s="3" customFormat="1" x14ac:dyDescent="0.3">
      <c r="A1" s="89" t="s">
        <v>176</v>
      </c>
    </row>
    <row r="2" spans="1:8" s="3" customFormat="1" ht="24.75" customHeight="1" thickBot="1" x14ac:dyDescent="0.4">
      <c r="A2" s="6" t="s">
        <v>132</v>
      </c>
    </row>
    <row r="3" spans="1:8" s="3" customFormat="1" x14ac:dyDescent="0.3">
      <c r="A3" s="99" t="s">
        <v>0</v>
      </c>
      <c r="B3" s="130" t="s">
        <v>1</v>
      </c>
      <c r="C3" s="157" t="s">
        <v>2</v>
      </c>
      <c r="D3" s="101" t="s">
        <v>114</v>
      </c>
      <c r="E3" s="103" t="s">
        <v>137</v>
      </c>
      <c r="F3" s="115" t="s">
        <v>138</v>
      </c>
      <c r="G3" s="153" t="s">
        <v>175</v>
      </c>
      <c r="H3" s="154"/>
    </row>
    <row r="4" spans="1:8" s="3" customFormat="1" ht="15" thickBot="1" x14ac:dyDescent="0.35">
      <c r="A4" s="100"/>
      <c r="B4" s="131"/>
      <c r="C4" s="158"/>
      <c r="D4" s="102"/>
      <c r="E4" s="104"/>
      <c r="F4" s="116"/>
      <c r="G4" s="155"/>
      <c r="H4" s="156"/>
    </row>
    <row r="5" spans="1:8" s="3" customFormat="1" x14ac:dyDescent="0.3">
      <c r="A5" s="14" t="s">
        <v>117</v>
      </c>
      <c r="B5" s="15"/>
      <c r="C5" s="15" t="s">
        <v>3</v>
      </c>
      <c r="D5" s="68">
        <v>2591</v>
      </c>
      <c r="E5" s="112"/>
      <c r="F5" s="105"/>
      <c r="G5" s="165" t="s">
        <v>139</v>
      </c>
      <c r="H5" s="167"/>
    </row>
    <row r="6" spans="1:8" s="3" customFormat="1" x14ac:dyDescent="0.3">
      <c r="A6" s="13" t="s">
        <v>115</v>
      </c>
      <c r="B6" s="4"/>
      <c r="C6" s="4"/>
      <c r="D6" s="52">
        <v>11</v>
      </c>
      <c r="E6" s="113"/>
      <c r="F6" s="106"/>
      <c r="G6" s="166"/>
      <c r="H6" s="122"/>
    </row>
    <row r="7" spans="1:8" s="3" customFormat="1" x14ac:dyDescent="0.3">
      <c r="A7" s="13" t="s">
        <v>118</v>
      </c>
      <c r="B7" s="4"/>
      <c r="C7" s="4" t="s">
        <v>3</v>
      </c>
      <c r="D7" s="53">
        <f>D5*D6</f>
        <v>28501</v>
      </c>
      <c r="E7" s="114"/>
      <c r="F7" s="106"/>
      <c r="G7" s="166"/>
      <c r="H7" s="122"/>
    </row>
    <row r="8" spans="1:8" x14ac:dyDescent="0.3">
      <c r="A8" s="19" t="s">
        <v>87</v>
      </c>
      <c r="B8" s="20"/>
      <c r="C8" s="20"/>
      <c r="D8" s="60" t="s">
        <v>88</v>
      </c>
      <c r="E8" s="64"/>
      <c r="F8" s="106"/>
      <c r="G8" s="168" t="s">
        <v>140</v>
      </c>
      <c r="H8" s="145">
        <v>11</v>
      </c>
    </row>
    <row r="9" spans="1:8" x14ac:dyDescent="0.3">
      <c r="A9" s="19" t="s">
        <v>14</v>
      </c>
      <c r="B9" s="20"/>
      <c r="C9" s="20"/>
      <c r="D9" s="60" t="s">
        <v>89</v>
      </c>
      <c r="E9" s="64"/>
      <c r="F9" s="106"/>
      <c r="G9" s="168"/>
      <c r="H9" s="145"/>
    </row>
    <row r="10" spans="1:8" x14ac:dyDescent="0.3">
      <c r="A10" s="19" t="s">
        <v>90</v>
      </c>
      <c r="B10" s="20"/>
      <c r="C10" s="20" t="s">
        <v>133</v>
      </c>
      <c r="D10" s="60" t="s">
        <v>134</v>
      </c>
      <c r="E10" s="64"/>
      <c r="F10" s="106"/>
      <c r="G10" s="159" t="s">
        <v>141</v>
      </c>
      <c r="H10" s="160">
        <f>H5*H8</f>
        <v>0</v>
      </c>
    </row>
    <row r="11" spans="1:8" x14ac:dyDescent="0.3">
      <c r="A11" s="19" t="s">
        <v>91</v>
      </c>
      <c r="B11" s="20"/>
      <c r="C11" s="20"/>
      <c r="D11" s="60" t="s">
        <v>92</v>
      </c>
      <c r="E11" s="64"/>
      <c r="F11" s="106"/>
      <c r="G11" s="159"/>
      <c r="H11" s="160"/>
    </row>
    <row r="12" spans="1:8" x14ac:dyDescent="0.3">
      <c r="A12" s="19" t="s">
        <v>17</v>
      </c>
      <c r="B12" s="20"/>
      <c r="C12" s="20"/>
      <c r="D12" s="69" t="s">
        <v>93</v>
      </c>
      <c r="E12" s="65"/>
      <c r="F12" s="106"/>
      <c r="G12" s="159"/>
      <c r="H12" s="160"/>
    </row>
    <row r="13" spans="1:8" x14ac:dyDescent="0.3">
      <c r="A13" s="19" t="s">
        <v>94</v>
      </c>
      <c r="B13" s="20"/>
      <c r="C13" s="20" t="s">
        <v>3</v>
      </c>
      <c r="D13" s="60" t="s">
        <v>154</v>
      </c>
      <c r="E13" s="64"/>
      <c r="F13" s="106"/>
      <c r="G13" s="161"/>
      <c r="H13" s="162"/>
    </row>
    <row r="14" spans="1:8" x14ac:dyDescent="0.3">
      <c r="A14" s="19" t="s">
        <v>10</v>
      </c>
      <c r="B14" s="20"/>
      <c r="C14" s="20"/>
      <c r="D14" s="60" t="s">
        <v>155</v>
      </c>
      <c r="E14" s="64"/>
      <c r="F14" s="106"/>
      <c r="G14" s="161"/>
      <c r="H14" s="162"/>
    </row>
    <row r="15" spans="1:8" x14ac:dyDescent="0.3">
      <c r="A15" s="19" t="s">
        <v>95</v>
      </c>
      <c r="B15" s="20"/>
      <c r="C15" s="20"/>
      <c r="D15" s="60" t="s">
        <v>38</v>
      </c>
      <c r="E15" s="64"/>
      <c r="F15" s="106"/>
      <c r="G15" s="161"/>
      <c r="H15" s="162"/>
    </row>
    <row r="16" spans="1:8" x14ac:dyDescent="0.3">
      <c r="A16" s="19" t="s">
        <v>96</v>
      </c>
      <c r="B16" s="20"/>
      <c r="C16" s="20"/>
      <c r="D16" s="60" t="s">
        <v>153</v>
      </c>
      <c r="E16" s="64"/>
      <c r="F16" s="106"/>
      <c r="G16" s="161"/>
      <c r="H16" s="162"/>
    </row>
    <row r="17" spans="1:8" x14ac:dyDescent="0.3">
      <c r="A17" s="19" t="s">
        <v>97</v>
      </c>
      <c r="B17" s="20"/>
      <c r="C17" s="20"/>
      <c r="D17" s="70" t="s">
        <v>98</v>
      </c>
      <c r="E17" s="66"/>
      <c r="F17" s="106"/>
      <c r="G17" s="161"/>
      <c r="H17" s="162"/>
    </row>
    <row r="18" spans="1:8" x14ac:dyDescent="0.3">
      <c r="A18" s="19" t="s">
        <v>99</v>
      </c>
      <c r="B18" s="20"/>
      <c r="C18" s="20"/>
      <c r="D18" s="60" t="s">
        <v>100</v>
      </c>
      <c r="E18" s="64"/>
      <c r="F18" s="106"/>
      <c r="G18" s="161"/>
      <c r="H18" s="162"/>
    </row>
    <row r="19" spans="1:8" x14ac:dyDescent="0.3">
      <c r="A19" s="19" t="s">
        <v>101</v>
      </c>
      <c r="B19" s="20"/>
      <c r="C19" s="20"/>
      <c r="D19" s="60" t="s">
        <v>102</v>
      </c>
      <c r="E19" s="64"/>
      <c r="F19" s="106"/>
      <c r="G19" s="161"/>
      <c r="H19" s="162"/>
    </row>
    <row r="20" spans="1:8" s="3" customFormat="1" ht="15" thickBot="1" x14ac:dyDescent="0.35">
      <c r="A20" s="21" t="s">
        <v>66</v>
      </c>
      <c r="B20" s="22"/>
      <c r="C20" s="22" t="s">
        <v>15</v>
      </c>
      <c r="D20" s="90" t="s">
        <v>67</v>
      </c>
      <c r="E20" s="67"/>
      <c r="F20" s="107"/>
      <c r="G20" s="163"/>
      <c r="H20" s="164"/>
    </row>
    <row r="22" spans="1:8" x14ac:dyDescent="0.3">
      <c r="A22" s="46" t="s">
        <v>142</v>
      </c>
      <c r="B22" s="46"/>
    </row>
  </sheetData>
  <mergeCells count="16">
    <mergeCell ref="G10:G12"/>
    <mergeCell ref="H10:H12"/>
    <mergeCell ref="G13:H20"/>
    <mergeCell ref="E5:E7"/>
    <mergeCell ref="F5:F20"/>
    <mergeCell ref="G5:G7"/>
    <mergeCell ref="H5:H7"/>
    <mergeCell ref="G8:G9"/>
    <mergeCell ref="H8:H9"/>
    <mergeCell ref="F3:F4"/>
    <mergeCell ref="G3:H4"/>
    <mergeCell ref="A3:A4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9" scale="50" orientation="portrait" horizontalDpi="0" verticalDpi="0" r:id="rId1"/>
  <colBreaks count="1" manualBreakCount="1">
    <brk id="8" max="18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"/>
  <sheetViews>
    <sheetView zoomScaleNormal="100" workbookViewId="0">
      <selection activeCell="C20" sqref="C20"/>
    </sheetView>
  </sheetViews>
  <sheetFormatPr defaultRowHeight="14.4" x14ac:dyDescent="0.3"/>
  <cols>
    <col min="1" max="1" width="42.88671875" customWidth="1"/>
    <col min="2" max="2" width="19.33203125" customWidth="1"/>
    <col min="3" max="3" width="17.33203125" style="3" customWidth="1"/>
    <col min="4" max="4" width="22.109375" customWidth="1"/>
    <col min="5" max="5" width="13.6640625" customWidth="1"/>
    <col min="6" max="6" width="14.6640625" customWidth="1"/>
    <col min="7" max="7" width="20.44140625" customWidth="1"/>
    <col min="8" max="8" width="23.5546875" style="3" customWidth="1"/>
    <col min="9" max="9" width="23.5546875" customWidth="1"/>
    <col min="10" max="12" width="20.44140625" customWidth="1"/>
  </cols>
  <sheetData>
    <row r="1" spans="1:9" s="3" customFormat="1" x14ac:dyDescent="0.3">
      <c r="A1" s="89" t="s">
        <v>176</v>
      </c>
    </row>
    <row r="2" spans="1:9" ht="23.25" customHeight="1" x14ac:dyDescent="0.35">
      <c r="A2" s="6" t="s">
        <v>174</v>
      </c>
    </row>
    <row r="3" spans="1:9" s="75" customFormat="1" ht="28.8" x14ac:dyDescent="0.3">
      <c r="A3" s="76" t="s">
        <v>163</v>
      </c>
      <c r="B3" s="77" t="s">
        <v>164</v>
      </c>
      <c r="C3" s="77" t="s">
        <v>170</v>
      </c>
      <c r="D3" s="77" t="s">
        <v>165</v>
      </c>
      <c r="E3" s="77" t="s">
        <v>168</v>
      </c>
      <c r="F3" s="77" t="s">
        <v>169</v>
      </c>
      <c r="G3" s="77" t="s">
        <v>166</v>
      </c>
      <c r="H3" s="77" t="s">
        <v>173</v>
      </c>
      <c r="I3" s="77" t="s">
        <v>167</v>
      </c>
    </row>
    <row r="4" spans="1:9" x14ac:dyDescent="0.3">
      <c r="A4" s="20" t="s">
        <v>116</v>
      </c>
      <c r="B4" s="78">
        <f>Notebook!H5</f>
        <v>0</v>
      </c>
      <c r="C4" s="82">
        <v>61</v>
      </c>
      <c r="D4" s="78">
        <f>Notebook!H10</f>
        <v>0</v>
      </c>
      <c r="E4" s="84"/>
      <c r="F4" s="81"/>
      <c r="G4" s="81"/>
      <c r="H4" s="78">
        <f>F4*C4</f>
        <v>0</v>
      </c>
      <c r="I4" s="78">
        <f>C4*G4</f>
        <v>0</v>
      </c>
    </row>
    <row r="5" spans="1:9" x14ac:dyDescent="0.3">
      <c r="A5" s="20" t="s">
        <v>135</v>
      </c>
      <c r="B5" s="78">
        <f>'PC sestava'!H11</f>
        <v>0</v>
      </c>
      <c r="C5" s="82">
        <v>11</v>
      </c>
      <c r="D5" s="78">
        <f>'PC sestava'!H16</f>
        <v>0</v>
      </c>
      <c r="E5" s="84"/>
      <c r="F5" s="81"/>
      <c r="G5" s="81"/>
      <c r="H5" s="78">
        <f t="shared" ref="H5:H6" si="0">F5*C5</f>
        <v>0</v>
      </c>
      <c r="I5" s="78">
        <f>C5*G5</f>
        <v>0</v>
      </c>
    </row>
    <row r="6" spans="1:9" x14ac:dyDescent="0.3">
      <c r="A6" s="20" t="s">
        <v>132</v>
      </c>
      <c r="B6" s="78">
        <f>Monitor!H5</f>
        <v>0</v>
      </c>
      <c r="C6" s="82">
        <v>11</v>
      </c>
      <c r="D6" s="79">
        <f>Monitor!H10</f>
        <v>0</v>
      </c>
      <c r="E6" s="84"/>
      <c r="F6" s="81"/>
      <c r="G6" s="81"/>
      <c r="H6" s="78">
        <f t="shared" si="0"/>
        <v>0</v>
      </c>
      <c r="I6" s="79">
        <f>C6*G6</f>
        <v>0</v>
      </c>
    </row>
    <row r="7" spans="1:9" ht="26.25" customHeight="1" x14ac:dyDescent="0.3">
      <c r="A7" s="169" t="s">
        <v>172</v>
      </c>
      <c r="B7" s="170"/>
      <c r="C7" s="171"/>
      <c r="D7" s="85">
        <f>SUM(D4:D6)</f>
        <v>0</v>
      </c>
      <c r="E7" s="83" t="s">
        <v>171</v>
      </c>
      <c r="F7" s="83" t="s">
        <v>171</v>
      </c>
      <c r="G7" s="83" t="s">
        <v>171</v>
      </c>
      <c r="H7" s="86">
        <f>SUM(H4:H6)</f>
        <v>0</v>
      </c>
      <c r="I7" s="85">
        <f>SUM(I4:I6)</f>
        <v>0</v>
      </c>
    </row>
    <row r="10" spans="1:9" x14ac:dyDescent="0.3">
      <c r="A10" s="46" t="s">
        <v>142</v>
      </c>
    </row>
  </sheetData>
  <mergeCells count="1">
    <mergeCell ref="A7:C7"/>
  </mergeCells>
  <pageMargins left="0.7" right="0.7" top="0.78740157499999996" bottom="0.78740157499999996" header="0.3" footer="0.3"/>
  <pageSetup paperSize="9" scale="42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807CD73DD89E4A9F270024492A9346" ma:contentTypeVersion="10" ma:contentTypeDescription="Vytvoří nový dokument" ma:contentTypeScope="" ma:versionID="6905f350f59b50a878d38b11337a6cba">
  <xsd:schema xmlns:xsd="http://www.w3.org/2001/XMLSchema" xmlns:xs="http://www.w3.org/2001/XMLSchema" xmlns:p="http://schemas.microsoft.com/office/2006/metadata/properties" xmlns:ns2="b60d78d0-18d9-44d0-b67c-0fcdc702e155" xmlns:ns3="961c9d13-88be-4be9-80fe-4ea797c639d0" targetNamespace="http://schemas.microsoft.com/office/2006/metadata/properties" ma:root="true" ma:fieldsID="05e94b215b2c098ab73c34dd6689dc1b" ns2:_="" ns3:_="">
    <xsd:import namespace="b60d78d0-18d9-44d0-b67c-0fcdc702e155"/>
    <xsd:import namespace="961c9d13-88be-4be9-80fe-4ea797c639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d78d0-18d9-44d0-b67c-0fcdc702e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1c9d13-88be-4be9-80fe-4ea797c639d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7159A4-F1F0-42BB-A3DC-95F4B252B0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0d78d0-18d9-44d0-b67c-0fcdc702e155"/>
    <ds:schemaRef ds:uri="961c9d13-88be-4be9-80fe-4ea797c639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56E1F5-A5A6-4964-BEBA-E362595DD7C4}">
  <ds:schemaRefs>
    <ds:schemaRef ds:uri="http://purl.org/dc/dcmitype/"/>
    <ds:schemaRef ds:uri="http://schemas.microsoft.com/office/2006/documentManagement/types"/>
    <ds:schemaRef ds:uri="b60d78d0-18d9-44d0-b67c-0fcdc702e15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961c9d13-88be-4be9-80fe-4ea797c639d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9267B07-ECD8-4FD2-A5E9-CFDF4D2BC1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Notebook</vt:lpstr>
      <vt:lpstr>PC sestava</vt:lpstr>
      <vt:lpstr>Monitor</vt:lpstr>
      <vt:lpstr>Podrobná cenová kalkulace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Matej Frnka</dc:creator>
  <cp:keywords/>
  <dc:description/>
  <cp:lastModifiedBy>Vacura, Miroslav</cp:lastModifiedBy>
  <cp:revision/>
  <dcterms:created xsi:type="dcterms:W3CDTF">2019-05-24T08:27:30Z</dcterms:created>
  <dcterms:modified xsi:type="dcterms:W3CDTF">2019-10-07T12:29:18Z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0x010100EE807CD73DD89E4A9F270024492A9346</vt:lpwstr>
  </property>
</Properties>
</file>