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2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<sst xmlns="http://schemas.openxmlformats.org/spreadsheetml/2006/main" count="82" uniqueCount="42">
  <si>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</si>
  <si>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</si>
  <si>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</si>
  <si>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</si>
  <si>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</si>
  <si>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</si>
  <si>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</si>
  <si>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</si>
  <si>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</si>
  <si>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</si>
  <si>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</si>
  <si>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</si>
  <si>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</si>
  <si>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</si>
  <si>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</si>
  <si>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</si>
  <si>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</si>
  <si>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</si>
  <si>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</si>
  <si>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</si>
  <si>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</si>
  <si>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</si>
  <si>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</si>
  <si>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</si>
  <si>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</si>
  <si>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</si>
  <si>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velikost balení 5 000 ml</t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</si>
  <si>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</si>
  <si>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Obchodní název (katalogové číslo) + popis (příp. webový odkaz)</t>
  </si>
  <si>
    <t>velikost balení     1 000 ml</t>
  </si>
  <si>
    <t xml:space="preserve">Diethylether p.a. </t>
  </si>
  <si>
    <t>velikost balení 1 000  ml</t>
  </si>
  <si>
    <t>Cyklohexan p.a.</t>
  </si>
  <si>
    <t>velikost balení  1000 ml</t>
  </si>
  <si>
    <t>Chloroform  p.a.</t>
  </si>
  <si>
    <t>Síran sodný bezvodý  p.a.</t>
  </si>
  <si>
    <t>velikost balení 1 000 g</t>
  </si>
  <si>
    <t>Chlorid sodný  p.a.</t>
  </si>
  <si>
    <t>velikost balení   2500 ml</t>
  </si>
  <si>
    <t>Aceton p.a.</t>
  </si>
  <si>
    <t>Aceton technický p.a.</t>
  </si>
  <si>
    <t>Chemikálie 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</si>
</sst>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2"/>
  <sheetViews>
    <sheetView tabSelected="1" zoomScale="80" zoomScaleNormal="80" workbookViewId="0" topLeftCell="A1">
      <selection activeCell="C2" sqref="C2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59" t="s">
        <v>41</v>
      </c>
      <c r="C1" s="60"/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70" t="s">
        <v>20</v>
      </c>
      <c r="D4" s="71"/>
      <c r="E4" s="71"/>
      <c r="F4" s="15"/>
      <c r="G4" s="15"/>
      <c r="H4" s="61"/>
      <c r="I4" s="61"/>
      <c r="J4" s="13"/>
      <c r="K4" s="16"/>
      <c r="L4" s="13"/>
      <c r="M4" s="13"/>
      <c r="O4" s="13"/>
    </row>
    <row r="5" spans="2:15" s="8" customFormat="1" ht="19.9" customHeight="1">
      <c r="B5" s="17"/>
      <c r="C5" s="70" t="s">
        <v>19</v>
      </c>
      <c r="D5" s="71"/>
      <c r="E5" s="71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24</v>
      </c>
      <c r="H7" s="48" t="s">
        <v>28</v>
      </c>
      <c r="I7" s="19" t="s">
        <v>21</v>
      </c>
      <c r="J7" s="44" t="s">
        <v>3</v>
      </c>
      <c r="K7" s="19" t="s">
        <v>4</v>
      </c>
      <c r="L7" s="19" t="s">
        <v>5</v>
      </c>
      <c r="M7" s="43" t="s">
        <v>6</v>
      </c>
      <c r="N7" s="44" t="s">
        <v>7</v>
      </c>
      <c r="O7" s="20" t="s">
        <v>8</v>
      </c>
    </row>
    <row r="8" spans="2:16" s="8" customFormat="1" ht="46.5" thickBot="1" thickTop="1">
      <c r="B8" s="19">
        <v>1</v>
      </c>
      <c r="C8" s="46" t="s">
        <v>16</v>
      </c>
      <c r="D8" s="50">
        <v>48</v>
      </c>
      <c r="E8" s="2" t="s">
        <v>9</v>
      </c>
      <c r="F8" s="1" t="s">
        <v>25</v>
      </c>
      <c r="G8" s="2">
        <v>2</v>
      </c>
      <c r="H8" s="48"/>
      <c r="I8" s="21" t="s">
        <v>15</v>
      </c>
      <c r="J8" s="45" t="s">
        <v>17</v>
      </c>
      <c r="K8" s="45" t="s">
        <v>18</v>
      </c>
      <c r="L8" s="49">
        <v>110</v>
      </c>
      <c r="M8" s="47"/>
      <c r="N8" s="40">
        <f>D8*M8</f>
        <v>0</v>
      </c>
      <c r="O8" s="41" t="str">
        <f>IF(M8&gt;L8,"NEVYHOVUJE","VYHOVUJE")</f>
        <v>VYHOVUJE</v>
      </c>
      <c r="P8" s="22"/>
    </row>
    <row r="9" spans="2:16" s="8" customFormat="1" ht="48.75" thickBot="1" thickTop="1">
      <c r="B9" s="19">
        <v>2</v>
      </c>
      <c r="C9" s="53" t="s">
        <v>30</v>
      </c>
      <c r="D9" s="58">
        <v>78</v>
      </c>
      <c r="E9" s="21" t="s">
        <v>9</v>
      </c>
      <c r="F9" s="54" t="s">
        <v>31</v>
      </c>
      <c r="G9" s="21">
        <v>2</v>
      </c>
      <c r="H9" s="48"/>
      <c r="I9" s="21" t="s">
        <v>15</v>
      </c>
      <c r="J9" s="55" t="s">
        <v>17</v>
      </c>
      <c r="K9" s="55" t="s">
        <v>18</v>
      </c>
      <c r="L9" s="56">
        <v>210</v>
      </c>
      <c r="M9" s="47"/>
      <c r="N9" s="40">
        <f>D9*M9</f>
        <v>0</v>
      </c>
      <c r="O9" s="41" t="str">
        <f>IF(M9&gt;L9,"NEVYHOVUJE","VYHOVUJE")</f>
        <v>VYHOVUJE</v>
      </c>
      <c r="P9" s="22"/>
    </row>
    <row r="10" spans="2:16" s="8" customFormat="1" ht="46.5" thickBot="1" thickTop="1">
      <c r="B10" s="19">
        <v>3</v>
      </c>
      <c r="C10" s="46" t="s">
        <v>16</v>
      </c>
      <c r="D10" s="50">
        <v>60</v>
      </c>
      <c r="E10" s="2" t="s">
        <v>9</v>
      </c>
      <c r="F10" s="1" t="s">
        <v>26</v>
      </c>
      <c r="G10" s="2">
        <v>2</v>
      </c>
      <c r="H10" s="48"/>
      <c r="I10" s="21" t="s">
        <v>15</v>
      </c>
      <c r="J10" s="45" t="s">
        <v>17</v>
      </c>
      <c r="K10" s="45" t="s">
        <v>18</v>
      </c>
      <c r="L10" s="49">
        <v>360</v>
      </c>
      <c r="M10" s="47"/>
      <c r="N10" s="40">
        <f aca="true" t="shared" si="0" ref="N10:N17">D10*M10</f>
        <v>0</v>
      </c>
      <c r="O10" s="41" t="str">
        <f aca="true" t="shared" si="1" ref="O10:O17">IF(M10&gt;L10,"NEVYHOVUJE","VYHOVUJE")</f>
        <v>VYHOVUJE</v>
      </c>
      <c r="P10" s="22"/>
    </row>
    <row r="11" spans="2:16" s="8" customFormat="1" ht="48.75" thickBot="1" thickTop="1">
      <c r="B11" s="19">
        <v>4</v>
      </c>
      <c r="C11" s="53" t="s">
        <v>32</v>
      </c>
      <c r="D11" s="58">
        <v>12</v>
      </c>
      <c r="E11" s="21" t="s">
        <v>9</v>
      </c>
      <c r="F11" s="54" t="s">
        <v>33</v>
      </c>
      <c r="G11" s="21">
        <v>2</v>
      </c>
      <c r="H11" s="48"/>
      <c r="I11" s="21" t="s">
        <v>15</v>
      </c>
      <c r="J11" s="55" t="s">
        <v>17</v>
      </c>
      <c r="K11" s="55" t="s">
        <v>18</v>
      </c>
      <c r="L11" s="56">
        <v>120</v>
      </c>
      <c r="M11" s="47"/>
      <c r="N11" s="40">
        <f t="shared" si="0"/>
        <v>0</v>
      </c>
      <c r="O11" s="41" t="str">
        <f t="shared" si="1"/>
        <v>VYHOVUJE</v>
      </c>
      <c r="P11" s="22"/>
    </row>
    <row r="12" spans="2:16" s="8" customFormat="1" ht="46.5" thickBot="1" thickTop="1">
      <c r="B12" s="19">
        <v>5</v>
      </c>
      <c r="C12" s="46" t="s">
        <v>34</v>
      </c>
      <c r="D12" s="50">
        <v>180</v>
      </c>
      <c r="E12" s="2" t="s">
        <v>9</v>
      </c>
      <c r="F12" s="1" t="s">
        <v>25</v>
      </c>
      <c r="G12" s="2">
        <v>2</v>
      </c>
      <c r="H12" s="48"/>
      <c r="I12" s="21" t="s">
        <v>15</v>
      </c>
      <c r="J12" s="45" t="s">
        <v>17</v>
      </c>
      <c r="K12" s="45" t="s">
        <v>18</v>
      </c>
      <c r="L12" s="49">
        <v>150</v>
      </c>
      <c r="M12" s="47"/>
      <c r="N12" s="40">
        <f t="shared" si="0"/>
        <v>0</v>
      </c>
      <c r="O12" s="41" t="str">
        <f t="shared" si="1"/>
        <v>VYHOVUJE</v>
      </c>
      <c r="P12" s="22"/>
    </row>
    <row r="13" spans="2:16" s="8" customFormat="1" ht="48" customHeight="1" thickBot="1" thickTop="1">
      <c r="B13" s="19">
        <v>6</v>
      </c>
      <c r="C13" s="57" t="s">
        <v>35</v>
      </c>
      <c r="D13" s="58">
        <v>30</v>
      </c>
      <c r="E13" s="21" t="s">
        <v>9</v>
      </c>
      <c r="F13" s="54" t="s">
        <v>36</v>
      </c>
      <c r="G13" s="21">
        <v>2</v>
      </c>
      <c r="H13" s="48"/>
      <c r="I13" s="21" t="s">
        <v>15</v>
      </c>
      <c r="J13" s="55" t="s">
        <v>17</v>
      </c>
      <c r="K13" s="55" t="s">
        <v>18</v>
      </c>
      <c r="L13" s="49">
        <v>90</v>
      </c>
      <c r="M13" s="47"/>
      <c r="N13" s="40">
        <f t="shared" si="0"/>
        <v>0</v>
      </c>
      <c r="O13" s="41" t="str">
        <f t="shared" si="1"/>
        <v>VYHOVUJE</v>
      </c>
      <c r="P13" s="22"/>
    </row>
    <row r="14" spans="2:16" s="8" customFormat="1" ht="48.75" customHeight="1" thickBot="1" thickTop="1">
      <c r="B14" s="19">
        <v>7</v>
      </c>
      <c r="C14" s="51" t="s">
        <v>37</v>
      </c>
      <c r="D14" s="52">
        <v>24</v>
      </c>
      <c r="E14" s="2" t="s">
        <v>9</v>
      </c>
      <c r="F14" s="1" t="s">
        <v>29</v>
      </c>
      <c r="G14" s="2">
        <v>2</v>
      </c>
      <c r="H14" s="48"/>
      <c r="I14" s="21" t="s">
        <v>15</v>
      </c>
      <c r="J14" s="45" t="s">
        <v>17</v>
      </c>
      <c r="K14" s="45" t="s">
        <v>18</v>
      </c>
      <c r="L14" s="49">
        <v>90</v>
      </c>
      <c r="M14" s="47"/>
      <c r="N14" s="40">
        <f t="shared" si="0"/>
        <v>0</v>
      </c>
      <c r="O14" s="41" t="str">
        <f t="shared" si="1"/>
        <v>VYHOVUJE</v>
      </c>
      <c r="P14" s="22"/>
    </row>
    <row r="15" spans="2:16" s="8" customFormat="1" ht="48.75" customHeight="1" thickBot="1" thickTop="1">
      <c r="B15" s="19">
        <v>8</v>
      </c>
      <c r="C15" s="51" t="s">
        <v>39</v>
      </c>
      <c r="D15" s="52">
        <v>40</v>
      </c>
      <c r="E15" s="2" t="s">
        <v>9</v>
      </c>
      <c r="F15" s="1" t="s">
        <v>26</v>
      </c>
      <c r="G15" s="2">
        <v>2</v>
      </c>
      <c r="H15" s="48"/>
      <c r="I15" s="21" t="s">
        <v>15</v>
      </c>
      <c r="J15" s="45" t="s">
        <v>17</v>
      </c>
      <c r="K15" s="45" t="s">
        <v>18</v>
      </c>
      <c r="L15" s="49">
        <v>300</v>
      </c>
      <c r="M15" s="47"/>
      <c r="N15" s="40">
        <f t="shared" si="0"/>
        <v>0</v>
      </c>
      <c r="O15" s="41" t="str">
        <f t="shared" si="1"/>
        <v>VYHOVUJE</v>
      </c>
      <c r="P15" s="22"/>
    </row>
    <row r="16" spans="2:16" s="8" customFormat="1" ht="48.75" customHeight="1" thickBot="1" thickTop="1">
      <c r="B16" s="19">
        <v>9</v>
      </c>
      <c r="C16" s="51" t="s">
        <v>40</v>
      </c>
      <c r="D16" s="52">
        <v>50</v>
      </c>
      <c r="E16" s="2" t="s">
        <v>9</v>
      </c>
      <c r="F16" s="1" t="s">
        <v>26</v>
      </c>
      <c r="G16" s="2">
        <v>2</v>
      </c>
      <c r="H16" s="48"/>
      <c r="I16" s="21" t="s">
        <v>15</v>
      </c>
      <c r="J16" s="45" t="s">
        <v>17</v>
      </c>
      <c r="K16" s="45" t="s">
        <v>18</v>
      </c>
      <c r="L16" s="49">
        <v>225</v>
      </c>
      <c r="M16" s="47"/>
      <c r="N16" s="40">
        <f t="shared" si="0"/>
        <v>0</v>
      </c>
      <c r="O16" s="41" t="str">
        <f t="shared" si="1"/>
        <v>VYHOVUJE</v>
      </c>
      <c r="P16" s="22"/>
    </row>
    <row r="17" spans="2:16" s="8" customFormat="1" ht="48.75" customHeight="1" thickBot="1" thickTop="1">
      <c r="B17" s="19">
        <v>10</v>
      </c>
      <c r="C17" s="51" t="s">
        <v>27</v>
      </c>
      <c r="D17" s="52">
        <v>100</v>
      </c>
      <c r="E17" s="2" t="s">
        <v>9</v>
      </c>
      <c r="F17" s="1" t="s">
        <v>38</v>
      </c>
      <c r="G17" s="2">
        <v>2</v>
      </c>
      <c r="H17" s="48"/>
      <c r="I17" s="21" t="s">
        <v>15</v>
      </c>
      <c r="J17" s="45" t="s">
        <v>17</v>
      </c>
      <c r="K17" s="45" t="s">
        <v>18</v>
      </c>
      <c r="L17" s="49">
        <v>220</v>
      </c>
      <c r="M17" s="47"/>
      <c r="N17" s="40">
        <f t="shared" si="0"/>
        <v>0</v>
      </c>
      <c r="O17" s="41" t="str">
        <f t="shared" si="1"/>
        <v>VYHOVUJE</v>
      </c>
      <c r="P17" s="22"/>
    </row>
    <row r="18" spans="1:16" ht="13.5" customHeight="1" thickBot="1" thickTop="1">
      <c r="A18" s="23"/>
      <c r="B18" s="23"/>
      <c r="C18" s="24"/>
      <c r="D18" s="23"/>
      <c r="E18" s="24"/>
      <c r="F18" s="24"/>
      <c r="G18" s="24"/>
      <c r="H18" s="23"/>
      <c r="I18" s="24"/>
      <c r="J18" s="23"/>
      <c r="K18" s="23"/>
      <c r="L18" s="23"/>
      <c r="M18" s="23"/>
      <c r="N18" s="42"/>
      <c r="O18" s="23"/>
      <c r="P18" s="22"/>
    </row>
    <row r="19" spans="1:15" ht="75.75" customHeight="1" thickBot="1" thickTop="1">
      <c r="A19" s="25"/>
      <c r="B19" s="69" t="s">
        <v>22</v>
      </c>
      <c r="C19" s="69"/>
      <c r="D19" s="69"/>
      <c r="E19" s="69"/>
      <c r="F19" s="69"/>
      <c r="G19" s="69"/>
      <c r="H19" s="69"/>
      <c r="I19" s="69"/>
      <c r="J19" s="69"/>
      <c r="K19" s="26"/>
      <c r="L19" s="27" t="s">
        <v>10</v>
      </c>
      <c r="M19" s="62" t="s">
        <v>11</v>
      </c>
      <c r="N19" s="63"/>
      <c r="O19" s="64"/>
    </row>
    <row r="20" spans="1:15" ht="33" customHeight="1" thickBot="1" thickTop="1">
      <c r="A20" s="25"/>
      <c r="B20" s="65" t="s">
        <v>23</v>
      </c>
      <c r="C20" s="65"/>
      <c r="D20" s="65"/>
      <c r="E20" s="65"/>
      <c r="F20" s="65"/>
      <c r="G20" s="65"/>
      <c r="H20" s="65"/>
      <c r="J20" s="28"/>
      <c r="K20" s="28"/>
      <c r="L20" s="29"/>
      <c r="M20" s="66">
        <f>SUM(N8:N17)</f>
        <v>0</v>
      </c>
      <c r="N20" s="67"/>
      <c r="O20" s="68"/>
    </row>
    <row r="21" spans="1:15" ht="39.75" customHeight="1" thickTop="1">
      <c r="A21" s="25"/>
      <c r="I21" s="30"/>
      <c r="J21" s="31"/>
      <c r="K21" s="31"/>
      <c r="L21" s="33"/>
      <c r="M21" s="33"/>
      <c r="N21" s="33"/>
      <c r="O21" s="34"/>
    </row>
    <row r="22" spans="1:15" ht="19.9" customHeight="1">
      <c r="A22" s="25"/>
      <c r="J22" s="31"/>
      <c r="K22" s="31"/>
      <c r="L22" s="35"/>
      <c r="M22" s="35"/>
      <c r="N22" s="33"/>
      <c r="O22" s="34"/>
    </row>
    <row r="23" spans="1:15" ht="71.25" customHeight="1">
      <c r="A23" s="25"/>
      <c r="J23" s="31"/>
      <c r="K23" s="31"/>
      <c r="L23" s="35"/>
      <c r="M23" s="35"/>
      <c r="N23" s="33"/>
      <c r="O23" s="32"/>
    </row>
    <row r="24" spans="1:15" ht="36" customHeight="1">
      <c r="A24" s="25"/>
      <c r="J24" s="36"/>
      <c r="K24" s="36"/>
      <c r="L24" s="33"/>
      <c r="M24" s="33"/>
      <c r="N24" s="33"/>
      <c r="O24" s="33"/>
    </row>
    <row r="25" spans="1:15" ht="14.25" customHeight="1">
      <c r="A25" s="25"/>
      <c r="B25" s="33"/>
      <c r="C25" s="37"/>
      <c r="D25" s="38"/>
      <c r="E25" s="39"/>
      <c r="F25" s="37"/>
      <c r="G25" s="37"/>
      <c r="H25" s="32"/>
      <c r="I25" s="37"/>
      <c r="J25" s="33"/>
      <c r="K25" s="32"/>
      <c r="L25" s="33"/>
      <c r="M25" s="33"/>
      <c r="N25" s="33"/>
      <c r="O25" s="33"/>
    </row>
    <row r="26" spans="1:15" ht="14.25" customHeight="1">
      <c r="A26" s="25"/>
      <c r="B26" s="33"/>
      <c r="C26" s="37"/>
      <c r="D26" s="38"/>
      <c r="E26" s="39"/>
      <c r="F26" s="37"/>
      <c r="G26" s="37"/>
      <c r="H26" s="32"/>
      <c r="I26" s="37"/>
      <c r="J26" s="33"/>
      <c r="K26" s="32"/>
      <c r="L26" s="33"/>
      <c r="M26" s="33"/>
      <c r="N26" s="33"/>
      <c r="O26" s="33"/>
    </row>
    <row r="27" spans="1:15" ht="14.25" customHeight="1">
      <c r="A27" s="25"/>
      <c r="B27" s="33"/>
      <c r="C27" s="37"/>
      <c r="D27" s="38"/>
      <c r="E27" s="39"/>
      <c r="F27" s="37"/>
      <c r="G27" s="37"/>
      <c r="H27" s="32"/>
      <c r="I27" s="37"/>
      <c r="J27" s="33"/>
      <c r="K27" s="32"/>
      <c r="L27" s="33"/>
      <c r="M27" s="33"/>
      <c r="N27" s="33"/>
      <c r="O27" s="33"/>
    </row>
    <row r="28" spans="1:15" ht="14.25" customHeight="1">
      <c r="A28" s="25"/>
      <c r="B28" s="33"/>
      <c r="C28" s="37"/>
      <c r="D28" s="38"/>
      <c r="E28" s="39"/>
      <c r="F28" s="37"/>
      <c r="G28" s="37"/>
      <c r="H28" s="32"/>
      <c r="I28" s="37"/>
      <c r="J28" s="33"/>
      <c r="K28" s="32"/>
      <c r="L28" s="33"/>
      <c r="M28" s="33"/>
      <c r="N28" s="33"/>
      <c r="O28" s="33"/>
    </row>
    <row r="29" spans="3:11" ht="15">
      <c r="C29" s="8"/>
      <c r="D29" s="3"/>
      <c r="E29" s="8"/>
      <c r="F29" s="8"/>
      <c r="G29" s="8"/>
      <c r="H29" s="3"/>
      <c r="I29" s="8"/>
      <c r="K29" s="3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</sheetData>
  <mergeCells count="8">
    <mergeCell ref="B1:C1"/>
    <mergeCell ref="H4:I4"/>
    <mergeCell ref="M19:O19"/>
    <mergeCell ref="B20:H20"/>
    <mergeCell ref="M20:O20"/>
    <mergeCell ref="B19:J19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2019-10-22T11:24:04Z</dcterms:modified>
  <cp:category/>
  <cp:version/>
  <cp:contentType/>
  <cp:contentStatus/>
</cp:coreProperties>
</file>