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440" windowHeight="12240" activeTab="0"/>
  </bookViews>
  <sheets>
    <sheet name="Příloha č. 1 ZD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<sst xmlns="http://schemas.openxmlformats.org/spreadsheetml/2006/main" count="414" uniqueCount="183">
  <si>
    <t>Obousměrný cévní doppler</t>
  </si>
  <si>
    <t>SW pro vyhodnocování dopplerometrických měření</t>
  </si>
  <si>
    <t>Infuzní pumpa</t>
  </si>
  <si>
    <t>Injekční pumpa</t>
  </si>
  <si>
    <t>Infuzní stojan</t>
  </si>
  <si>
    <t>Objektiv 40x s fázovým kontrastem k mikroskopu CKX53</t>
  </si>
  <si>
    <t>Tonometr bezrtuťový pro praktickou výuku</t>
  </si>
  <si>
    <t>Modul pro vyšetření myomatozní dělohy a vyhřeznutí děložního hrdla</t>
  </si>
  <si>
    <t>Modul pro vyšetření dělohy s myomem a polypy děložního hrdla</t>
  </si>
  <si>
    <t>Modul pro vyšetření dělohy vícerodičky s ovariální cystou</t>
  </si>
  <si>
    <t>Modul pro vyšetření dělohy vícerodičky v retroverzi</t>
  </si>
  <si>
    <t>pH metr + dávkovače</t>
  </si>
  <si>
    <t>Figurína dospělého pro nácvik auskultace v krizových stavech s EKG simulátorem</t>
  </si>
  <si>
    <t>Holter TK, přístroj ke kontunuálnímu sledování TK během dne</t>
  </si>
  <si>
    <t>Elektroda EKG hrudní (balónková, AgCl)</t>
  </si>
  <si>
    <t>Držák dvojitý nad 19" VESA 75/100</t>
  </si>
  <si>
    <t>Držák na kalibrační pumpu</t>
  </si>
  <si>
    <t>Držák PC vnější</t>
  </si>
  <si>
    <t>Košík velký čelní montáž</t>
  </si>
  <si>
    <t>Zásuvka s otvorem pro kabel s madlem</t>
  </si>
  <si>
    <t>8 svodové ( 8 elektrod), funkce transkutánní elektrická nervová stimulace, elektrická stimulace svalů, popřípadě masážní funkce. Lehký mobilní přístroj na dobíjecí články, popřípadě baterie. Vhodné jsou i přístroje s přednastavenými programy stimulace.</t>
  </si>
  <si>
    <t>materiál k přístrojovému vozíku</t>
  </si>
  <si>
    <t>Bateriová vrtačka pro zavedení kanyly pro intraoseální podání léků při resuscitaci a krizových stavech</t>
  </si>
  <si>
    <t xml:space="preserve">Model pro nácvik život ohrožujícíh zákroků - nácvik koniopunkce ev. koniotomie - požadavek na věrné anatomické provedení oblasti přední strany krku. Další požadavky: dostatečná výdrž při opakovaném používání a případná schopnost výměny zničených částí </t>
  </si>
  <si>
    <t xml:space="preserve">Model pro nácvik základních dovedností - nácvik periferní žilní kanylace - požadavek na věrné anatomické provedení vč. žilní náplně umělou krví pod přiměřeným tlakem. Další požadavky: dostatečná výdrž při opakovaném používání a případná schopnost výměny opotřebených částí </t>
  </si>
  <si>
    <t>Sety s materiálem na provádění pro nácvik život ohrožujícíh zákroků - nácvik koniotomie typu BACT - tedy skalpelová metoda, nutnou součástí je skalpel, zavaděč a vlastní kanyla</t>
  </si>
  <si>
    <t>Simulátor automatizovaného externího defibrilátoru - součástí musí být trvanlivé nebo snadno vyměnitelné nalepovací elektrody</t>
  </si>
  <si>
    <t xml:space="preserve">Model pro nácvik základních anesteziologických dovedností - nácvik provádění neuroaxiálních blokád - požadavek na věrné anatomické provedení. Další požadavky: dostatečná výdrž při opakovaném používání a případná schopnost výměny opotřebených částí </t>
  </si>
  <si>
    <t>Mužský cévkovací simulátor</t>
  </si>
  <si>
    <t>Trenažér pro vyšetření prostaty</t>
  </si>
  <si>
    <t xml:space="preserve">Pulsní oxymetr </t>
  </si>
  <si>
    <t>Profesionální vložka na kůži velká</t>
  </si>
  <si>
    <t>Okulár se šipkou</t>
  </si>
  <si>
    <t>Laboratorní předvážky</t>
  </si>
  <si>
    <t>Fonendoskop umožňující snížení zvuků z okolí a jejich odfiltrování s možností zesílení poslechových nálezů pacienta. Možnost nahrávání záznamů do cca 30s smyček. Možnost vyšetřování omezeně vyšetřitelných osob. Možnost zesílení ozev alespoň 20x. Možnost bezdrátového přenosu pomocí bluetooth.</t>
  </si>
  <si>
    <t>• Bezrtuťový tonometr k měření systolického a diastolického tlaku a tepové frekvence
• LCD sloupcový a číselný displej (podsvícený)
• Paměť pro alespoň 5 naměřených hodnot
• Rozsah měření tlaku 0-300 mmHg
• Rozsah měření tepové frekvence 30-200 tepů/min
• Přesnost měření tlaku ± 3 mmHg
• Napájení bateriemi
• Součástí dodávky fonendoskop (jednohlavý, jeden fonendoskop na jeden tonometr)</t>
  </si>
  <si>
    <t>Spotřební materiál pro nácvik fibrobronchoskopie a fibroptické intubace pro využití s videopříslušenstvímn AMBU aView</t>
  </si>
  <si>
    <t>• celotělová figurína dítěte
• pohyblivá hlava, krk a čelist, které umožňují záklon hlavy a zvednutí brady
• anatomicky přesná ústa, jazyk, dýchací cesty a jícen objasňují rozdíly intubace u kojenců, dětí a dospělých
• nazální průchod umožňuje zavést ET kanylu
• jemný krk s prstencovou chrupavkou umožňující klasický Sellickův manévr zaručující lepší pohled na hlasivky a/nebo minimalizuje gastrický zpětný tok
• realistické průdušnice, průdušky a plíce umožňují jednostranné nebo oboustranné roztažení plic při správném dýchání
• zúžená, měkká a lehce ohnutá příklopka hrtanová
• zepředu umístěné hlasivky
• realistická 3,8mm dýchací cesta, která se pod hlasivkami zužuje
• návod k použití
• lehký úložný vak
• dekomprese a drenáž hrudníku</t>
  </si>
  <si>
    <t>Položka číslo</t>
  </si>
  <si>
    <t>Název položky</t>
  </si>
  <si>
    <t>Specifikace položky</t>
  </si>
  <si>
    <t>Místo dodání</t>
  </si>
  <si>
    <t>Trenažér ženské pánve</t>
  </si>
  <si>
    <t>Modul pro vyšetření těhotné dělohy stáří 10 - 12.týdne</t>
  </si>
  <si>
    <t>Modul pro vyšetření těhotné dělohy stáří 14 - 16.týdne</t>
  </si>
  <si>
    <t>Trenažér reparace epiziotomie</t>
  </si>
  <si>
    <t>Mikrochirurgický mikroskopický systém</t>
  </si>
  <si>
    <t>Fonendoskop</t>
  </si>
  <si>
    <t>Tlakoměr</t>
  </si>
  <si>
    <t>EKG</t>
  </si>
  <si>
    <r>
      <t xml:space="preserve">Jednorázová elektroda </t>
    </r>
    <r>
      <rPr>
        <b/>
        <sz val="11"/>
        <color theme="1"/>
        <rFont val="Calibri"/>
        <family val="2"/>
        <scheme val="minor"/>
      </rPr>
      <t>(57x34 mm)</t>
    </r>
  </si>
  <si>
    <t>spotřební materiál k EKG</t>
  </si>
  <si>
    <r>
      <t>Pacientský kabel</t>
    </r>
    <r>
      <rPr>
        <b/>
        <sz val="11"/>
        <color theme="1"/>
        <rFont val="Calibri"/>
        <family val="2"/>
        <scheme val="minor"/>
      </rPr>
      <t>, kleštinky</t>
    </r>
  </si>
  <si>
    <t>12-kanálové počítačové EKG 
- zařízení na snímání EKG během fyzické zátěže, bude sloužit k prezentaci reakce kardiovaskulárního systému na zátěž a nácviku tohoto vyšetření
- propojení s PC přes USB, zobrazení odpadlých elektrod, on-line analýza variability TF a komorových událostí, komunikace s ambulantním programem WinMedicalc, propojitelnost se spiroergometrickým systémem Cortex a programem pro zátěžové EKG Custo</t>
  </si>
  <si>
    <t>Spirometr (komplet)</t>
  </si>
  <si>
    <t>Přístrojový vozík</t>
  </si>
  <si>
    <r>
      <t xml:space="preserve">Novorozenec </t>
    </r>
    <r>
      <rPr>
        <b/>
        <sz val="11"/>
        <color theme="1"/>
        <rFont val="Calibri"/>
        <family val="2"/>
        <scheme val="minor"/>
      </rPr>
      <t>- trenažér zpřístupnění dýchacích cest</t>
    </r>
  </si>
  <si>
    <t>Model pro periferní žilní kanylaci</t>
  </si>
  <si>
    <t>Simulátor zavádění centrálního žilního katétru i pomocí ultrazvuku</t>
  </si>
  <si>
    <t>Studentská figurína pro nácvik auskultace</t>
  </si>
  <si>
    <r>
      <t xml:space="preserve">Ovladač simulátoru AED - </t>
    </r>
    <r>
      <rPr>
        <sz val="11"/>
        <color theme="1"/>
        <rFont val="Calibri"/>
        <family val="2"/>
        <scheme val="minor"/>
      </rPr>
      <t>nutný k plné funkcionalitě při výuce - možnost výměny aktuálního rytmu a testování adaptace strategie postupu probandy</t>
    </r>
  </si>
  <si>
    <t>Souprava pro nácvik venepunkce</t>
  </si>
  <si>
    <t>Souprava pro nácvik lumbální punkce u dětských pacientů</t>
  </si>
  <si>
    <t>Souprava pro nácvik lumbální punkce u dospělých pacientů</t>
  </si>
  <si>
    <t>Model pro koniopunkci</t>
  </si>
  <si>
    <t>Koniopunkční sety</t>
  </si>
  <si>
    <t>Intraoseální vrtačka</t>
  </si>
  <si>
    <t>Videopříslušenství k provádění fibro-bronchoskopie</t>
  </si>
  <si>
    <t>Čtyřstranná krabička obsahující 4 prostaty: normální benigní, zvětšená benigní, raně maligní, pokročile maligní.
• Realistický hmatový vjem
• Prostaty není třeba měnit
• Každá může být určena pomocí přístupového otvoru použitím prstu v rukavici</t>
  </si>
  <si>
    <t>• cévkovací simulátor v reálné velikosti, ohebný penis s močovou trubicí a močový měchýř
• při zavádění lubrikovaného katétru do ústí močové trubice budou studenti cítit běžná omezení způsobená slizničními řasami, bulbózní uretrou a vnitřním uretálním svěračem těsně před proniknutím do močového měchýře
• při úspěšném zacévkování vytéká katétrem voda
• student se naučí správné nastavení a pohyb penisem, aby bylo vložení katétru pro pacienta co nejméně nepříjemné</t>
  </si>
  <si>
    <t>Přenosné zařízení na měření saturace hemoglobinu kyslíkem, možnost upevnit na zápěstí, snímací čidlo navlékací na prst. Zařízení bude sloužit k prezentaci reakce kardiovaskulárního systému na zátěž a nácviku tohoto vyšetření.</t>
  </si>
  <si>
    <t>Spirometr s ultrazvukým snímáním, automatickou kalibrací, s vyhodnocovacím SW, připojení k PC za pomoci USB. Zařízení bude sloužit k prezentaci úlohy dýchacího systému v reakci na fyzickou zátěž.</t>
  </si>
  <si>
    <t>záznam TK 24 (s výhodou i 48 hodin záznamu), zaznamenání systolického a diastolického TK, tepovou frekvenci, čas měření. Odolnost proti artefaktům (např. fyzická práce by neměla zhoršovat práci přístroje, ale nemělo by vadit ani užití přístroje v blízkosti jiných strojů v pracovním prostředí), nízká hmotnost přístroje (bude používán i během prácovní zátěže), odolnost, snadná obsluha, zhodnocení výsledků, vytištěný protokol na 24 hod. 1 list záznamu, možnost připojení k PC.</t>
  </si>
  <si>
    <t>Souprava pro nácvik venepunkce, včetně aplikace léků u dospělých pacientů. Technická specifikace: model lidské paže s možností simulovaného odběru „žilní“ krve (obarvená tekutina je v zásobníku napojeném na cévy v modelu paže).</t>
  </si>
  <si>
    <t>Souprava pro nácvik lumbální punkce u dětských pacientů. Technická specifikace: ležící figura na boku, výměnný segment LS oblasti (po opakovaných punkcích dojde k poškození a bude nutná výměna tohoto segmentu), možnost měření tlaku a odběru mozkomíšního moku.</t>
  </si>
  <si>
    <t>Souprava pro nácvik lumbální punkce u dospělých pacientů. Technická specifikace: ležící figura na boku, výměnný segment LS oblasti (po opakovaných punkcích dojde k poškození a bude nutná výměna tohoto segmentu), možnost měření tlaku a odběru mozkomíšního moku.</t>
  </si>
  <si>
    <t>Minimální tehnické požadavky:
skleněná okulárová destička s chromovým nitkovým křížem s maximální tloušťkou čáry 0,04 mm, průměr 24 mm, tloušťka 1,5 mm</t>
  </si>
  <si>
    <t>Imerzní objektiv</t>
  </si>
  <si>
    <t>Kamera pro invertovaný mikroskop s wifi modulem pro přenos obrazu do mobilního telefonu</t>
  </si>
  <si>
    <t>USB okulárová kamera</t>
  </si>
  <si>
    <r>
      <t xml:space="preserve">Mikroskop </t>
    </r>
    <r>
      <rPr>
        <b/>
        <sz val="11"/>
        <color theme="1"/>
        <rFont val="Calibri"/>
        <family val="2"/>
        <scheme val="minor"/>
      </rPr>
      <t>s LED osvětlením</t>
    </r>
  </si>
  <si>
    <r>
      <t xml:space="preserve">Binokulární mikroskop </t>
    </r>
    <r>
      <rPr>
        <b/>
        <sz val="11"/>
        <color theme="1"/>
        <rFont val="Calibri"/>
        <family val="2"/>
        <scheme val="minor"/>
      </rPr>
      <t>s objektivy 4x,10x,40x a 100x</t>
    </r>
  </si>
  <si>
    <t>Laboratorní  mikroskop s ergonomickým binokulárním tubusem a LED osvětlením</t>
  </si>
  <si>
    <t>Systém pro digitální záznam a zpracování obrazu k mikroskopu Olympus CKX41</t>
  </si>
  <si>
    <t>Minimální požadované vlastnosti:
1) Pracovní kmitočet sondy: nejméně 8MHz
2) Měření a určování průměrné a špičkové rychlosti proudění krve
3) Barevné real time grafické zobrazení křivek v x-y grafu, zobrazování rychlosti a objemu, zobrazování naměřených dat, možnost ukládání dat do paměti a jejich zpětné vyvolání
4) LCD display: rozlišení nejméně 320x240 bodů, barevný, úhlopříčka nejméně 3,5“
5) Zvuk: kvalitní reprodukce zvuku, výkon nejméně 1,2 W
6) USB rozhraní pro připojení PC, možnost přenosu měřených křivek a dat do PC, možnost ukládání a dalšího zpracování dat. Možnost následné FFT analýzy. Kompatibilita se softwarem Smart – V-link.
7) Konektor pro připojení sluchátek
8) Možnost provozu z vnitřní baterie či akumulátoru a ze síťového adaptéru
9) Rozměry: nejméně 100x200x50 mm, hmotnost do 750 g.</t>
  </si>
  <si>
    <t>Automatické pipety</t>
  </si>
  <si>
    <t>Sada pro nácvik neodkladné resuscitace kojence, dítěte a dospělého se zpětnou vazbou kontroly do mobilní aplikace</t>
  </si>
  <si>
    <t>Cena za MJ v Kč bez DPH (doplní dodavatel)</t>
  </si>
  <si>
    <t>Ústav biofyziky
alej Svobody 1655/76
323 00 Plzeň</t>
  </si>
  <si>
    <t>Ústav biologie
alej Svobody 1655/76
323 00 Plzeň</t>
  </si>
  <si>
    <t>Ústav lékařské chemie a biochemie
Karlovarská 48
301 66 Plzeň</t>
  </si>
  <si>
    <t>Kardiologická klinika
alej Svobody 80
301 00 Plzeň</t>
  </si>
  <si>
    <t>Ústav histologie a embryologie
Karlovarská 48
301 66 Plzeň</t>
  </si>
  <si>
    <t>Gynekologicko-prodnická klinika
alej Svobody 80
301 00 Plzeň</t>
  </si>
  <si>
    <t>Urologická klinika
ul. dr. E. Beneše 13
305 99 Plzeň</t>
  </si>
  <si>
    <t>Klinika infekčních nemocí a cestovní medicíny
ul. dr. E. Beneše 13
305 99 Plzeň</t>
  </si>
  <si>
    <t>Ústav patologické fyziologie
alej Svobody 1655/76
323 00 Plzeň</t>
  </si>
  <si>
    <t>Neonatologické oddělení
alej Svobody 80
301 00 Plzeň</t>
  </si>
  <si>
    <t>Klinika pracovního lékařství
alej Svobody 80
301 00 Plzeň</t>
  </si>
  <si>
    <t>Neurochirurgická klinika LFP UK a FN Plzeň
alej Svobody 80
301 00 Plzeň</t>
  </si>
  <si>
    <t xml:space="preserve">Ústav fyziologie
alej Svobody 1655/76
323 00 Plzeň
</t>
  </si>
  <si>
    <t>II. Interní klinika
ul. dr. E. Beneše 13
305 99 Plzeň</t>
  </si>
  <si>
    <t>Klinika anesteziologie, resuscitace a intenzivní medicíny (KARIM)
alej Svobody 80
301 00 Plzeň</t>
  </si>
  <si>
    <t>o Přenosný simulátor k nácviku bezpečné kanylace centrální žíly
o K orientaci slouží možnost hmatatelnosti pulzace karotidy
o Možnost simulací stavů, které znesnadňují kanylaci
o Možnost kontroly zavádění kanyly ultrazvukem
o Součástí balení by měly být barvy k výrobě umělé krve</t>
  </si>
  <si>
    <t>o Přenosná figurína určená k nácviku auskultace karotid, srdce a plic a střev. 
o Fyziologické i patologické zvuky slyšitelné jen po přiložení fonendoskopu na správné poslechové místo.  
o Několik kombinovaných zvuků srdce a plic
o Měnitelná frekvence dechu a srdeční frekvence
o Volitelné nastavení hlasitosti 
o Studenti používají vlastní fonendoskopy
o Návod k použití v angličtině a pokud možno také v češtině.</t>
  </si>
  <si>
    <t>Celková cena v Kč bez DPH</t>
  </si>
  <si>
    <t>Část 1</t>
  </si>
  <si>
    <t>Část 2</t>
  </si>
  <si>
    <t>Část 3</t>
  </si>
  <si>
    <t>Vodní lázeň (6 l)</t>
  </si>
  <si>
    <t>Míchačka s ohřevem</t>
  </si>
  <si>
    <t>Míchačka bez ohřevu</t>
  </si>
  <si>
    <t>Část 4</t>
  </si>
  <si>
    <t>Část 5</t>
  </si>
  <si>
    <t>Část 6</t>
  </si>
  <si>
    <t>Část 7</t>
  </si>
  <si>
    <t>Část 8</t>
  </si>
  <si>
    <t>Část 9</t>
  </si>
  <si>
    <t>Část 10</t>
  </si>
  <si>
    <t>Část 11</t>
  </si>
  <si>
    <t>Část 12</t>
  </si>
  <si>
    <t>Část 13</t>
  </si>
  <si>
    <t>Část 14</t>
  </si>
  <si>
    <t>Část 15</t>
  </si>
  <si>
    <t>Část 16</t>
  </si>
  <si>
    <t>Část 17</t>
  </si>
  <si>
    <t>Část 18</t>
  </si>
  <si>
    <t>Část 19</t>
  </si>
  <si>
    <t>Část 20</t>
  </si>
  <si>
    <t>Maximální celková cena v Kč bez DPH</t>
  </si>
  <si>
    <r>
      <t>Resuscitační sada - model dospělý, dítě, kojenec</t>
    </r>
  </si>
  <si>
    <t>TENS přístroj pro transkutánní elektrickou stimulaci</t>
  </si>
  <si>
    <t>Ústav sportovní medicíny a aktivního zdraví
Lidická 6
301 66 Plzeň</t>
  </si>
  <si>
    <t>Požadovaný tlakoměr musí využívat k měření tlaku krve u lidí dvě profesionální metody měření: oscilometrickou a poslechovou – auskultační (tzv. duo control).
Minimální parametry zařízení:
- obvod manžety na paži 32 – 42 cm
- kapacita paměti pro 2 uživatele (až pro 200 měření)
- napájení přes nejvýše 4 alkalické baterie typu AA
- výdrž baterií nejméně 800 měření
- USB kabel pro připojení k PC
- ovládací software pro komunikaci s PC součástí dodávky nebo bezplatně dostupný (např. pro stažení z webových stránek výrobce)  a plně kompatibilní s Microsoft Windows 10</t>
  </si>
  <si>
    <t>viz příloha Figurína dospělého pro nácvik auskultace v krizových stavech s EKG simulátorem.pdf</t>
  </si>
  <si>
    <t>viz příloha Mikroskop s LED osvětlením.pdf</t>
  </si>
  <si>
    <t>Minimální tehnické požadavky:
Plan achromatický objektiv se 100 násobným zvětšením a numerickou aperturou (NA) 1,25, pracovní vzdálenost 0,13 mm, objektiv je imersní, olejový, parfokální vzdálenost 45mm, připojovací závit RMS, kompatibilita s optickým systémem UIS/UIS2</t>
  </si>
  <si>
    <t>Pár přídavných ramen pro TFT nad 19"</t>
  </si>
  <si>
    <t>Vozík s kolečky umožňující umístit zařízení měřící fyzický výkon - 2 ramena s držáky na upevnění monitorů nad 19", vnější držák na PC, přístroj spiroergometrie, držák na kalibrační pumpu, košík, rozvod elektřiny přes společnou zásuvku.</t>
  </si>
  <si>
    <t>Profesionální vložka na kůži pro demonstraci a nácvik incizí a technik chirurgického šití
• bez obsahu latexu
• rozměry vložky: 145 mm x 125 mm
• imituje struktury kůže: epidermis, dermis, subdermální vrstvy
• je kompatibilní s držákem kůže Mk 2 - 00500 (Helago)</t>
  </si>
  <si>
    <t>viz příloha Binokulární mikroskop.pdf</t>
  </si>
  <si>
    <t>viz příloha Laboratorní mikroskop s ergonomickým binokulárním tubusem a LED osvětlením.pdf</t>
  </si>
  <si>
    <t>viz příloha Objektiv 40x k mikroskopu Olympus CKX53.pdf</t>
  </si>
  <si>
    <t>viz příloha Systém pro digitální záznam obrazu k mikroskopu Olympus CKX53.pdf</t>
  </si>
  <si>
    <t>• váživost min. 220 g
• interní kalibrace
• skutečný dílek 0,0001g
• průměr vážící desky min. 80 mm
• krátká doba stabilizace hodnoty (&lt;4 s)
• plastový kryt proti průvanu</t>
  </si>
  <si>
    <t>viz příloha Vodní lázně + míchačky.pdf</t>
  </si>
  <si>
    <t>viz příloha Automatické pipety.pdf</t>
  </si>
  <si>
    <t>viz příloha Přímopíšící EKG přístroj.pdf</t>
  </si>
  <si>
    <t>viz příloha Systém elektrodové čepice EEG.pdf</t>
  </si>
  <si>
    <t>Systém elektrodové čepice EEG</t>
  </si>
  <si>
    <t>viz příloha pH metr + dávkovač.pdf</t>
  </si>
  <si>
    <t>viz příloha Infuzní pumpa + injekční pumpa + infuzní stojan.pdf</t>
  </si>
  <si>
    <t>viz příloha Systém pro digitální záznam a zpracování obrazu k mikroskopu Olympus CKX41.pdf</t>
  </si>
  <si>
    <t>viz příloha Okulárová kamera.pdf</t>
  </si>
  <si>
    <t>viz příloha Mikrochirurgický mikroskopický systém.pdf</t>
  </si>
  <si>
    <t>viz příloha Tonometr.pdf</t>
  </si>
  <si>
    <t>Příslušenství k výuce a nácviku fibrobronchoskopie a fibroptické intubace - viz výše (možnost opakovaných použití ve spojení s opakovaně používaným jednorázovým materiálem) - obrazovka s možností přenosu na obrazovku s cílem lepší vizualizace většímu počtu studentů</t>
  </si>
  <si>
    <t>Trenažér pro epidurální a spinální injekci</t>
  </si>
  <si>
    <t>Vodní lázeň (15 l)</t>
  </si>
  <si>
    <t>Jednorázový bronchoskop (1 balení = 5 ks)</t>
  </si>
  <si>
    <t>Měrná jednotka (MJ)
(ks)</t>
  </si>
  <si>
    <t>Část 21</t>
  </si>
  <si>
    <t>Snímač tepové frekvence</t>
  </si>
  <si>
    <t>Snímač tepové frekvence s duálním přenosem signálu ANT+ i Bluetooth</t>
  </si>
  <si>
    <t>Cyklopočítač</t>
  </si>
  <si>
    <t>Cyklopočítač s GPS a připojením Bluetooth i ANT+ s dobře čitelným displejem</t>
  </si>
  <si>
    <r>
      <t xml:space="preserve">Dodavatel vyplní pouze </t>
    </r>
    <r>
      <rPr>
        <b/>
        <u val="single"/>
        <sz val="11"/>
        <rFont val="Calibri"/>
        <family val="2"/>
        <scheme val="minor"/>
      </rPr>
      <t>všechny</t>
    </r>
    <r>
      <rPr>
        <b/>
        <sz val="11"/>
        <rFont val="Calibri"/>
        <family val="2"/>
        <scheme val="minor"/>
      </rPr>
      <t xml:space="preserve"> žlutě podbarvené buňky v tabulce níže, a to pouze pro část, do které podává nabídku.</t>
    </r>
  </si>
  <si>
    <t>Elektrody EKG končetinové AgCl klipsové - sada (= 4 ks)</t>
  </si>
  <si>
    <t>Měrná jednotka (MJ)
(ks/sada)</t>
  </si>
  <si>
    <t>Dálkový ovladač (sada 4 ks) - příslušenství k AED trenéru</t>
  </si>
  <si>
    <t>Simulátor automatizovaného externího defibrilátoru (AED) 
(sada 4 ks)</t>
  </si>
  <si>
    <t>Popis nabízeného plnění (doplní dodavatel)</t>
  </si>
  <si>
    <t>Přímopíšící EKG přístroj</t>
  </si>
  <si>
    <t>1) Výpočet indexu kotníkových tlaků a tlaků palec-paže (ABI, TBI) a rychlosti průtoku arteriální krve
2) FFT analýza naměřených dat
3) Automatické ukládání dat
4) Výpočet objemového proudění
5) Tvorba dokumentů kompatibilních s .pdf a DICOM
6) Požadujeme kompatibilitu s rutinními dopplerometry jako jsou Smartdop, Bidop atp. 
7) Podpora Microsoft Windows 10</t>
  </si>
  <si>
    <t>viz příloha Pulzní oxymetr.pdf</t>
  </si>
  <si>
    <t>Pulzní oxymetr</t>
  </si>
  <si>
    <t>Klinický tonometr s automatickým měřením tlaku a možností auskultační metody  včetně náhradních manžet</t>
  </si>
  <si>
    <t>viz příloha Gynekologické výukové sady.pdf</t>
  </si>
  <si>
    <t>Model pro nácvik gynekologického vyšetření ženské pánve v zrcadlech a  bimanuální palpací. Základní jednotka vyžadujcí moduly pro jednotlivé případy a varianty k vyšetření - viz příloha Gynekologické výukové sady.pdf</t>
  </si>
  <si>
    <t>Moduly pro vyšetření (viz příloha Gynekologické výukové sady.pdf):
1) myomatozní dělohy a vyhřeznutí děložního hrdla,
2) vyšetření dělohy s myomem a polypy děložního hrdla,
3) vyšetření dělohy vícerodičky s ovariální cystou,
4) vyšetření dělohy vícerodičky v retroverzi,
5) vyšetření těhotné dělohy stáří 10 - 12.týdne,
6) vyšetření těhotné dělohy stáří 14 - 16.týdne.</t>
  </si>
  <si>
    <t>Celková cena        v Kč bez DPH</t>
  </si>
  <si>
    <t>Příloha č. 1 ZD - specifikace předmětu plnění (položkový výkaz)</t>
  </si>
  <si>
    <t>Část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</si>
</sst>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171717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9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3" fillId="0" borderId="0" xfId="0" applyFont="1" applyFill="1"/>
    <xf numFmtId="0" fontId="6" fillId="3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 wrapText="1"/>
    </xf>
    <xf numFmtId="4" fontId="0" fillId="2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 wrapText="1"/>
    </xf>
    <xf numFmtId="4" fontId="0" fillId="2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center" vertical="center" wrapText="1"/>
    </xf>
    <xf numFmtId="4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3" fontId="0" fillId="0" borderId="5" xfId="0" applyNumberForma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horizontal="center" vertical="center"/>
    </xf>
    <xf numFmtId="4" fontId="11" fillId="4" borderId="10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vertical="center" wrapText="1"/>
    </xf>
    <xf numFmtId="4" fontId="11" fillId="4" borderId="15" xfId="0" applyNumberFormat="1" applyFont="1" applyFill="1" applyBorder="1" applyAlignment="1">
      <alignment vertical="center" wrapText="1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4" fontId="0" fillId="0" borderId="14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2" fillId="2" borderId="31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2" fillId="2" borderId="31" xfId="0" applyFont="1" applyFill="1" applyBorder="1" applyAlignment="1">
      <alignment vertical="center"/>
    </xf>
    <xf numFmtId="0" fontId="3" fillId="4" borderId="3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0" fillId="0" borderId="37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16" xfId="0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left" vertical="center"/>
    </xf>
    <xf numFmtId="0" fontId="0" fillId="0" borderId="40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left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12" fillId="5" borderId="3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/>
    </xf>
    <xf numFmtId="4" fontId="0" fillId="0" borderId="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39"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  <dxf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90"/>
  <sheetViews>
    <sheetView tabSelected="1" workbookViewId="0" topLeftCell="A178">
      <pane xSplit="2" topLeftCell="C1" activePane="topRight" state="frozen"/>
      <selection pane="topLeft" activeCell="A61" sqref="A61"/>
      <selection pane="topRight" activeCell="J30" sqref="J30"/>
    </sheetView>
  </sheetViews>
  <sheetFormatPr defaultColWidth="9.140625" defaultRowHeight="15"/>
  <cols>
    <col min="1" max="1" width="7.7109375" style="21" customWidth="1"/>
    <col min="2" max="2" width="60.7109375" style="14" customWidth="1"/>
    <col min="3" max="3" width="12.7109375" style="7" customWidth="1"/>
    <col min="4" max="5" width="15.7109375" style="7" customWidth="1"/>
    <col min="6" max="6" width="25.7109375" style="7" customWidth="1"/>
    <col min="7" max="7" width="71.57421875" style="7" bestFit="1" customWidth="1"/>
    <col min="8" max="8" width="28.7109375" style="16" customWidth="1"/>
    <col min="9" max="16384" width="9.140625" style="7" customWidth="1"/>
  </cols>
  <sheetData>
    <row r="2" spans="1:2" ht="15">
      <c r="A2" s="57" t="s">
        <v>181</v>
      </c>
      <c r="B2" s="7"/>
    </row>
    <row r="3" ht="15">
      <c r="B3" s="19"/>
    </row>
    <row r="4" spans="1:10" ht="15" customHeight="1">
      <c r="A4" s="169" t="s">
        <v>166</v>
      </c>
      <c r="B4" s="169"/>
      <c r="C4" s="169"/>
      <c r="D4" s="169"/>
      <c r="E4" s="169"/>
      <c r="F4" s="55"/>
      <c r="G4" s="55"/>
      <c r="H4" s="55"/>
      <c r="I4" s="55"/>
      <c r="J4" s="55"/>
    </row>
    <row r="5" spans="1:10" ht="15" customHeight="1" thickBot="1">
      <c r="A5" s="56"/>
      <c r="B5" s="56"/>
      <c r="C5" s="56"/>
      <c r="D5" s="56"/>
      <c r="E5" s="55"/>
      <c r="F5" s="55"/>
      <c r="G5" s="55"/>
      <c r="H5" s="55"/>
      <c r="I5" s="55"/>
      <c r="J5" s="55"/>
    </row>
    <row r="6" spans="1:8" ht="24.95" customHeight="1" thickBot="1">
      <c r="A6" s="148" t="s">
        <v>106</v>
      </c>
      <c r="B6" s="149"/>
      <c r="C6" s="149"/>
      <c r="D6" s="149"/>
      <c r="E6" s="149"/>
      <c r="F6" s="149"/>
      <c r="G6" s="149"/>
      <c r="H6" s="150"/>
    </row>
    <row r="7" spans="1:8" ht="65.1" customHeight="1" thickBot="1">
      <c r="A7" s="58" t="s">
        <v>38</v>
      </c>
      <c r="B7" s="59" t="s">
        <v>39</v>
      </c>
      <c r="C7" s="60" t="s">
        <v>160</v>
      </c>
      <c r="D7" s="61" t="s">
        <v>87</v>
      </c>
      <c r="E7" s="61" t="s">
        <v>180</v>
      </c>
      <c r="F7" s="59" t="s">
        <v>41</v>
      </c>
      <c r="G7" s="60" t="s">
        <v>40</v>
      </c>
      <c r="H7" s="61" t="s">
        <v>171</v>
      </c>
    </row>
    <row r="8" spans="1:8" ht="240" customHeight="1">
      <c r="A8" s="33">
        <v>1</v>
      </c>
      <c r="B8" s="34" t="s">
        <v>0</v>
      </c>
      <c r="C8" s="35">
        <v>4</v>
      </c>
      <c r="D8" s="36"/>
      <c r="E8" s="98">
        <f>C8*D8</f>
        <v>0</v>
      </c>
      <c r="F8" s="161" t="s">
        <v>88</v>
      </c>
      <c r="G8" s="102" t="s">
        <v>84</v>
      </c>
      <c r="H8" s="107"/>
    </row>
    <row r="9" spans="1:8" ht="140.1" customHeight="1" thickBot="1">
      <c r="A9" s="84">
        <v>2</v>
      </c>
      <c r="B9" s="87" t="s">
        <v>1</v>
      </c>
      <c r="C9" s="85">
        <v>1</v>
      </c>
      <c r="D9" s="86"/>
      <c r="E9" s="91">
        <f>C9*D9</f>
        <v>0</v>
      </c>
      <c r="F9" s="162"/>
      <c r="G9" s="145" t="s">
        <v>173</v>
      </c>
      <c r="H9" s="108"/>
    </row>
    <row r="10" spans="1:7" ht="39.95" customHeight="1" thickBot="1">
      <c r="A10" s="154" t="s">
        <v>129</v>
      </c>
      <c r="B10" s="155"/>
      <c r="C10" s="155"/>
      <c r="D10" s="155"/>
      <c r="E10" s="97">
        <v>145000</v>
      </c>
      <c r="F10" s="31"/>
      <c r="G10" s="32"/>
    </row>
    <row r="11" spans="1:7" ht="39.95" customHeight="1" thickBot="1">
      <c r="A11" s="156" t="s">
        <v>105</v>
      </c>
      <c r="B11" s="157"/>
      <c r="C11" s="157"/>
      <c r="D11" s="157"/>
      <c r="E11" s="92">
        <f>SUM(E8:E9)</f>
        <v>0</v>
      </c>
      <c r="F11" s="95"/>
      <c r="G11" s="32"/>
    </row>
    <row r="12" spans="1:8" ht="50.1" customHeight="1">
      <c r="A12" s="29"/>
      <c r="B12" s="29"/>
      <c r="C12" s="29"/>
      <c r="D12" s="29"/>
      <c r="E12" s="30"/>
      <c r="F12" s="31"/>
      <c r="G12" s="32"/>
      <c r="H12" s="53"/>
    </row>
    <row r="13" spans="1:7" ht="15.75" thickBot="1">
      <c r="A13" s="43"/>
      <c r="B13" s="63"/>
      <c r="C13" s="45"/>
      <c r="D13" s="46"/>
      <c r="E13" s="30"/>
      <c r="F13" s="51"/>
      <c r="G13" s="32"/>
    </row>
    <row r="14" spans="1:8" ht="24.95" customHeight="1" thickBot="1">
      <c r="A14" s="148" t="s">
        <v>107</v>
      </c>
      <c r="B14" s="149"/>
      <c r="C14" s="149"/>
      <c r="D14" s="149"/>
      <c r="E14" s="149"/>
      <c r="F14" s="149"/>
      <c r="G14" s="149"/>
      <c r="H14" s="150"/>
    </row>
    <row r="15" spans="1:8" ht="65.1" customHeight="1" thickBot="1">
      <c r="A15" s="113" t="s">
        <v>38</v>
      </c>
      <c r="B15" s="114" t="s">
        <v>39</v>
      </c>
      <c r="C15" s="115" t="s">
        <v>160</v>
      </c>
      <c r="D15" s="116" t="s">
        <v>87</v>
      </c>
      <c r="E15" s="116" t="s">
        <v>180</v>
      </c>
      <c r="F15" s="114" t="s">
        <v>41</v>
      </c>
      <c r="G15" s="117" t="s">
        <v>40</v>
      </c>
      <c r="H15" s="61" t="s">
        <v>171</v>
      </c>
    </row>
    <row r="16" spans="1:8" ht="24.95" customHeight="1">
      <c r="A16" s="33">
        <v>1</v>
      </c>
      <c r="B16" s="34" t="s">
        <v>2</v>
      </c>
      <c r="C16" s="35">
        <v>2</v>
      </c>
      <c r="D16" s="36"/>
      <c r="E16" s="98">
        <f>C16*D16</f>
        <v>0</v>
      </c>
      <c r="F16" s="163" t="s">
        <v>88</v>
      </c>
      <c r="G16" s="158" t="s">
        <v>151</v>
      </c>
      <c r="H16" s="118"/>
    </row>
    <row r="17" spans="1:8" ht="24.95" customHeight="1">
      <c r="A17" s="38">
        <v>2</v>
      </c>
      <c r="B17" s="10" t="s">
        <v>3</v>
      </c>
      <c r="C17" s="1">
        <v>2</v>
      </c>
      <c r="D17" s="5"/>
      <c r="E17" s="3">
        <f>C17*D17</f>
        <v>0</v>
      </c>
      <c r="F17" s="164"/>
      <c r="G17" s="159"/>
      <c r="H17" s="119"/>
    </row>
    <row r="18" spans="1:8" ht="24.95" customHeight="1" thickBot="1">
      <c r="A18" s="39">
        <v>3</v>
      </c>
      <c r="B18" s="40" t="s">
        <v>4</v>
      </c>
      <c r="C18" s="41">
        <v>2</v>
      </c>
      <c r="D18" s="42"/>
      <c r="E18" s="112">
        <f>C18*D18</f>
        <v>0</v>
      </c>
      <c r="F18" s="165"/>
      <c r="G18" s="160"/>
      <c r="H18" s="120"/>
    </row>
    <row r="19" spans="1:7" ht="39.95" customHeight="1" thickBot="1">
      <c r="A19" s="154" t="s">
        <v>129</v>
      </c>
      <c r="B19" s="155"/>
      <c r="C19" s="155"/>
      <c r="D19" s="155"/>
      <c r="E19" s="97">
        <v>134000</v>
      </c>
      <c r="F19" s="31"/>
      <c r="G19" s="32"/>
    </row>
    <row r="20" spans="1:7" ht="39.95" customHeight="1" thickBot="1">
      <c r="A20" s="156" t="s">
        <v>105</v>
      </c>
      <c r="B20" s="157"/>
      <c r="C20" s="157"/>
      <c r="D20" s="157"/>
      <c r="E20" s="92">
        <f>SUM(E16:E18)</f>
        <v>0</v>
      </c>
      <c r="F20" s="96"/>
      <c r="G20" s="32"/>
    </row>
    <row r="21" spans="1:7" ht="50.1" customHeight="1" thickBot="1">
      <c r="A21" s="43"/>
      <c r="B21" s="44"/>
      <c r="C21" s="45"/>
      <c r="D21" s="46"/>
      <c r="E21" s="30"/>
      <c r="F21" s="47"/>
      <c r="G21" s="32"/>
    </row>
    <row r="22" spans="1:8" ht="24.95" customHeight="1" thickBot="1">
      <c r="A22" s="148" t="s">
        <v>108</v>
      </c>
      <c r="B22" s="149"/>
      <c r="C22" s="149"/>
      <c r="D22" s="149"/>
      <c r="E22" s="149"/>
      <c r="F22" s="149"/>
      <c r="G22" s="149"/>
      <c r="H22" s="150"/>
    </row>
    <row r="23" spans="1:8" ht="65.1" customHeight="1" thickBot="1">
      <c r="A23" s="58" t="s">
        <v>38</v>
      </c>
      <c r="B23" s="59" t="s">
        <v>39</v>
      </c>
      <c r="C23" s="60" t="s">
        <v>160</v>
      </c>
      <c r="D23" s="61" t="s">
        <v>87</v>
      </c>
      <c r="E23" s="61" t="s">
        <v>180</v>
      </c>
      <c r="F23" s="59" t="s">
        <v>41</v>
      </c>
      <c r="G23" s="62" t="s">
        <v>40</v>
      </c>
      <c r="H23" s="61" t="s">
        <v>171</v>
      </c>
    </row>
    <row r="24" spans="1:8" ht="35.1" customHeight="1">
      <c r="A24" s="33">
        <v>1</v>
      </c>
      <c r="B24" s="48" t="s">
        <v>82</v>
      </c>
      <c r="C24" s="49">
        <v>1</v>
      </c>
      <c r="D24" s="37"/>
      <c r="E24" s="100">
        <f>C24*D24</f>
        <v>0</v>
      </c>
      <c r="F24" s="151" t="s">
        <v>89</v>
      </c>
      <c r="G24" s="102" t="s">
        <v>141</v>
      </c>
      <c r="H24" s="107"/>
    </row>
    <row r="25" spans="1:8" ht="35.1" customHeight="1">
      <c r="A25" s="38">
        <v>2</v>
      </c>
      <c r="B25" s="10" t="s">
        <v>5</v>
      </c>
      <c r="C25" s="8">
        <v>1</v>
      </c>
      <c r="D25" s="6"/>
      <c r="E25" s="2">
        <f aca="true" t="shared" si="0" ref="E25:E28">C25*D25</f>
        <v>0</v>
      </c>
      <c r="F25" s="152"/>
      <c r="G25" s="109" t="s">
        <v>142</v>
      </c>
      <c r="H25" s="121"/>
    </row>
    <row r="26" spans="1:8" ht="35.1" customHeight="1">
      <c r="A26" s="38">
        <v>3</v>
      </c>
      <c r="B26" s="10" t="s">
        <v>78</v>
      </c>
      <c r="C26" s="8">
        <v>1</v>
      </c>
      <c r="D26" s="6"/>
      <c r="E26" s="2">
        <f t="shared" si="0"/>
        <v>0</v>
      </c>
      <c r="F26" s="153"/>
      <c r="G26" s="110" t="s">
        <v>143</v>
      </c>
      <c r="H26" s="121"/>
    </row>
    <row r="27" spans="1:8" ht="65.1" customHeight="1">
      <c r="A27" s="38">
        <v>4</v>
      </c>
      <c r="B27" s="10" t="s">
        <v>83</v>
      </c>
      <c r="C27" s="1">
        <v>1</v>
      </c>
      <c r="D27" s="5"/>
      <c r="E27" s="2">
        <f t="shared" si="0"/>
        <v>0</v>
      </c>
      <c r="F27" s="20" t="s">
        <v>90</v>
      </c>
      <c r="G27" s="110" t="s">
        <v>152</v>
      </c>
      <c r="H27" s="121"/>
    </row>
    <row r="28" spans="1:8" ht="80.1" customHeight="1" thickBot="1">
      <c r="A28" s="39">
        <v>5</v>
      </c>
      <c r="B28" s="40" t="s">
        <v>77</v>
      </c>
      <c r="C28" s="41">
        <v>6</v>
      </c>
      <c r="D28" s="42"/>
      <c r="E28" s="122">
        <f t="shared" si="0"/>
        <v>0</v>
      </c>
      <c r="F28" s="50" t="s">
        <v>92</v>
      </c>
      <c r="G28" s="111" t="s">
        <v>136</v>
      </c>
      <c r="H28" s="108"/>
    </row>
    <row r="29" spans="1:7" ht="39.95" customHeight="1" thickBot="1">
      <c r="A29" s="154" t="s">
        <v>129</v>
      </c>
      <c r="B29" s="155"/>
      <c r="C29" s="155"/>
      <c r="D29" s="155"/>
      <c r="E29" s="97">
        <v>290000</v>
      </c>
      <c r="F29" s="31"/>
      <c r="G29" s="32"/>
    </row>
    <row r="30" spans="1:7" ht="39.95" customHeight="1" thickBot="1">
      <c r="A30" s="156" t="s">
        <v>105</v>
      </c>
      <c r="B30" s="157"/>
      <c r="C30" s="157"/>
      <c r="D30" s="157"/>
      <c r="E30" s="92">
        <f>SUM(E24:E28)</f>
        <v>0</v>
      </c>
      <c r="F30" s="94"/>
      <c r="G30" s="32"/>
    </row>
    <row r="31" spans="1:8" s="54" customFormat="1" ht="50.1" customHeight="1" thickBot="1">
      <c r="A31" s="43"/>
      <c r="B31" s="44"/>
      <c r="C31" s="45"/>
      <c r="D31" s="46"/>
      <c r="E31" s="30"/>
      <c r="F31" s="51"/>
      <c r="G31" s="52"/>
      <c r="H31" s="53"/>
    </row>
    <row r="32" spans="1:8" ht="24.95" customHeight="1" thickBot="1">
      <c r="A32" s="148" t="s">
        <v>112</v>
      </c>
      <c r="B32" s="149"/>
      <c r="C32" s="149"/>
      <c r="D32" s="149"/>
      <c r="E32" s="149"/>
      <c r="F32" s="149"/>
      <c r="G32" s="149"/>
      <c r="H32" s="150"/>
    </row>
    <row r="33" spans="1:8" ht="65.1" customHeight="1" thickBot="1">
      <c r="A33" s="113" t="s">
        <v>38</v>
      </c>
      <c r="B33" s="114" t="s">
        <v>39</v>
      </c>
      <c r="C33" s="115" t="s">
        <v>160</v>
      </c>
      <c r="D33" s="116" t="s">
        <v>87</v>
      </c>
      <c r="E33" s="116" t="s">
        <v>180</v>
      </c>
      <c r="F33" s="114" t="s">
        <v>41</v>
      </c>
      <c r="G33" s="117" t="s">
        <v>40</v>
      </c>
      <c r="H33" s="61" t="s">
        <v>171</v>
      </c>
    </row>
    <row r="34" spans="1:8" ht="60" customHeight="1" thickBot="1">
      <c r="A34" s="23">
        <v>1</v>
      </c>
      <c r="B34" s="24" t="s">
        <v>79</v>
      </c>
      <c r="C34" s="65">
        <v>2</v>
      </c>
      <c r="D34" s="27"/>
      <c r="E34" s="89">
        <f>C34*D34</f>
        <v>0</v>
      </c>
      <c r="F34" s="66" t="s">
        <v>89</v>
      </c>
      <c r="G34" s="123" t="s">
        <v>153</v>
      </c>
      <c r="H34" s="124"/>
    </row>
    <row r="35" spans="1:7" ht="39.95" customHeight="1" thickBot="1">
      <c r="A35" s="154" t="s">
        <v>129</v>
      </c>
      <c r="B35" s="155"/>
      <c r="C35" s="155"/>
      <c r="D35" s="155"/>
      <c r="E35" s="97">
        <v>31500</v>
      </c>
      <c r="F35" s="31"/>
      <c r="G35" s="32"/>
    </row>
    <row r="36" spans="1:7" ht="39.95" customHeight="1" thickBot="1">
      <c r="A36" s="156" t="s">
        <v>105</v>
      </c>
      <c r="B36" s="157"/>
      <c r="C36" s="157"/>
      <c r="D36" s="157"/>
      <c r="E36" s="92">
        <f>SUM(E34)</f>
        <v>0</v>
      </c>
      <c r="F36" s="95"/>
      <c r="G36" s="32"/>
    </row>
    <row r="37" spans="1:7" ht="39.95" customHeight="1" thickBot="1">
      <c r="A37" s="126"/>
      <c r="B37" s="127"/>
      <c r="C37" s="127"/>
      <c r="D37" s="127"/>
      <c r="E37" s="128"/>
      <c r="F37" s="31"/>
      <c r="G37" s="32"/>
    </row>
    <row r="38" spans="1:8" ht="24.95" customHeight="1" thickBot="1">
      <c r="A38" s="148" t="s">
        <v>113</v>
      </c>
      <c r="B38" s="149"/>
      <c r="C38" s="149"/>
      <c r="D38" s="149"/>
      <c r="E38" s="149"/>
      <c r="F38" s="149"/>
      <c r="G38" s="149"/>
      <c r="H38" s="150"/>
    </row>
    <row r="39" spans="1:8" ht="65.1" customHeight="1" thickBot="1">
      <c r="A39" s="103" t="s">
        <v>38</v>
      </c>
      <c r="B39" s="104" t="s">
        <v>39</v>
      </c>
      <c r="C39" s="105" t="s">
        <v>160</v>
      </c>
      <c r="D39" s="106" t="s">
        <v>87</v>
      </c>
      <c r="E39" s="106" t="s">
        <v>180</v>
      </c>
      <c r="F39" s="104" t="s">
        <v>41</v>
      </c>
      <c r="G39" s="125" t="s">
        <v>40</v>
      </c>
      <c r="H39" s="61" t="s">
        <v>171</v>
      </c>
    </row>
    <row r="40" spans="1:8" ht="69.95" customHeight="1">
      <c r="A40" s="33">
        <v>1</v>
      </c>
      <c r="B40" s="34" t="s">
        <v>42</v>
      </c>
      <c r="C40" s="35">
        <v>1</v>
      </c>
      <c r="D40" s="36"/>
      <c r="E40" s="98">
        <f>C40*D40</f>
        <v>0</v>
      </c>
      <c r="F40" s="161" t="s">
        <v>93</v>
      </c>
      <c r="G40" s="102" t="s">
        <v>178</v>
      </c>
      <c r="H40" s="118"/>
    </row>
    <row r="41" spans="1:8" ht="30" customHeight="1">
      <c r="A41" s="38">
        <v>2</v>
      </c>
      <c r="B41" s="13" t="s">
        <v>7</v>
      </c>
      <c r="C41" s="1">
        <v>1</v>
      </c>
      <c r="D41" s="5"/>
      <c r="E41" s="3">
        <f aca="true" t="shared" si="1" ref="E41:E47">C41*D41</f>
        <v>0</v>
      </c>
      <c r="F41" s="171"/>
      <c r="G41" s="166" t="s">
        <v>179</v>
      </c>
      <c r="H41" s="119"/>
    </row>
    <row r="42" spans="1:8" ht="30" customHeight="1">
      <c r="A42" s="38">
        <v>3</v>
      </c>
      <c r="B42" s="13" t="s">
        <v>8</v>
      </c>
      <c r="C42" s="1">
        <v>1</v>
      </c>
      <c r="D42" s="5"/>
      <c r="E42" s="3">
        <f t="shared" si="1"/>
        <v>0</v>
      </c>
      <c r="F42" s="171"/>
      <c r="G42" s="167"/>
      <c r="H42" s="119"/>
    </row>
    <row r="43" spans="1:8" ht="30" customHeight="1">
      <c r="A43" s="38">
        <v>4</v>
      </c>
      <c r="B43" s="13" t="s">
        <v>9</v>
      </c>
      <c r="C43" s="1">
        <v>1</v>
      </c>
      <c r="D43" s="5"/>
      <c r="E43" s="3">
        <f t="shared" si="1"/>
        <v>0</v>
      </c>
      <c r="F43" s="171"/>
      <c r="G43" s="167"/>
      <c r="H43" s="119"/>
    </row>
    <row r="44" spans="1:8" ht="30" customHeight="1">
      <c r="A44" s="38">
        <v>5</v>
      </c>
      <c r="B44" s="13" t="s">
        <v>10</v>
      </c>
      <c r="C44" s="1">
        <v>1</v>
      </c>
      <c r="D44" s="5"/>
      <c r="E44" s="3">
        <f t="shared" si="1"/>
        <v>0</v>
      </c>
      <c r="F44" s="171"/>
      <c r="G44" s="167"/>
      <c r="H44" s="119"/>
    </row>
    <row r="45" spans="1:8" ht="30" customHeight="1">
      <c r="A45" s="38">
        <v>6</v>
      </c>
      <c r="B45" s="13" t="s">
        <v>43</v>
      </c>
      <c r="C45" s="1">
        <v>1</v>
      </c>
      <c r="D45" s="5"/>
      <c r="E45" s="3">
        <f t="shared" si="1"/>
        <v>0</v>
      </c>
      <c r="F45" s="171"/>
      <c r="G45" s="167"/>
      <c r="H45" s="119"/>
    </row>
    <row r="46" spans="1:8" ht="30" customHeight="1">
      <c r="A46" s="38">
        <v>7</v>
      </c>
      <c r="B46" s="13" t="s">
        <v>44</v>
      </c>
      <c r="C46" s="1">
        <v>1</v>
      </c>
      <c r="D46" s="5"/>
      <c r="E46" s="3">
        <f t="shared" si="1"/>
        <v>0</v>
      </c>
      <c r="F46" s="171"/>
      <c r="G46" s="168"/>
      <c r="H46" s="119"/>
    </row>
    <row r="47" spans="1:8" ht="69.95" customHeight="1" thickBot="1">
      <c r="A47" s="39">
        <v>8</v>
      </c>
      <c r="B47" s="40" t="s">
        <v>45</v>
      </c>
      <c r="C47" s="41">
        <v>1</v>
      </c>
      <c r="D47" s="42"/>
      <c r="E47" s="112">
        <f t="shared" si="1"/>
        <v>0</v>
      </c>
      <c r="F47" s="162"/>
      <c r="G47" s="146" t="s">
        <v>177</v>
      </c>
      <c r="H47" s="120"/>
    </row>
    <row r="48" spans="1:8" ht="39.95" customHeight="1" thickBot="1">
      <c r="A48" s="154" t="s">
        <v>129</v>
      </c>
      <c r="B48" s="155"/>
      <c r="C48" s="155"/>
      <c r="D48" s="155"/>
      <c r="E48" s="97">
        <v>174000</v>
      </c>
      <c r="F48" s="31"/>
      <c r="G48" s="32"/>
      <c r="H48" s="93"/>
    </row>
    <row r="49" spans="1:7" ht="39.95" customHeight="1" thickBot="1">
      <c r="A49" s="156" t="s">
        <v>105</v>
      </c>
      <c r="B49" s="157"/>
      <c r="C49" s="157"/>
      <c r="D49" s="157"/>
      <c r="E49" s="92">
        <f>SUM(E40:E47)</f>
        <v>0</v>
      </c>
      <c r="F49" s="95"/>
      <c r="G49" s="32"/>
    </row>
    <row r="50" spans="1:7" ht="39.95" customHeight="1" thickBot="1">
      <c r="A50" s="126"/>
      <c r="B50" s="127"/>
      <c r="C50" s="127"/>
      <c r="D50" s="127"/>
      <c r="E50" s="128"/>
      <c r="F50" s="31"/>
      <c r="G50" s="32"/>
    </row>
    <row r="51" spans="1:8" ht="24.95" customHeight="1" thickBot="1">
      <c r="A51" s="148" t="s">
        <v>114</v>
      </c>
      <c r="B51" s="149"/>
      <c r="C51" s="149"/>
      <c r="D51" s="149"/>
      <c r="E51" s="149"/>
      <c r="F51" s="149"/>
      <c r="G51" s="149"/>
      <c r="H51" s="150"/>
    </row>
    <row r="52" spans="1:8" ht="65.1" customHeight="1" thickBot="1">
      <c r="A52" s="113" t="s">
        <v>38</v>
      </c>
      <c r="B52" s="114" t="s">
        <v>39</v>
      </c>
      <c r="C52" s="115" t="s">
        <v>160</v>
      </c>
      <c r="D52" s="116" t="s">
        <v>87</v>
      </c>
      <c r="E52" s="116" t="s">
        <v>180</v>
      </c>
      <c r="F52" s="114" t="s">
        <v>41</v>
      </c>
      <c r="G52" s="117" t="s">
        <v>40</v>
      </c>
      <c r="H52" s="61" t="s">
        <v>171</v>
      </c>
    </row>
    <row r="53" spans="1:8" ht="65.1" customHeight="1" thickBot="1">
      <c r="A53" s="23">
        <v>1</v>
      </c>
      <c r="B53" s="24" t="s">
        <v>32</v>
      </c>
      <c r="C53" s="25">
        <v>3</v>
      </c>
      <c r="D53" s="26"/>
      <c r="E53" s="89">
        <f>C53*D53</f>
        <v>0</v>
      </c>
      <c r="F53" s="67" t="s">
        <v>92</v>
      </c>
      <c r="G53" s="129" t="s">
        <v>76</v>
      </c>
      <c r="H53" s="130"/>
    </row>
    <row r="54" spans="1:7" ht="39.95" customHeight="1" thickBot="1">
      <c r="A54" s="154" t="s">
        <v>129</v>
      </c>
      <c r="B54" s="155"/>
      <c r="C54" s="155"/>
      <c r="D54" s="155"/>
      <c r="E54" s="97">
        <v>2100</v>
      </c>
      <c r="F54" s="31"/>
      <c r="G54" s="32"/>
    </row>
    <row r="55" spans="1:7" ht="39.95" customHeight="1" thickBot="1">
      <c r="A55" s="156" t="s">
        <v>105</v>
      </c>
      <c r="B55" s="157"/>
      <c r="C55" s="157"/>
      <c r="D55" s="157"/>
      <c r="E55" s="92">
        <f>SUM(E53)</f>
        <v>0</v>
      </c>
      <c r="F55" s="95"/>
      <c r="G55" s="32"/>
    </row>
    <row r="56" spans="1:7" ht="39.95" customHeight="1" thickBot="1">
      <c r="A56" s="126"/>
      <c r="B56" s="127"/>
      <c r="C56" s="127"/>
      <c r="D56" s="127"/>
      <c r="E56" s="128"/>
      <c r="F56" s="31"/>
      <c r="G56" s="32"/>
    </row>
    <row r="57" spans="1:8" ht="24.95" customHeight="1" thickBot="1">
      <c r="A57" s="148" t="s">
        <v>115</v>
      </c>
      <c r="B57" s="149"/>
      <c r="C57" s="149"/>
      <c r="D57" s="149"/>
      <c r="E57" s="149"/>
      <c r="F57" s="149"/>
      <c r="G57" s="149"/>
      <c r="H57" s="150"/>
    </row>
    <row r="58" spans="1:8" ht="65.1" customHeight="1" thickBot="1">
      <c r="A58" s="113" t="s">
        <v>38</v>
      </c>
      <c r="B58" s="114" t="s">
        <v>39</v>
      </c>
      <c r="C58" s="115" t="s">
        <v>160</v>
      </c>
      <c r="D58" s="116" t="s">
        <v>87</v>
      </c>
      <c r="E58" s="116" t="s">
        <v>180</v>
      </c>
      <c r="F58" s="114" t="s">
        <v>41</v>
      </c>
      <c r="G58" s="117" t="s">
        <v>40</v>
      </c>
      <c r="H58" s="61" t="s">
        <v>171</v>
      </c>
    </row>
    <row r="59" spans="1:8" ht="30" customHeight="1">
      <c r="A59" s="33">
        <v>1</v>
      </c>
      <c r="B59" s="34" t="s">
        <v>158</v>
      </c>
      <c r="C59" s="35">
        <v>1</v>
      </c>
      <c r="D59" s="36"/>
      <c r="E59" s="98">
        <f>C59*D59</f>
        <v>0</v>
      </c>
      <c r="F59" s="163" t="s">
        <v>90</v>
      </c>
      <c r="G59" s="158" t="s">
        <v>145</v>
      </c>
      <c r="H59" s="118"/>
    </row>
    <row r="60" spans="1:8" ht="30" customHeight="1">
      <c r="A60" s="38">
        <v>2</v>
      </c>
      <c r="B60" s="10" t="s">
        <v>109</v>
      </c>
      <c r="C60" s="1">
        <v>1</v>
      </c>
      <c r="D60" s="5"/>
      <c r="E60" s="3">
        <f aca="true" t="shared" si="2" ref="E60:E62">C60*D60</f>
        <v>0</v>
      </c>
      <c r="F60" s="164"/>
      <c r="G60" s="159"/>
      <c r="H60" s="119"/>
    </row>
    <row r="61" spans="1:8" ht="30" customHeight="1">
      <c r="A61" s="38">
        <v>3</v>
      </c>
      <c r="B61" s="10" t="s">
        <v>110</v>
      </c>
      <c r="C61" s="1">
        <v>1</v>
      </c>
      <c r="D61" s="5"/>
      <c r="E61" s="3">
        <f t="shared" si="2"/>
        <v>0</v>
      </c>
      <c r="F61" s="164"/>
      <c r="G61" s="159"/>
      <c r="H61" s="119"/>
    </row>
    <row r="62" spans="1:8" ht="30" customHeight="1" thickBot="1">
      <c r="A62" s="39">
        <v>4</v>
      </c>
      <c r="B62" s="40" t="s">
        <v>111</v>
      </c>
      <c r="C62" s="41">
        <v>1</v>
      </c>
      <c r="D62" s="42"/>
      <c r="E62" s="112">
        <f t="shared" si="2"/>
        <v>0</v>
      </c>
      <c r="F62" s="165"/>
      <c r="G62" s="160"/>
      <c r="H62" s="120"/>
    </row>
    <row r="63" spans="1:7" ht="39.95" customHeight="1" thickBot="1">
      <c r="A63" s="154" t="s">
        <v>129</v>
      </c>
      <c r="B63" s="155"/>
      <c r="C63" s="155"/>
      <c r="D63" s="155"/>
      <c r="E63" s="97">
        <v>80850</v>
      </c>
      <c r="F63" s="31"/>
      <c r="G63" s="32"/>
    </row>
    <row r="64" spans="1:7" ht="39.95" customHeight="1" thickBot="1">
      <c r="A64" s="156" t="s">
        <v>105</v>
      </c>
      <c r="B64" s="157"/>
      <c r="C64" s="157"/>
      <c r="D64" s="157"/>
      <c r="E64" s="92">
        <f>SUM(E59:E62)</f>
        <v>0</v>
      </c>
      <c r="F64" s="31"/>
      <c r="G64" s="32"/>
    </row>
    <row r="65" spans="1:7" ht="39.95" customHeight="1" thickBot="1">
      <c r="A65" s="126"/>
      <c r="B65" s="127"/>
      <c r="C65" s="127"/>
      <c r="D65" s="127"/>
      <c r="E65" s="128"/>
      <c r="F65" s="31"/>
      <c r="G65" s="32"/>
    </row>
    <row r="66" spans="1:8" ht="24.95" customHeight="1" thickBot="1">
      <c r="A66" s="148" t="s">
        <v>116</v>
      </c>
      <c r="B66" s="149"/>
      <c r="C66" s="149"/>
      <c r="D66" s="149"/>
      <c r="E66" s="149"/>
      <c r="F66" s="149"/>
      <c r="G66" s="149"/>
      <c r="H66" s="170"/>
    </row>
    <row r="67" spans="1:8" ht="65.1" customHeight="1" thickBot="1">
      <c r="A67" s="131" t="s">
        <v>38</v>
      </c>
      <c r="B67" s="132" t="s">
        <v>39</v>
      </c>
      <c r="C67" s="133" t="s">
        <v>160</v>
      </c>
      <c r="D67" s="134" t="s">
        <v>87</v>
      </c>
      <c r="E67" s="134" t="s">
        <v>180</v>
      </c>
      <c r="F67" s="132" t="s">
        <v>41</v>
      </c>
      <c r="G67" s="133" t="s">
        <v>40</v>
      </c>
      <c r="H67" s="61" t="s">
        <v>171</v>
      </c>
    </row>
    <row r="68" spans="1:8" ht="65.1" customHeight="1" thickBot="1">
      <c r="A68" s="23">
        <v>1</v>
      </c>
      <c r="B68" s="24" t="s">
        <v>85</v>
      </c>
      <c r="C68" s="25">
        <v>24</v>
      </c>
      <c r="D68" s="26"/>
      <c r="E68" s="89">
        <f>C68*D68</f>
        <v>0</v>
      </c>
      <c r="F68" s="67" t="s">
        <v>90</v>
      </c>
      <c r="G68" s="123" t="s">
        <v>146</v>
      </c>
      <c r="H68" s="135"/>
    </row>
    <row r="69" spans="1:7" ht="39.95" customHeight="1" thickBot="1">
      <c r="A69" s="154" t="s">
        <v>129</v>
      </c>
      <c r="B69" s="155"/>
      <c r="C69" s="155"/>
      <c r="D69" s="155"/>
      <c r="E69" s="97">
        <v>143000</v>
      </c>
      <c r="F69" s="31"/>
      <c r="G69" s="32"/>
    </row>
    <row r="70" spans="1:7" ht="39.95" customHeight="1" thickBot="1">
      <c r="A70" s="156" t="s">
        <v>105</v>
      </c>
      <c r="B70" s="157"/>
      <c r="C70" s="157"/>
      <c r="D70" s="157"/>
      <c r="E70" s="92">
        <f>SUM(E68)</f>
        <v>0</v>
      </c>
      <c r="F70" s="31"/>
      <c r="G70" s="32"/>
    </row>
    <row r="71" spans="1:7" ht="39.95" customHeight="1" thickBot="1">
      <c r="A71" s="126"/>
      <c r="B71" s="127"/>
      <c r="C71" s="127"/>
      <c r="D71" s="127"/>
      <c r="E71" s="128"/>
      <c r="F71" s="31"/>
      <c r="G71" s="32"/>
    </row>
    <row r="72" spans="1:8" ht="24.95" customHeight="1" thickBot="1">
      <c r="A72" s="148" t="s">
        <v>117</v>
      </c>
      <c r="B72" s="149"/>
      <c r="C72" s="149"/>
      <c r="D72" s="149"/>
      <c r="E72" s="149"/>
      <c r="F72" s="149"/>
      <c r="G72" s="149"/>
      <c r="H72" s="170"/>
    </row>
    <row r="73" spans="1:8" ht="65.1" customHeight="1" thickBot="1">
      <c r="A73" s="131" t="s">
        <v>38</v>
      </c>
      <c r="B73" s="132" t="s">
        <v>39</v>
      </c>
      <c r="C73" s="133" t="s">
        <v>160</v>
      </c>
      <c r="D73" s="134" t="s">
        <v>87</v>
      </c>
      <c r="E73" s="134" t="s">
        <v>180</v>
      </c>
      <c r="F73" s="132" t="s">
        <v>41</v>
      </c>
      <c r="G73" s="133" t="s">
        <v>40</v>
      </c>
      <c r="H73" s="61" t="s">
        <v>171</v>
      </c>
    </row>
    <row r="74" spans="1:8" ht="65.1" customHeight="1">
      <c r="A74" s="33">
        <v>1</v>
      </c>
      <c r="B74" s="34" t="s">
        <v>61</v>
      </c>
      <c r="C74" s="35">
        <v>1</v>
      </c>
      <c r="D74" s="68"/>
      <c r="E74" s="98">
        <f>C74*D74</f>
        <v>0</v>
      </c>
      <c r="F74" s="163" t="s">
        <v>95</v>
      </c>
      <c r="G74" s="102" t="s">
        <v>73</v>
      </c>
      <c r="H74" s="118"/>
    </row>
    <row r="75" spans="1:8" ht="65.1" customHeight="1">
      <c r="A75" s="38">
        <v>2</v>
      </c>
      <c r="B75" s="10" t="s">
        <v>62</v>
      </c>
      <c r="C75" s="1">
        <v>1</v>
      </c>
      <c r="D75" s="64"/>
      <c r="E75" s="3">
        <f aca="true" t="shared" si="3" ref="E75:E76">C75*D75</f>
        <v>0</v>
      </c>
      <c r="F75" s="164"/>
      <c r="G75" s="110" t="s">
        <v>74</v>
      </c>
      <c r="H75" s="119"/>
    </row>
    <row r="76" spans="1:8" ht="65.1" customHeight="1" thickBot="1">
      <c r="A76" s="39">
        <v>3</v>
      </c>
      <c r="B76" s="40" t="s">
        <v>63</v>
      </c>
      <c r="C76" s="41">
        <v>1</v>
      </c>
      <c r="D76" s="69"/>
      <c r="E76" s="112">
        <f t="shared" si="3"/>
        <v>0</v>
      </c>
      <c r="F76" s="165"/>
      <c r="G76" s="111" t="s">
        <v>75</v>
      </c>
      <c r="H76" s="120"/>
    </row>
    <row r="77" spans="1:7" ht="39.95" customHeight="1" thickBot="1">
      <c r="A77" s="154" t="s">
        <v>129</v>
      </c>
      <c r="B77" s="155"/>
      <c r="C77" s="155"/>
      <c r="D77" s="155"/>
      <c r="E77" s="97">
        <v>48000</v>
      </c>
      <c r="F77" s="31"/>
      <c r="G77" s="32"/>
    </row>
    <row r="78" spans="1:7" ht="39.95" customHeight="1" thickBot="1">
      <c r="A78" s="156" t="s">
        <v>105</v>
      </c>
      <c r="B78" s="157"/>
      <c r="C78" s="157"/>
      <c r="D78" s="157"/>
      <c r="E78" s="92">
        <f>SUM(E74:E76)</f>
        <v>0</v>
      </c>
      <c r="F78" s="31"/>
      <c r="G78" s="32"/>
    </row>
    <row r="79" spans="1:7" ht="39.95" customHeight="1" thickBot="1">
      <c r="A79" s="126"/>
      <c r="B79" s="127"/>
      <c r="C79" s="127"/>
      <c r="D79" s="127"/>
      <c r="E79" s="128"/>
      <c r="F79" s="31"/>
      <c r="G79" s="32"/>
    </row>
    <row r="80" spans="1:8" ht="24.95" customHeight="1" thickBot="1">
      <c r="A80" s="148" t="s">
        <v>118</v>
      </c>
      <c r="B80" s="149"/>
      <c r="C80" s="149"/>
      <c r="D80" s="149"/>
      <c r="E80" s="149"/>
      <c r="F80" s="149"/>
      <c r="G80" s="149"/>
      <c r="H80" s="170"/>
    </row>
    <row r="81" spans="1:8" ht="65.1" customHeight="1" thickBot="1">
      <c r="A81" s="131" t="s">
        <v>38</v>
      </c>
      <c r="B81" s="132" t="s">
        <v>39</v>
      </c>
      <c r="C81" s="133" t="s">
        <v>160</v>
      </c>
      <c r="D81" s="134" t="s">
        <v>87</v>
      </c>
      <c r="E81" s="134" t="s">
        <v>180</v>
      </c>
      <c r="F81" s="132" t="s">
        <v>41</v>
      </c>
      <c r="G81" s="133" t="s">
        <v>40</v>
      </c>
      <c r="H81" s="61" t="s">
        <v>171</v>
      </c>
    </row>
    <row r="82" spans="1:8" ht="65.1" customHeight="1">
      <c r="A82" s="136">
        <v>1</v>
      </c>
      <c r="B82" s="70" t="s">
        <v>64</v>
      </c>
      <c r="C82" s="35">
        <v>6</v>
      </c>
      <c r="D82" s="36"/>
      <c r="E82" s="98">
        <f>C82*D82</f>
        <v>0</v>
      </c>
      <c r="F82" s="161" t="s">
        <v>102</v>
      </c>
      <c r="G82" s="102" t="s">
        <v>23</v>
      </c>
      <c r="H82" s="118"/>
    </row>
    <row r="83" spans="1:8" ht="65.1" customHeight="1" thickBot="1">
      <c r="A83" s="137">
        <v>2</v>
      </c>
      <c r="B83" s="71" t="s">
        <v>65</v>
      </c>
      <c r="C83" s="41">
        <v>6</v>
      </c>
      <c r="D83" s="42"/>
      <c r="E83" s="91">
        <f>C83*D83</f>
        <v>0</v>
      </c>
      <c r="F83" s="162"/>
      <c r="G83" s="111" t="s">
        <v>25</v>
      </c>
      <c r="H83" s="120"/>
    </row>
    <row r="84" spans="1:7" ht="39.95" customHeight="1" thickBot="1">
      <c r="A84" s="154" t="s">
        <v>129</v>
      </c>
      <c r="B84" s="155"/>
      <c r="C84" s="155"/>
      <c r="D84" s="155"/>
      <c r="E84" s="97">
        <v>60500</v>
      </c>
      <c r="F84" s="31"/>
      <c r="G84" s="32"/>
    </row>
    <row r="85" spans="1:7" ht="39.95" customHeight="1" thickBot="1">
      <c r="A85" s="156" t="s">
        <v>105</v>
      </c>
      <c r="B85" s="157"/>
      <c r="C85" s="157"/>
      <c r="D85" s="157"/>
      <c r="E85" s="92">
        <f>SUM(E82:E83)</f>
        <v>0</v>
      </c>
      <c r="F85" s="31"/>
      <c r="G85" s="32"/>
    </row>
    <row r="86" spans="1:7" ht="39.95" customHeight="1" thickBot="1">
      <c r="A86" s="126"/>
      <c r="B86" s="127"/>
      <c r="C86" s="127"/>
      <c r="D86" s="127"/>
      <c r="E86" s="128"/>
      <c r="F86" s="31"/>
      <c r="G86" s="32"/>
    </row>
    <row r="87" spans="1:8" ht="24.95" customHeight="1" thickBot="1">
      <c r="A87" s="148" t="s">
        <v>119</v>
      </c>
      <c r="B87" s="149"/>
      <c r="C87" s="149"/>
      <c r="D87" s="149"/>
      <c r="E87" s="149"/>
      <c r="F87" s="149"/>
      <c r="G87" s="149"/>
      <c r="H87" s="170"/>
    </row>
    <row r="88" spans="1:8" ht="65.1" customHeight="1" thickBot="1">
      <c r="A88" s="131" t="s">
        <v>38</v>
      </c>
      <c r="B88" s="132" t="s">
        <v>39</v>
      </c>
      <c r="C88" s="133" t="s">
        <v>160</v>
      </c>
      <c r="D88" s="134" t="s">
        <v>87</v>
      </c>
      <c r="E88" s="134" t="s">
        <v>180</v>
      </c>
      <c r="F88" s="132" t="s">
        <v>41</v>
      </c>
      <c r="G88" s="133" t="s">
        <v>40</v>
      </c>
      <c r="H88" s="61" t="s">
        <v>171</v>
      </c>
    </row>
    <row r="89" spans="1:8" ht="60" customHeight="1">
      <c r="A89" s="136">
        <v>1</v>
      </c>
      <c r="B89" s="70" t="s">
        <v>66</v>
      </c>
      <c r="C89" s="35">
        <v>2</v>
      </c>
      <c r="D89" s="36"/>
      <c r="E89" s="90">
        <f>C89*D89</f>
        <v>0</v>
      </c>
      <c r="F89" s="161" t="s">
        <v>102</v>
      </c>
      <c r="G89" s="102" t="s">
        <v>22</v>
      </c>
      <c r="H89" s="118"/>
    </row>
    <row r="90" spans="1:8" ht="60" customHeight="1" thickBot="1">
      <c r="A90" s="137">
        <v>2</v>
      </c>
      <c r="B90" s="138" t="s">
        <v>130</v>
      </c>
      <c r="C90" s="41">
        <v>1</v>
      </c>
      <c r="D90" s="42"/>
      <c r="E90" s="91">
        <f>C90*D90</f>
        <v>0</v>
      </c>
      <c r="F90" s="162"/>
      <c r="G90" s="111" t="s">
        <v>86</v>
      </c>
      <c r="H90" s="120"/>
    </row>
    <row r="91" spans="1:7" ht="39.95" customHeight="1" thickBot="1">
      <c r="A91" s="156" t="s">
        <v>129</v>
      </c>
      <c r="B91" s="155"/>
      <c r="C91" s="155"/>
      <c r="D91" s="155"/>
      <c r="E91" s="97">
        <v>38500</v>
      </c>
      <c r="F91" s="31"/>
      <c r="G91" s="32"/>
    </row>
    <row r="92" spans="1:7" ht="39.95" customHeight="1" thickBot="1">
      <c r="A92" s="156" t="s">
        <v>105</v>
      </c>
      <c r="B92" s="157"/>
      <c r="C92" s="157"/>
      <c r="D92" s="157"/>
      <c r="E92" s="92">
        <f>SUM(E89:E90)</f>
        <v>0</v>
      </c>
      <c r="F92" s="31"/>
      <c r="G92" s="32"/>
    </row>
    <row r="93" spans="1:7" ht="39.95" customHeight="1" thickBot="1">
      <c r="A93" s="126"/>
      <c r="B93" s="127"/>
      <c r="C93" s="127"/>
      <c r="D93" s="127"/>
      <c r="E93" s="128"/>
      <c r="F93" s="31"/>
      <c r="G93" s="32"/>
    </row>
    <row r="94" spans="1:8" ht="24.95" customHeight="1" thickBot="1">
      <c r="A94" s="148" t="s">
        <v>120</v>
      </c>
      <c r="B94" s="149"/>
      <c r="C94" s="149"/>
      <c r="D94" s="149"/>
      <c r="E94" s="149"/>
      <c r="F94" s="149"/>
      <c r="G94" s="149"/>
      <c r="H94" s="170"/>
    </row>
    <row r="95" spans="1:8" ht="65.1" customHeight="1" thickBot="1">
      <c r="A95" s="131" t="s">
        <v>38</v>
      </c>
      <c r="B95" s="132" t="s">
        <v>39</v>
      </c>
      <c r="C95" s="133" t="s">
        <v>168</v>
      </c>
      <c r="D95" s="134" t="s">
        <v>87</v>
      </c>
      <c r="E95" s="134" t="s">
        <v>180</v>
      </c>
      <c r="F95" s="132" t="s">
        <v>41</v>
      </c>
      <c r="G95" s="133" t="s">
        <v>40</v>
      </c>
      <c r="H95" s="61" t="s">
        <v>171</v>
      </c>
    </row>
    <row r="96" spans="1:8" ht="50.1" customHeight="1">
      <c r="A96" s="33">
        <v>1</v>
      </c>
      <c r="B96" s="34" t="s">
        <v>159</v>
      </c>
      <c r="C96" s="35">
        <v>5</v>
      </c>
      <c r="D96" s="36"/>
      <c r="E96" s="90">
        <f>C96*D96</f>
        <v>0</v>
      </c>
      <c r="F96" s="163" t="s">
        <v>102</v>
      </c>
      <c r="G96" s="102" t="s">
        <v>36</v>
      </c>
      <c r="H96" s="118"/>
    </row>
    <row r="97" spans="1:8" ht="65.1" customHeight="1" thickBot="1">
      <c r="A97" s="39">
        <v>2</v>
      </c>
      <c r="B97" s="40" t="s">
        <v>67</v>
      </c>
      <c r="C97" s="41">
        <v>1</v>
      </c>
      <c r="D97" s="42"/>
      <c r="E97" s="91">
        <f>C97*D97</f>
        <v>0</v>
      </c>
      <c r="F97" s="165"/>
      <c r="G97" s="111" t="s">
        <v>156</v>
      </c>
      <c r="H97" s="108"/>
    </row>
    <row r="98" spans="1:7" ht="39.95" customHeight="1" thickBot="1">
      <c r="A98" s="154" t="s">
        <v>129</v>
      </c>
      <c r="B98" s="155"/>
      <c r="C98" s="155"/>
      <c r="D98" s="155"/>
      <c r="E98" s="97">
        <v>65000</v>
      </c>
      <c r="F98" s="31"/>
      <c r="G98" s="32"/>
    </row>
    <row r="99" spans="1:7" ht="39.95" customHeight="1" thickBot="1">
      <c r="A99" s="156" t="s">
        <v>105</v>
      </c>
      <c r="B99" s="157"/>
      <c r="C99" s="157"/>
      <c r="D99" s="157"/>
      <c r="E99" s="92">
        <f>SUM(E96:E97)</f>
        <v>0</v>
      </c>
      <c r="F99" s="31"/>
      <c r="G99" s="32"/>
    </row>
    <row r="100" spans="1:7" ht="39.95" customHeight="1" thickBot="1">
      <c r="A100" s="126"/>
      <c r="B100" s="127"/>
      <c r="C100" s="127"/>
      <c r="D100" s="127"/>
      <c r="E100" s="128"/>
      <c r="F100" s="31"/>
      <c r="G100" s="32"/>
    </row>
    <row r="101" spans="1:8" ht="24.95" customHeight="1" thickBot="1">
      <c r="A101" s="148" t="s">
        <v>121</v>
      </c>
      <c r="B101" s="149"/>
      <c r="C101" s="149"/>
      <c r="D101" s="149"/>
      <c r="E101" s="149"/>
      <c r="F101" s="149"/>
      <c r="G101" s="149"/>
      <c r="H101" s="170"/>
    </row>
    <row r="102" spans="1:8" ht="65.1" customHeight="1" thickBot="1">
      <c r="A102" s="131" t="s">
        <v>38</v>
      </c>
      <c r="B102" s="132" t="s">
        <v>39</v>
      </c>
      <c r="C102" s="133" t="s">
        <v>160</v>
      </c>
      <c r="D102" s="134" t="s">
        <v>87</v>
      </c>
      <c r="E102" s="134" t="s">
        <v>180</v>
      </c>
      <c r="F102" s="132" t="s">
        <v>41</v>
      </c>
      <c r="G102" s="133" t="s">
        <v>40</v>
      </c>
      <c r="H102" s="61" t="s">
        <v>171</v>
      </c>
    </row>
    <row r="103" spans="1:8" ht="65.1" customHeight="1" thickBot="1">
      <c r="A103" s="23">
        <v>1</v>
      </c>
      <c r="B103" s="24" t="s">
        <v>46</v>
      </c>
      <c r="C103" s="73">
        <v>1</v>
      </c>
      <c r="D103" s="26"/>
      <c r="E103" s="89">
        <f>C103*D103</f>
        <v>0</v>
      </c>
      <c r="F103" s="28" t="s">
        <v>99</v>
      </c>
      <c r="G103" s="129" t="s">
        <v>154</v>
      </c>
      <c r="H103" s="135"/>
    </row>
    <row r="104" spans="1:7" ht="39.95" customHeight="1" thickBot="1">
      <c r="A104" s="154" t="s">
        <v>129</v>
      </c>
      <c r="B104" s="155"/>
      <c r="C104" s="155"/>
      <c r="D104" s="155"/>
      <c r="E104" s="97">
        <v>160000</v>
      </c>
      <c r="F104" s="31"/>
      <c r="G104" s="32"/>
    </row>
    <row r="105" spans="1:7" ht="39.95" customHeight="1" thickBot="1">
      <c r="A105" s="156" t="s">
        <v>105</v>
      </c>
      <c r="B105" s="157"/>
      <c r="C105" s="157"/>
      <c r="D105" s="157"/>
      <c r="E105" s="92">
        <f>SUM(E103)</f>
        <v>0</v>
      </c>
      <c r="F105" s="31"/>
      <c r="G105" s="32"/>
    </row>
    <row r="106" spans="1:7" ht="39.95" customHeight="1" thickBot="1">
      <c r="A106" s="126"/>
      <c r="B106" s="127"/>
      <c r="C106" s="127"/>
      <c r="D106" s="127"/>
      <c r="E106" s="128"/>
      <c r="F106" s="31"/>
      <c r="G106" s="32"/>
    </row>
    <row r="107" spans="1:8" ht="24.95" customHeight="1" thickBot="1">
      <c r="A107" s="148" t="s">
        <v>122</v>
      </c>
      <c r="B107" s="149"/>
      <c r="C107" s="149"/>
      <c r="D107" s="149"/>
      <c r="E107" s="149"/>
      <c r="F107" s="149"/>
      <c r="G107" s="149"/>
      <c r="H107" s="170"/>
    </row>
    <row r="108" spans="1:8" ht="65.1" customHeight="1" thickBot="1">
      <c r="A108" s="131" t="s">
        <v>38</v>
      </c>
      <c r="B108" s="132" t="s">
        <v>39</v>
      </c>
      <c r="C108" s="133" t="s">
        <v>160</v>
      </c>
      <c r="D108" s="134" t="s">
        <v>87</v>
      </c>
      <c r="E108" s="134" t="s">
        <v>180</v>
      </c>
      <c r="F108" s="132" t="s">
        <v>41</v>
      </c>
      <c r="G108" s="133" t="s">
        <v>40</v>
      </c>
      <c r="H108" s="61" t="s">
        <v>171</v>
      </c>
    </row>
    <row r="109" spans="1:8" ht="60" customHeight="1" thickBot="1">
      <c r="A109" s="139">
        <v>1</v>
      </c>
      <c r="B109" s="140" t="s">
        <v>172</v>
      </c>
      <c r="C109" s="25">
        <v>1</v>
      </c>
      <c r="D109" s="27"/>
      <c r="E109" s="89">
        <f>C109*D109</f>
        <v>0</v>
      </c>
      <c r="F109" s="67" t="s">
        <v>96</v>
      </c>
      <c r="G109" s="123" t="s">
        <v>147</v>
      </c>
      <c r="H109" s="135"/>
    </row>
    <row r="110" spans="1:7" ht="39.95" customHeight="1" thickBot="1">
      <c r="A110" s="156" t="s">
        <v>129</v>
      </c>
      <c r="B110" s="155"/>
      <c r="C110" s="155"/>
      <c r="D110" s="155"/>
      <c r="E110" s="97">
        <v>36000</v>
      </c>
      <c r="F110" s="31"/>
      <c r="G110" s="32"/>
    </row>
    <row r="111" spans="1:7" ht="39.95" customHeight="1" thickBot="1">
      <c r="A111" s="156" t="s">
        <v>105</v>
      </c>
      <c r="B111" s="157"/>
      <c r="C111" s="157"/>
      <c r="D111" s="157"/>
      <c r="E111" s="92">
        <f>SUM(E109)</f>
        <v>0</v>
      </c>
      <c r="F111" s="31"/>
      <c r="G111" s="32"/>
    </row>
    <row r="112" spans="1:7" ht="39.95" customHeight="1" thickBot="1">
      <c r="A112" s="126"/>
      <c r="B112" s="127"/>
      <c r="C112" s="127"/>
      <c r="D112" s="127"/>
      <c r="E112" s="128"/>
      <c r="F112" s="31"/>
      <c r="G112" s="32"/>
    </row>
    <row r="113" spans="1:8" ht="24.95" customHeight="1" thickBot="1">
      <c r="A113" s="148" t="s">
        <v>123</v>
      </c>
      <c r="B113" s="149"/>
      <c r="C113" s="149"/>
      <c r="D113" s="149"/>
      <c r="E113" s="149"/>
      <c r="F113" s="149"/>
      <c r="G113" s="149"/>
      <c r="H113" s="170"/>
    </row>
    <row r="114" spans="1:8" ht="65.1" customHeight="1" thickBot="1">
      <c r="A114" s="131" t="s">
        <v>38</v>
      </c>
      <c r="B114" s="132" t="s">
        <v>39</v>
      </c>
      <c r="C114" s="133" t="s">
        <v>160</v>
      </c>
      <c r="D114" s="134" t="s">
        <v>87</v>
      </c>
      <c r="E114" s="134" t="s">
        <v>180</v>
      </c>
      <c r="F114" s="132" t="s">
        <v>41</v>
      </c>
      <c r="G114" s="133" t="s">
        <v>40</v>
      </c>
      <c r="H114" s="61" t="s">
        <v>171</v>
      </c>
    </row>
    <row r="115" spans="1:8" ht="65.1" customHeight="1">
      <c r="A115" s="33">
        <v>1</v>
      </c>
      <c r="B115" s="34" t="s">
        <v>47</v>
      </c>
      <c r="C115" s="74">
        <v>2</v>
      </c>
      <c r="D115" s="36"/>
      <c r="E115" s="98">
        <f>C115*D115</f>
        <v>0</v>
      </c>
      <c r="F115" s="75" t="s">
        <v>91</v>
      </c>
      <c r="G115" s="102" t="s">
        <v>34</v>
      </c>
      <c r="H115" s="107"/>
    </row>
    <row r="116" spans="1:8" ht="165" customHeight="1">
      <c r="A116" s="38">
        <v>2</v>
      </c>
      <c r="B116" s="10" t="s">
        <v>48</v>
      </c>
      <c r="C116" s="1">
        <v>1</v>
      </c>
      <c r="D116" s="5"/>
      <c r="E116" s="3">
        <f aca="true" t="shared" si="4" ref="E116:E124">C116*D116</f>
        <v>0</v>
      </c>
      <c r="F116" s="20" t="s">
        <v>96</v>
      </c>
      <c r="G116" s="110" t="s">
        <v>133</v>
      </c>
      <c r="H116" s="121"/>
    </row>
    <row r="117" spans="1:8" ht="65.1" customHeight="1">
      <c r="A117" s="38">
        <v>3</v>
      </c>
      <c r="B117" s="10" t="s">
        <v>175</v>
      </c>
      <c r="C117" s="1">
        <v>1</v>
      </c>
      <c r="D117" s="5"/>
      <c r="E117" s="3">
        <f t="shared" si="4"/>
        <v>0</v>
      </c>
      <c r="F117" s="18" t="s">
        <v>96</v>
      </c>
      <c r="G117" s="109" t="s">
        <v>174</v>
      </c>
      <c r="H117" s="119"/>
    </row>
    <row r="118" spans="1:8" ht="65.1" customHeight="1">
      <c r="A118" s="38">
        <v>4</v>
      </c>
      <c r="B118" s="10" t="s">
        <v>131</v>
      </c>
      <c r="C118" s="1">
        <v>2</v>
      </c>
      <c r="D118" s="5"/>
      <c r="E118" s="3">
        <f t="shared" si="4"/>
        <v>0</v>
      </c>
      <c r="F118" s="18" t="s">
        <v>98</v>
      </c>
      <c r="G118" s="110" t="s">
        <v>20</v>
      </c>
      <c r="H118" s="119"/>
    </row>
    <row r="119" spans="1:8" ht="159.95" customHeight="1">
      <c r="A119" s="38">
        <v>5</v>
      </c>
      <c r="B119" s="11" t="s">
        <v>6</v>
      </c>
      <c r="C119" s="1">
        <v>8</v>
      </c>
      <c r="D119" s="5"/>
      <c r="E119" s="3">
        <f t="shared" si="4"/>
        <v>0</v>
      </c>
      <c r="F119" s="20" t="s">
        <v>100</v>
      </c>
      <c r="G119" s="110" t="s">
        <v>35</v>
      </c>
      <c r="H119" s="119"/>
    </row>
    <row r="120" spans="1:8" ht="120" customHeight="1">
      <c r="A120" s="38">
        <v>6</v>
      </c>
      <c r="B120" s="10" t="s">
        <v>13</v>
      </c>
      <c r="C120" s="1">
        <v>2</v>
      </c>
      <c r="D120" s="5"/>
      <c r="E120" s="3">
        <f t="shared" si="4"/>
        <v>0</v>
      </c>
      <c r="F120" s="18" t="s">
        <v>98</v>
      </c>
      <c r="G120" s="110" t="s">
        <v>72</v>
      </c>
      <c r="H120" s="119"/>
    </row>
    <row r="121" spans="1:8" ht="65.1" customHeight="1">
      <c r="A121" s="38">
        <v>7</v>
      </c>
      <c r="B121" s="10" t="s">
        <v>11</v>
      </c>
      <c r="C121" s="1">
        <v>3</v>
      </c>
      <c r="D121" s="5"/>
      <c r="E121" s="3">
        <f t="shared" si="4"/>
        <v>0</v>
      </c>
      <c r="F121" s="20" t="s">
        <v>90</v>
      </c>
      <c r="G121" s="109" t="s">
        <v>150</v>
      </c>
      <c r="H121" s="119"/>
    </row>
    <row r="122" spans="1:8" ht="99.95" customHeight="1">
      <c r="A122" s="38">
        <v>8</v>
      </c>
      <c r="B122" s="10" t="s">
        <v>33</v>
      </c>
      <c r="C122" s="1">
        <v>4</v>
      </c>
      <c r="D122" s="5"/>
      <c r="E122" s="3">
        <f t="shared" si="4"/>
        <v>0</v>
      </c>
      <c r="F122" s="18" t="s">
        <v>90</v>
      </c>
      <c r="G122" s="110" t="s">
        <v>144</v>
      </c>
      <c r="H122" s="119"/>
    </row>
    <row r="123" spans="1:8" ht="65.1" customHeight="1">
      <c r="A123" s="38">
        <v>9</v>
      </c>
      <c r="B123" s="10" t="s">
        <v>149</v>
      </c>
      <c r="C123" s="1">
        <v>1</v>
      </c>
      <c r="D123" s="6"/>
      <c r="E123" s="3">
        <f t="shared" si="4"/>
        <v>0</v>
      </c>
      <c r="F123" s="18" t="s">
        <v>96</v>
      </c>
      <c r="G123" s="109" t="s">
        <v>148</v>
      </c>
      <c r="H123" s="119"/>
    </row>
    <row r="124" spans="1:8" ht="65.1" customHeight="1" thickBot="1">
      <c r="A124" s="39">
        <v>10</v>
      </c>
      <c r="B124" s="40" t="s">
        <v>176</v>
      </c>
      <c r="C124" s="41">
        <v>2</v>
      </c>
      <c r="D124" s="42"/>
      <c r="E124" s="112">
        <f t="shared" si="4"/>
        <v>0</v>
      </c>
      <c r="F124" s="50" t="s">
        <v>88</v>
      </c>
      <c r="G124" s="146" t="s">
        <v>155</v>
      </c>
      <c r="H124" s="120"/>
    </row>
    <row r="125" spans="1:7" ht="39.95" customHeight="1" thickBot="1">
      <c r="A125" s="154" t="s">
        <v>129</v>
      </c>
      <c r="B125" s="155"/>
      <c r="C125" s="155"/>
      <c r="D125" s="155"/>
      <c r="E125" s="97">
        <v>370000</v>
      </c>
      <c r="F125" s="31"/>
      <c r="G125" s="32"/>
    </row>
    <row r="126" spans="1:7" ht="39.95" customHeight="1" thickBot="1">
      <c r="A126" s="156" t="s">
        <v>105</v>
      </c>
      <c r="B126" s="157"/>
      <c r="C126" s="157"/>
      <c r="D126" s="157"/>
      <c r="E126" s="92">
        <f>SUM(E115:E124)</f>
        <v>0</v>
      </c>
      <c r="F126" s="31"/>
      <c r="G126" s="32"/>
    </row>
    <row r="127" spans="1:7" ht="39.95" customHeight="1" thickBot="1">
      <c r="A127" s="126"/>
      <c r="B127" s="127"/>
      <c r="C127" s="127"/>
      <c r="D127" s="127"/>
      <c r="E127" s="128"/>
      <c r="F127" s="31"/>
      <c r="G127" s="32"/>
    </row>
    <row r="128" spans="1:8" ht="24.95" customHeight="1" thickBot="1">
      <c r="A128" s="148" t="s">
        <v>124</v>
      </c>
      <c r="B128" s="149"/>
      <c r="C128" s="149"/>
      <c r="D128" s="149"/>
      <c r="E128" s="149"/>
      <c r="F128" s="149"/>
      <c r="G128" s="149"/>
      <c r="H128" s="170"/>
    </row>
    <row r="129" spans="1:8" ht="65.1" customHeight="1" thickBot="1">
      <c r="A129" s="131" t="s">
        <v>38</v>
      </c>
      <c r="B129" s="132" t="s">
        <v>39</v>
      </c>
      <c r="C129" s="133" t="s">
        <v>168</v>
      </c>
      <c r="D129" s="134" t="s">
        <v>87</v>
      </c>
      <c r="E129" s="134" t="s">
        <v>180</v>
      </c>
      <c r="F129" s="132" t="s">
        <v>41</v>
      </c>
      <c r="G129" s="133" t="s">
        <v>40</v>
      </c>
      <c r="H129" s="61" t="s">
        <v>171</v>
      </c>
    </row>
    <row r="130" spans="1:8" ht="114.95" customHeight="1">
      <c r="A130" s="33">
        <v>1</v>
      </c>
      <c r="B130" s="76" t="s">
        <v>49</v>
      </c>
      <c r="C130" s="77">
        <v>1</v>
      </c>
      <c r="D130" s="78"/>
      <c r="E130" s="101">
        <f>C130*D130</f>
        <v>0</v>
      </c>
      <c r="F130" s="161" t="s">
        <v>132</v>
      </c>
      <c r="G130" s="102" t="s">
        <v>53</v>
      </c>
      <c r="H130" s="141"/>
    </row>
    <row r="131" spans="1:8" ht="30" customHeight="1">
      <c r="A131" s="38">
        <v>2</v>
      </c>
      <c r="B131" s="10" t="s">
        <v>14</v>
      </c>
      <c r="C131" s="9">
        <v>6</v>
      </c>
      <c r="D131" s="5"/>
      <c r="E131" s="17">
        <f aca="true" t="shared" si="5" ref="E131:E134">C131*D131</f>
        <v>0</v>
      </c>
      <c r="F131" s="171"/>
      <c r="G131" s="172" t="s">
        <v>51</v>
      </c>
      <c r="H131" s="121"/>
    </row>
    <row r="132" spans="1:8" ht="30" customHeight="1">
      <c r="A132" s="38">
        <v>3</v>
      </c>
      <c r="B132" s="10" t="s">
        <v>167</v>
      </c>
      <c r="C132" s="9">
        <v>1</v>
      </c>
      <c r="D132" s="5"/>
      <c r="E132" s="17">
        <f t="shared" si="5"/>
        <v>0</v>
      </c>
      <c r="F132" s="171"/>
      <c r="G132" s="159"/>
      <c r="H132" s="121"/>
    </row>
    <row r="133" spans="1:8" ht="30" customHeight="1">
      <c r="A133" s="38">
        <v>4</v>
      </c>
      <c r="B133" s="10" t="s">
        <v>50</v>
      </c>
      <c r="C133" s="9">
        <v>1000</v>
      </c>
      <c r="D133" s="22"/>
      <c r="E133" s="17">
        <f t="shared" si="5"/>
        <v>0</v>
      </c>
      <c r="F133" s="171"/>
      <c r="G133" s="159"/>
      <c r="H133" s="121"/>
    </row>
    <row r="134" spans="1:8" ht="30" customHeight="1" thickBot="1">
      <c r="A134" s="39">
        <v>5</v>
      </c>
      <c r="B134" s="40" t="s">
        <v>52</v>
      </c>
      <c r="C134" s="79">
        <v>1</v>
      </c>
      <c r="D134" s="42"/>
      <c r="E134" s="142">
        <f t="shared" si="5"/>
        <v>0</v>
      </c>
      <c r="F134" s="162"/>
      <c r="G134" s="160"/>
      <c r="H134" s="108"/>
    </row>
    <row r="135" spans="1:7" ht="39.95" customHeight="1" thickBot="1">
      <c r="A135" s="154" t="s">
        <v>129</v>
      </c>
      <c r="B135" s="155"/>
      <c r="C135" s="155"/>
      <c r="D135" s="155"/>
      <c r="E135" s="97">
        <v>43000</v>
      </c>
      <c r="F135" s="31"/>
      <c r="G135" s="32"/>
    </row>
    <row r="136" spans="1:7" ht="39.95" customHeight="1" thickBot="1">
      <c r="A136" s="156" t="s">
        <v>105</v>
      </c>
      <c r="B136" s="157"/>
      <c r="C136" s="157"/>
      <c r="D136" s="157"/>
      <c r="E136" s="92">
        <f>SUM(E130:E134)</f>
        <v>0</v>
      </c>
      <c r="F136" s="31"/>
      <c r="G136" s="32"/>
    </row>
    <row r="137" spans="1:7" ht="39.95" customHeight="1" thickBot="1">
      <c r="A137" s="126"/>
      <c r="B137" s="127"/>
      <c r="C137" s="127"/>
      <c r="D137" s="127"/>
      <c r="E137" s="128"/>
      <c r="F137" s="31"/>
      <c r="G137" s="32"/>
    </row>
    <row r="138" spans="1:8" ht="24.95" customHeight="1" thickBot="1">
      <c r="A138" s="148" t="s">
        <v>125</v>
      </c>
      <c r="B138" s="149"/>
      <c r="C138" s="149"/>
      <c r="D138" s="149"/>
      <c r="E138" s="149"/>
      <c r="F138" s="149"/>
      <c r="G138" s="149"/>
      <c r="H138" s="170"/>
    </row>
    <row r="139" spans="1:8" ht="65.1" customHeight="1" thickBot="1">
      <c r="A139" s="131" t="s">
        <v>38</v>
      </c>
      <c r="B139" s="132" t="s">
        <v>39</v>
      </c>
      <c r="C139" s="133" t="s">
        <v>160</v>
      </c>
      <c r="D139" s="134" t="s">
        <v>87</v>
      </c>
      <c r="E139" s="134" t="s">
        <v>180</v>
      </c>
      <c r="F139" s="132" t="s">
        <v>41</v>
      </c>
      <c r="G139" s="133" t="s">
        <v>40</v>
      </c>
      <c r="H139" s="61" t="s">
        <v>171</v>
      </c>
    </row>
    <row r="140" spans="1:8" ht="60" customHeight="1">
      <c r="A140" s="33">
        <v>1</v>
      </c>
      <c r="B140" s="34" t="s">
        <v>30</v>
      </c>
      <c r="C140" s="77">
        <v>1</v>
      </c>
      <c r="D140" s="36"/>
      <c r="E140" s="90">
        <f>C140*D140</f>
        <v>0</v>
      </c>
      <c r="F140" s="163" t="s">
        <v>132</v>
      </c>
      <c r="G140" s="102" t="s">
        <v>70</v>
      </c>
      <c r="H140" s="143"/>
    </row>
    <row r="141" spans="1:8" ht="60" customHeight="1" thickBot="1">
      <c r="A141" s="39">
        <v>2</v>
      </c>
      <c r="B141" s="72" t="s">
        <v>54</v>
      </c>
      <c r="C141" s="79">
        <v>1</v>
      </c>
      <c r="D141" s="42"/>
      <c r="E141" s="91">
        <f>C141*D141</f>
        <v>0</v>
      </c>
      <c r="F141" s="165"/>
      <c r="G141" s="111" t="s">
        <v>71</v>
      </c>
      <c r="H141" s="144"/>
    </row>
    <row r="142" spans="1:7" ht="39.95" customHeight="1" thickBot="1">
      <c r="A142" s="154" t="s">
        <v>129</v>
      </c>
      <c r="B142" s="155"/>
      <c r="C142" s="155"/>
      <c r="D142" s="155"/>
      <c r="E142" s="97">
        <v>43000</v>
      </c>
      <c r="F142" s="31"/>
      <c r="G142" s="32"/>
    </row>
    <row r="143" spans="1:7" ht="39.95" customHeight="1" thickBot="1">
      <c r="A143" s="156" t="s">
        <v>105</v>
      </c>
      <c r="B143" s="157"/>
      <c r="C143" s="157"/>
      <c r="D143" s="157"/>
      <c r="E143" s="92">
        <f>SUM(E140:E141)</f>
        <v>0</v>
      </c>
      <c r="F143" s="31"/>
      <c r="G143" s="32"/>
    </row>
    <row r="144" spans="1:7" ht="39.95" customHeight="1" thickBot="1">
      <c r="A144" s="126"/>
      <c r="B144" s="127"/>
      <c r="C144" s="127"/>
      <c r="D144" s="127"/>
      <c r="E144" s="128"/>
      <c r="F144" s="31"/>
      <c r="G144" s="32"/>
    </row>
    <row r="145" spans="1:8" ht="24.95" customHeight="1" thickBot="1">
      <c r="A145" s="148" t="s">
        <v>126</v>
      </c>
      <c r="B145" s="149"/>
      <c r="C145" s="149"/>
      <c r="D145" s="149"/>
      <c r="E145" s="149"/>
      <c r="F145" s="149"/>
      <c r="G145" s="149"/>
      <c r="H145" s="170"/>
    </row>
    <row r="146" spans="1:8" ht="65.1" customHeight="1" thickBot="1">
      <c r="A146" s="113" t="s">
        <v>38</v>
      </c>
      <c r="B146" s="114" t="s">
        <v>39</v>
      </c>
      <c r="C146" s="115" t="s">
        <v>160</v>
      </c>
      <c r="D146" s="116" t="s">
        <v>87</v>
      </c>
      <c r="E146" s="116" t="s">
        <v>180</v>
      </c>
      <c r="F146" s="114" t="s">
        <v>41</v>
      </c>
      <c r="G146" s="115" t="s">
        <v>40</v>
      </c>
      <c r="H146" s="61" t="s">
        <v>171</v>
      </c>
    </row>
    <row r="147" spans="1:8" ht="69.95" customHeight="1">
      <c r="A147" s="33">
        <v>1</v>
      </c>
      <c r="B147" s="48" t="s">
        <v>55</v>
      </c>
      <c r="C147" s="35">
        <v>1</v>
      </c>
      <c r="D147" s="36"/>
      <c r="E147" s="98">
        <f>C147*D147</f>
        <v>0</v>
      </c>
      <c r="F147" s="161" t="s">
        <v>132</v>
      </c>
      <c r="G147" s="102" t="s">
        <v>138</v>
      </c>
      <c r="H147" s="107"/>
    </row>
    <row r="148" spans="1:8" ht="30" customHeight="1">
      <c r="A148" s="38">
        <v>2</v>
      </c>
      <c r="B148" s="15" t="s">
        <v>15</v>
      </c>
      <c r="C148" s="1">
        <v>1</v>
      </c>
      <c r="D148" s="5"/>
      <c r="E148" s="3">
        <f aca="true" t="shared" si="6" ref="E148:E153">C148*D148</f>
        <v>0</v>
      </c>
      <c r="F148" s="171"/>
      <c r="G148" s="172" t="s">
        <v>21</v>
      </c>
      <c r="H148" s="121"/>
    </row>
    <row r="149" spans="1:8" ht="30" customHeight="1">
      <c r="A149" s="38">
        <v>3</v>
      </c>
      <c r="B149" s="15" t="s">
        <v>16</v>
      </c>
      <c r="C149" s="1">
        <v>1</v>
      </c>
      <c r="D149" s="5"/>
      <c r="E149" s="3">
        <f t="shared" si="6"/>
        <v>0</v>
      </c>
      <c r="F149" s="171"/>
      <c r="G149" s="159"/>
      <c r="H149" s="121"/>
    </row>
    <row r="150" spans="1:8" ht="30" customHeight="1">
      <c r="A150" s="38">
        <v>4</v>
      </c>
      <c r="B150" s="15" t="s">
        <v>17</v>
      </c>
      <c r="C150" s="1">
        <v>1</v>
      </c>
      <c r="D150" s="5"/>
      <c r="E150" s="3">
        <f t="shared" si="6"/>
        <v>0</v>
      </c>
      <c r="F150" s="171"/>
      <c r="G150" s="159"/>
      <c r="H150" s="121"/>
    </row>
    <row r="151" spans="1:8" ht="30" customHeight="1">
      <c r="A151" s="38">
        <v>5</v>
      </c>
      <c r="B151" s="15" t="s">
        <v>18</v>
      </c>
      <c r="C151" s="1">
        <v>1</v>
      </c>
      <c r="D151" s="5"/>
      <c r="E151" s="3">
        <f t="shared" si="6"/>
        <v>0</v>
      </c>
      <c r="F151" s="171"/>
      <c r="G151" s="159"/>
      <c r="H151" s="121"/>
    </row>
    <row r="152" spans="1:8" ht="30" customHeight="1">
      <c r="A152" s="38">
        <v>6</v>
      </c>
      <c r="B152" s="15" t="s">
        <v>137</v>
      </c>
      <c r="C152" s="1">
        <v>1</v>
      </c>
      <c r="D152" s="5"/>
      <c r="E152" s="3">
        <f t="shared" si="6"/>
        <v>0</v>
      </c>
      <c r="F152" s="171"/>
      <c r="G152" s="159"/>
      <c r="H152" s="121"/>
    </row>
    <row r="153" spans="1:8" ht="30" customHeight="1" thickBot="1">
      <c r="A153" s="39">
        <v>7</v>
      </c>
      <c r="B153" s="80" t="s">
        <v>19</v>
      </c>
      <c r="C153" s="41">
        <v>1</v>
      </c>
      <c r="D153" s="42"/>
      <c r="E153" s="112">
        <f t="shared" si="6"/>
        <v>0</v>
      </c>
      <c r="F153" s="162"/>
      <c r="G153" s="160"/>
      <c r="H153" s="108"/>
    </row>
    <row r="154" spans="1:7" ht="39.95" customHeight="1" thickBot="1">
      <c r="A154" s="154" t="s">
        <v>129</v>
      </c>
      <c r="B154" s="155"/>
      <c r="C154" s="155"/>
      <c r="D154" s="155"/>
      <c r="E154" s="97">
        <v>70000</v>
      </c>
      <c r="F154" s="31"/>
      <c r="G154" s="32"/>
    </row>
    <row r="155" spans="1:7" ht="39.95" customHeight="1" thickBot="1">
      <c r="A155" s="156" t="s">
        <v>105</v>
      </c>
      <c r="B155" s="157"/>
      <c r="C155" s="157"/>
      <c r="D155" s="157"/>
      <c r="E155" s="92">
        <f>SUM(E147:E153)</f>
        <v>0</v>
      </c>
      <c r="F155" s="31"/>
      <c r="G155" s="32"/>
    </row>
    <row r="156" spans="1:7" ht="39.95" customHeight="1" thickBot="1">
      <c r="A156" s="126"/>
      <c r="B156" s="127"/>
      <c r="C156" s="127"/>
      <c r="D156" s="127"/>
      <c r="E156" s="128"/>
      <c r="F156" s="31"/>
      <c r="G156" s="32"/>
    </row>
    <row r="157" spans="1:8" ht="24.95" customHeight="1" thickBot="1">
      <c r="A157" s="148" t="s">
        <v>127</v>
      </c>
      <c r="B157" s="149"/>
      <c r="C157" s="149"/>
      <c r="D157" s="149"/>
      <c r="E157" s="149"/>
      <c r="F157" s="149"/>
      <c r="G157" s="149"/>
      <c r="H157" s="170"/>
    </row>
    <row r="158" spans="1:8" ht="65.1" customHeight="1" thickBot="1">
      <c r="A158" s="113" t="s">
        <v>38</v>
      </c>
      <c r="B158" s="114" t="s">
        <v>39</v>
      </c>
      <c r="C158" s="115" t="s">
        <v>160</v>
      </c>
      <c r="D158" s="116" t="s">
        <v>87</v>
      </c>
      <c r="E158" s="116" t="s">
        <v>180</v>
      </c>
      <c r="F158" s="114" t="s">
        <v>41</v>
      </c>
      <c r="G158" s="115" t="s">
        <v>40</v>
      </c>
      <c r="H158" s="61" t="s">
        <v>171</v>
      </c>
    </row>
    <row r="159" spans="1:8" ht="120">
      <c r="A159" s="33">
        <v>1</v>
      </c>
      <c r="B159" s="34" t="s">
        <v>28</v>
      </c>
      <c r="C159" s="35">
        <v>1</v>
      </c>
      <c r="D159" s="36"/>
      <c r="E159" s="98">
        <f>C159*D159</f>
        <v>0</v>
      </c>
      <c r="F159" s="161" t="s">
        <v>94</v>
      </c>
      <c r="G159" s="102" t="s">
        <v>69</v>
      </c>
      <c r="H159" s="118"/>
    </row>
    <row r="160" spans="1:8" ht="90">
      <c r="A160" s="38">
        <v>2</v>
      </c>
      <c r="B160" s="10" t="s">
        <v>29</v>
      </c>
      <c r="C160" s="1">
        <v>1</v>
      </c>
      <c r="D160" s="5"/>
      <c r="E160" s="3">
        <f aca="true" t="shared" si="7" ref="E160:E163">C160*D160</f>
        <v>0</v>
      </c>
      <c r="F160" s="175"/>
      <c r="G160" s="110" t="s">
        <v>68</v>
      </c>
      <c r="H160" s="119"/>
    </row>
    <row r="161" spans="1:8" ht="225">
      <c r="A161" s="38">
        <v>3</v>
      </c>
      <c r="B161" s="10" t="s">
        <v>56</v>
      </c>
      <c r="C161" s="1">
        <v>1</v>
      </c>
      <c r="D161" s="5"/>
      <c r="E161" s="99">
        <f t="shared" si="7"/>
        <v>0</v>
      </c>
      <c r="F161" s="18" t="s">
        <v>97</v>
      </c>
      <c r="G161" s="110" t="s">
        <v>37</v>
      </c>
      <c r="H161" s="119"/>
    </row>
    <row r="162" spans="1:8" ht="90">
      <c r="A162" s="38">
        <v>4</v>
      </c>
      <c r="B162" s="10" t="s">
        <v>31</v>
      </c>
      <c r="C162" s="1">
        <v>10</v>
      </c>
      <c r="D162" s="6"/>
      <c r="E162" s="99">
        <f t="shared" si="7"/>
        <v>0</v>
      </c>
      <c r="F162" s="20" t="s">
        <v>96</v>
      </c>
      <c r="G162" s="110" t="s">
        <v>139</v>
      </c>
      <c r="H162" s="119"/>
    </row>
    <row r="163" spans="1:8" ht="45.75" thickBot="1">
      <c r="A163" s="39">
        <v>5</v>
      </c>
      <c r="B163" s="82" t="s">
        <v>12</v>
      </c>
      <c r="C163" s="83">
        <v>1</v>
      </c>
      <c r="D163" s="42"/>
      <c r="E163" s="112">
        <f t="shared" si="7"/>
        <v>0</v>
      </c>
      <c r="F163" s="50" t="s">
        <v>91</v>
      </c>
      <c r="G163" s="111" t="s">
        <v>134</v>
      </c>
      <c r="H163" s="120"/>
    </row>
    <row r="164" spans="1:7" ht="39.95" customHeight="1" thickBot="1">
      <c r="A164" s="154" t="s">
        <v>129</v>
      </c>
      <c r="B164" s="155"/>
      <c r="C164" s="155"/>
      <c r="D164" s="155"/>
      <c r="E164" s="97">
        <v>285000</v>
      </c>
      <c r="F164" s="31"/>
      <c r="G164" s="32"/>
    </row>
    <row r="165" spans="1:7" ht="39.95" customHeight="1" thickBot="1">
      <c r="A165" s="156" t="s">
        <v>105</v>
      </c>
      <c r="B165" s="157"/>
      <c r="C165" s="157"/>
      <c r="D165" s="157"/>
      <c r="E165" s="92">
        <f>SUM(E159:E163)</f>
        <v>0</v>
      </c>
      <c r="F165" s="31"/>
      <c r="G165" s="32"/>
    </row>
    <row r="166" spans="1:7" ht="39.95" customHeight="1" thickBot="1">
      <c r="A166" s="126"/>
      <c r="B166" s="127"/>
      <c r="C166" s="127"/>
      <c r="D166" s="127"/>
      <c r="E166" s="128"/>
      <c r="F166" s="31"/>
      <c r="G166" s="32"/>
    </row>
    <row r="167" spans="1:8" ht="24.95" customHeight="1" thickBot="1">
      <c r="A167" s="148" t="s">
        <v>128</v>
      </c>
      <c r="B167" s="149"/>
      <c r="C167" s="149"/>
      <c r="D167" s="149"/>
      <c r="E167" s="149"/>
      <c r="F167" s="149"/>
      <c r="G167" s="149"/>
      <c r="H167" s="170"/>
    </row>
    <row r="168" spans="1:8" ht="65.1" customHeight="1" thickBot="1">
      <c r="A168" s="113" t="s">
        <v>38</v>
      </c>
      <c r="B168" s="114" t="s">
        <v>39</v>
      </c>
      <c r="C168" s="115" t="s">
        <v>160</v>
      </c>
      <c r="D168" s="116" t="s">
        <v>87</v>
      </c>
      <c r="E168" s="116" t="s">
        <v>180</v>
      </c>
      <c r="F168" s="114" t="s">
        <v>41</v>
      </c>
      <c r="G168" s="115" t="s">
        <v>40</v>
      </c>
      <c r="H168" s="61" t="s">
        <v>171</v>
      </c>
    </row>
    <row r="169" spans="1:8" ht="35.1" customHeight="1">
      <c r="A169" s="33">
        <v>1</v>
      </c>
      <c r="B169" s="81" t="s">
        <v>170</v>
      </c>
      <c r="C169" s="35">
        <v>1</v>
      </c>
      <c r="D169" s="36"/>
      <c r="E169" s="98">
        <f>C169*D169</f>
        <v>0</v>
      </c>
      <c r="F169" s="163" t="s">
        <v>102</v>
      </c>
      <c r="G169" s="102" t="s">
        <v>26</v>
      </c>
      <c r="H169" s="107"/>
    </row>
    <row r="170" spans="1:8" ht="35.1" customHeight="1">
      <c r="A170" s="38">
        <v>2</v>
      </c>
      <c r="B170" s="13" t="s">
        <v>169</v>
      </c>
      <c r="C170" s="4">
        <v>1</v>
      </c>
      <c r="D170" s="88"/>
      <c r="E170" s="3">
        <f aca="true" t="shared" si="8" ref="E170:E174">C170*D170</f>
        <v>0</v>
      </c>
      <c r="F170" s="164"/>
      <c r="G170" s="110" t="s">
        <v>60</v>
      </c>
      <c r="H170" s="121"/>
    </row>
    <row r="171" spans="1:8" ht="65.1" customHeight="1">
      <c r="A171" s="38">
        <v>3</v>
      </c>
      <c r="B171" s="12" t="s">
        <v>157</v>
      </c>
      <c r="C171" s="4">
        <v>2</v>
      </c>
      <c r="D171" s="88"/>
      <c r="E171" s="3">
        <f t="shared" si="8"/>
        <v>0</v>
      </c>
      <c r="F171" s="164"/>
      <c r="G171" s="110" t="s">
        <v>27</v>
      </c>
      <c r="H171" s="121"/>
    </row>
    <row r="172" spans="1:8" ht="65.1" customHeight="1">
      <c r="A172" s="38">
        <v>4</v>
      </c>
      <c r="B172" s="12" t="s">
        <v>57</v>
      </c>
      <c r="C172" s="1">
        <v>2</v>
      </c>
      <c r="D172" s="5"/>
      <c r="E172" s="3">
        <f t="shared" si="8"/>
        <v>0</v>
      </c>
      <c r="F172" s="174"/>
      <c r="G172" s="110" t="s">
        <v>24</v>
      </c>
      <c r="H172" s="121"/>
    </row>
    <row r="173" spans="1:8" ht="129.95" customHeight="1">
      <c r="A173" s="38">
        <v>5</v>
      </c>
      <c r="B173" s="10" t="s">
        <v>59</v>
      </c>
      <c r="C173" s="1">
        <v>1</v>
      </c>
      <c r="D173" s="5"/>
      <c r="E173" s="3">
        <f t="shared" si="8"/>
        <v>0</v>
      </c>
      <c r="F173" s="173" t="s">
        <v>101</v>
      </c>
      <c r="G173" s="110" t="s">
        <v>104</v>
      </c>
      <c r="H173" s="121"/>
    </row>
    <row r="174" spans="1:8" ht="90" customHeight="1" thickBot="1">
      <c r="A174" s="39">
        <v>6</v>
      </c>
      <c r="B174" s="40" t="s">
        <v>58</v>
      </c>
      <c r="C174" s="41">
        <v>1</v>
      </c>
      <c r="D174" s="42"/>
      <c r="E174" s="112">
        <f t="shared" si="8"/>
        <v>0</v>
      </c>
      <c r="F174" s="162"/>
      <c r="G174" s="111" t="s">
        <v>103</v>
      </c>
      <c r="H174" s="108"/>
    </row>
    <row r="175" spans="1:7" ht="39.95" customHeight="1" thickBot="1">
      <c r="A175" s="154" t="s">
        <v>129</v>
      </c>
      <c r="B175" s="155"/>
      <c r="C175" s="155"/>
      <c r="D175" s="155"/>
      <c r="E175" s="97">
        <v>645000</v>
      </c>
      <c r="F175" s="31"/>
      <c r="G175" s="32"/>
    </row>
    <row r="176" spans="1:7" ht="39.95" customHeight="1" thickBot="1">
      <c r="A176" s="156" t="s">
        <v>105</v>
      </c>
      <c r="B176" s="157"/>
      <c r="C176" s="157"/>
      <c r="D176" s="157"/>
      <c r="E176" s="92">
        <f>SUM(E169:E174)</f>
        <v>0</v>
      </c>
      <c r="F176" s="31"/>
      <c r="G176" s="32"/>
    </row>
    <row r="177" ht="39.95" customHeight="1" thickBot="1"/>
    <row r="178" spans="1:8" ht="24.95" customHeight="1" thickBot="1">
      <c r="A178" s="148" t="s">
        <v>161</v>
      </c>
      <c r="B178" s="149"/>
      <c r="C178" s="149"/>
      <c r="D178" s="149"/>
      <c r="E178" s="149"/>
      <c r="F178" s="149"/>
      <c r="G178" s="149"/>
      <c r="H178" s="170"/>
    </row>
    <row r="179" spans="1:8" ht="65.1" customHeight="1" thickBot="1">
      <c r="A179" s="113" t="s">
        <v>38</v>
      </c>
      <c r="B179" s="114" t="s">
        <v>39</v>
      </c>
      <c r="C179" s="115" t="s">
        <v>160</v>
      </c>
      <c r="D179" s="116" t="s">
        <v>87</v>
      </c>
      <c r="E179" s="116" t="s">
        <v>180</v>
      </c>
      <c r="F179" s="114" t="s">
        <v>41</v>
      </c>
      <c r="G179" s="115" t="s">
        <v>40</v>
      </c>
      <c r="H179" s="61" t="s">
        <v>171</v>
      </c>
    </row>
    <row r="180" spans="1:8" ht="32.1" customHeight="1">
      <c r="A180" s="33">
        <v>1</v>
      </c>
      <c r="B180" s="34" t="s">
        <v>162</v>
      </c>
      <c r="C180" s="77">
        <v>6</v>
      </c>
      <c r="D180" s="36"/>
      <c r="E180" s="90">
        <f>C180*D180</f>
        <v>0</v>
      </c>
      <c r="F180" s="163" t="s">
        <v>132</v>
      </c>
      <c r="G180" s="102" t="s">
        <v>163</v>
      </c>
      <c r="H180" s="107"/>
    </row>
    <row r="181" spans="1:8" ht="32.1" customHeight="1" thickBot="1">
      <c r="A181" s="39">
        <v>2</v>
      </c>
      <c r="B181" s="72" t="s">
        <v>164</v>
      </c>
      <c r="C181" s="79">
        <v>2</v>
      </c>
      <c r="D181" s="42"/>
      <c r="E181" s="91">
        <f>C181*D181</f>
        <v>0</v>
      </c>
      <c r="F181" s="165"/>
      <c r="G181" s="111" t="s">
        <v>165</v>
      </c>
      <c r="H181" s="108"/>
    </row>
    <row r="182" spans="1:7" ht="39.95" customHeight="1" thickBot="1">
      <c r="A182" s="154" t="s">
        <v>129</v>
      </c>
      <c r="B182" s="155"/>
      <c r="C182" s="155"/>
      <c r="D182" s="155"/>
      <c r="E182" s="97">
        <v>17000</v>
      </c>
      <c r="F182" s="31"/>
      <c r="G182" s="32"/>
    </row>
    <row r="183" spans="1:7" ht="39.95" customHeight="1" thickBot="1">
      <c r="A183" s="156" t="s">
        <v>105</v>
      </c>
      <c r="B183" s="157"/>
      <c r="C183" s="157"/>
      <c r="D183" s="157"/>
      <c r="E183" s="92">
        <f>SUM(E180:E181)</f>
        <v>0</v>
      </c>
      <c r="F183" s="31"/>
      <c r="G183" s="32"/>
    </row>
    <row r="184" ht="39.95" customHeight="1" thickBot="1"/>
    <row r="185" spans="1:8" ht="24.95" customHeight="1" thickBot="1">
      <c r="A185" s="148" t="s">
        <v>182</v>
      </c>
      <c r="B185" s="149"/>
      <c r="C185" s="149"/>
      <c r="D185" s="149"/>
      <c r="E185" s="149"/>
      <c r="F185" s="149"/>
      <c r="G185" s="149"/>
      <c r="H185" s="150"/>
    </row>
    <row r="186" spans="1:8" ht="65.1" customHeight="1" thickBot="1">
      <c r="A186" s="58" t="s">
        <v>38</v>
      </c>
      <c r="B186" s="59" t="s">
        <v>39</v>
      </c>
      <c r="C186" s="60" t="s">
        <v>160</v>
      </c>
      <c r="D186" s="61" t="s">
        <v>87</v>
      </c>
      <c r="E186" s="61" t="s">
        <v>180</v>
      </c>
      <c r="F186" s="59" t="s">
        <v>41</v>
      </c>
      <c r="G186" s="62" t="s">
        <v>40</v>
      </c>
      <c r="H186" s="61" t="s">
        <v>171</v>
      </c>
    </row>
    <row r="187" spans="1:8" ht="60" customHeight="1">
      <c r="A187" s="33">
        <v>1</v>
      </c>
      <c r="B187" s="34" t="s">
        <v>81</v>
      </c>
      <c r="C187" s="49">
        <v>6</v>
      </c>
      <c r="D187" s="37"/>
      <c r="E187" s="176">
        <f aca="true" t="shared" si="9" ref="E187:E188">C187*D187</f>
        <v>0</v>
      </c>
      <c r="F187" s="147" t="s">
        <v>89</v>
      </c>
      <c r="G187" s="177" t="s">
        <v>140</v>
      </c>
      <c r="H187" s="107"/>
    </row>
    <row r="188" spans="1:8" ht="65.1" customHeight="1" thickBot="1">
      <c r="A188" s="39">
        <v>2</v>
      </c>
      <c r="B188" s="40" t="s">
        <v>80</v>
      </c>
      <c r="C188" s="41">
        <v>12</v>
      </c>
      <c r="D188" s="42"/>
      <c r="E188" s="178">
        <f t="shared" si="9"/>
        <v>0</v>
      </c>
      <c r="F188" s="50" t="s">
        <v>92</v>
      </c>
      <c r="G188" s="146" t="s">
        <v>135</v>
      </c>
      <c r="H188" s="108"/>
    </row>
    <row r="189" spans="1:7" ht="39.95" customHeight="1" thickBot="1">
      <c r="A189" s="154" t="s">
        <v>129</v>
      </c>
      <c r="B189" s="155"/>
      <c r="C189" s="155"/>
      <c r="D189" s="155"/>
      <c r="E189" s="97">
        <v>530000</v>
      </c>
      <c r="F189" s="31"/>
      <c r="G189" s="32"/>
    </row>
    <row r="190" spans="1:7" ht="39.95" customHeight="1" thickBot="1">
      <c r="A190" s="156" t="s">
        <v>105</v>
      </c>
      <c r="B190" s="157"/>
      <c r="C190" s="157"/>
      <c r="D190" s="157"/>
      <c r="E190" s="92">
        <f>SUM(E187:E188)</f>
        <v>0</v>
      </c>
      <c r="F190" s="94"/>
      <c r="G190" s="32"/>
    </row>
  </sheetData>
  <mergeCells count="88">
    <mergeCell ref="F40:F47"/>
    <mergeCell ref="A178:H178"/>
    <mergeCell ref="A94:H94"/>
    <mergeCell ref="A101:H101"/>
    <mergeCell ref="A107:H107"/>
    <mergeCell ref="A113:H113"/>
    <mergeCell ref="A128:H128"/>
    <mergeCell ref="A176:D176"/>
    <mergeCell ref="A105:D105"/>
    <mergeCell ref="A111:D111"/>
    <mergeCell ref="A126:D126"/>
    <mergeCell ref="A136:D136"/>
    <mergeCell ref="A143:D143"/>
    <mergeCell ref="A175:D175"/>
    <mergeCell ref="A164:D164"/>
    <mergeCell ref="F159:F160"/>
    <mergeCell ref="F173:F174"/>
    <mergeCell ref="F169:F172"/>
    <mergeCell ref="A165:D165"/>
    <mergeCell ref="A138:H138"/>
    <mergeCell ref="A145:H145"/>
    <mergeCell ref="A154:D154"/>
    <mergeCell ref="A155:D155"/>
    <mergeCell ref="F147:F153"/>
    <mergeCell ref="A157:H157"/>
    <mergeCell ref="A167:H167"/>
    <mergeCell ref="G148:G153"/>
    <mergeCell ref="A142:D142"/>
    <mergeCell ref="A98:D98"/>
    <mergeCell ref="A77:D77"/>
    <mergeCell ref="F96:F97"/>
    <mergeCell ref="F140:F141"/>
    <mergeCell ref="A110:D110"/>
    <mergeCell ref="A125:D125"/>
    <mergeCell ref="A135:D135"/>
    <mergeCell ref="G131:G134"/>
    <mergeCell ref="A104:D104"/>
    <mergeCell ref="A99:D99"/>
    <mergeCell ref="A92:D92"/>
    <mergeCell ref="A63:D63"/>
    <mergeCell ref="A69:D69"/>
    <mergeCell ref="A66:H66"/>
    <mergeCell ref="A72:H72"/>
    <mergeCell ref="F130:F134"/>
    <mergeCell ref="F82:F83"/>
    <mergeCell ref="A80:H80"/>
    <mergeCell ref="A87:H87"/>
    <mergeCell ref="A64:D64"/>
    <mergeCell ref="A70:D70"/>
    <mergeCell ref="A78:D78"/>
    <mergeCell ref="A85:D85"/>
    <mergeCell ref="A4:E4"/>
    <mergeCell ref="F16:F18"/>
    <mergeCell ref="F8:F9"/>
    <mergeCell ref="A11:D11"/>
    <mergeCell ref="A19:D19"/>
    <mergeCell ref="A6:H6"/>
    <mergeCell ref="A10:D10"/>
    <mergeCell ref="F89:F90"/>
    <mergeCell ref="F74:F76"/>
    <mergeCell ref="A51:H51"/>
    <mergeCell ref="A57:H57"/>
    <mergeCell ref="A14:H14"/>
    <mergeCell ref="A22:H22"/>
    <mergeCell ref="A32:H32"/>
    <mergeCell ref="A38:H38"/>
    <mergeCell ref="F24:F26"/>
    <mergeCell ref="G41:G46"/>
    <mergeCell ref="A29:D29"/>
    <mergeCell ref="A30:D30"/>
    <mergeCell ref="A54:D54"/>
    <mergeCell ref="A20:D20"/>
    <mergeCell ref="A35:D35"/>
    <mergeCell ref="A185:H185"/>
    <mergeCell ref="A189:D189"/>
    <mergeCell ref="A190:D190"/>
    <mergeCell ref="G16:G18"/>
    <mergeCell ref="A91:D91"/>
    <mergeCell ref="A182:D182"/>
    <mergeCell ref="A183:D183"/>
    <mergeCell ref="A48:D48"/>
    <mergeCell ref="A36:D36"/>
    <mergeCell ref="A49:D49"/>
    <mergeCell ref="F180:F181"/>
    <mergeCell ref="A55:D55"/>
    <mergeCell ref="A84:D84"/>
    <mergeCell ref="F59:F62"/>
    <mergeCell ref="G59:G62"/>
  </mergeCells>
  <conditionalFormatting sqref="G41 G131 G148 G83 G90 G97 G141 G174 G170:G172 G75:G76 A10 E12:G12 F10:G11 B159:G159 B90:E90 B97:E97 B141:E141 B162:G163 B21:G21 B24:G24 B31:G31 B34:G34 B40:G40 B53:G53 B59:G59 B68:G68 B74:G74 B82:G82 B89:G89 B96:G96 B103:G103 B109:G109 B130:G130 B140:G140 B147:G147 B169:G169 A12 B13:G13 B8:G8 G9 B16:G16 B17:E18 G47 B41:E47 B60:E62 B75:E76 B83:E83 B115:G124 B131:E134 B148:E153 B161:D161 F161:G161 E160:E163 F173:G173 B170:E174 B9:E9 G25:G26 F27:G28 B25:E28">
    <cfRule type="expression" priority="202" dxfId="0">
      <formula>#REF!="objednáno"</formula>
    </cfRule>
  </conditionalFormatting>
  <conditionalFormatting sqref="G173:G174 G121:G122 G119 G40:G41 G47 G31 G53 G59 G68 G74:G76 G187 B187:E187 B188:G188 G27:G28">
    <cfRule type="expression" priority="199" dxfId="0">
      <formula>#REF!="objednáno"</formula>
    </cfRule>
  </conditionalFormatting>
  <conditionalFormatting sqref="G160">
    <cfRule type="expression" priority="198" dxfId="0">
      <formula>#REF!="objednáno"</formula>
    </cfRule>
  </conditionalFormatting>
  <conditionalFormatting sqref="G41 G131 G148 G83 G90 G97 G141 G160 G174 G170:G172 G75:G76 A10 E12:G12 F10:G11 B90:E90 B97:E97 B141:E141 B21:G21 B24:G24 B31:G31 B34:G34 B40:G40 B53:G53 B59:G59 B68:G68 B74:G74 B82:G82 B89:G89 B96:G96 B103:G103 B109:G109 B130:G130 B140:G140 B147:G147 B159:G159 B169:G169 A12 B13:G13 B8:G8 G9 B16:G16 B17:E18 G47 B41:E47 B60:E62 B75:E76 B83:E83 B115:G124 B131:E134 B148:E153 F161:G161 B160:E161 B162:G163 F173:G173 B170:E174 B9:E9 G187 B187:E187 B188:G188 G25:G26 F27:G28 B25:E28">
    <cfRule type="expression" priority="203" dxfId="3">
      <formula>#REF!="objednat přímo"</formula>
    </cfRule>
    <cfRule type="expression" priority="204" dxfId="2">
      <formula>#REF!="zaslán požadavek na specifikaci"</formula>
    </cfRule>
  </conditionalFormatting>
  <conditionalFormatting sqref="A29 F29:G30">
    <cfRule type="expression" priority="130" dxfId="3">
      <formula>#REF!="objednat přímo"</formula>
    </cfRule>
    <cfRule type="expression" priority="131" dxfId="2">
      <formula>#REF!="zaslán požadavek na specifikaci"</formula>
    </cfRule>
  </conditionalFormatting>
  <conditionalFormatting sqref="A30">
    <cfRule type="expression" priority="127" dxfId="3">
      <formula>#REF!="objednat přímo"</formula>
    </cfRule>
    <cfRule type="expression" priority="128" dxfId="2">
      <formula>#REF!="zaslán požadavek na specifikaci"</formula>
    </cfRule>
  </conditionalFormatting>
  <conditionalFormatting sqref="A48 F48:G50">
    <cfRule type="expression" priority="118" dxfId="3">
      <formula>#REF!="objednat přímo"</formula>
    </cfRule>
    <cfRule type="expression" priority="119" dxfId="2">
      <formula>#REF!="zaslán požadavek na specifikaci"</formula>
    </cfRule>
  </conditionalFormatting>
  <conditionalFormatting sqref="A36:A37">
    <cfRule type="expression" priority="121" dxfId="3">
      <formula>#REF!="objednat přímo"</formula>
    </cfRule>
    <cfRule type="expression" priority="122" dxfId="2">
      <formula>#REF!="zaslán požadavek na specifikaci"</formula>
    </cfRule>
  </conditionalFormatting>
  <conditionalFormatting sqref="A35 F35:G37">
    <cfRule type="expression" priority="124" dxfId="3">
      <formula>#REF!="objednat přímo"</formula>
    </cfRule>
    <cfRule type="expression" priority="125" dxfId="2">
      <formula>#REF!="zaslán požadavek na specifikaci"</formula>
    </cfRule>
  </conditionalFormatting>
  <conditionalFormatting sqref="A11">
    <cfRule type="expression" priority="139" dxfId="3">
      <formula>#REF!="objednat přímo"</formula>
    </cfRule>
    <cfRule type="expression" priority="140" dxfId="2">
      <formula>#REF!="zaslán požadavek na specifikaci"</formula>
    </cfRule>
  </conditionalFormatting>
  <conditionalFormatting sqref="A19 F19:G20">
    <cfRule type="expression" priority="136" dxfId="3">
      <formula>#REF!="objednat přímo"</formula>
    </cfRule>
    <cfRule type="expression" priority="137" dxfId="2">
      <formula>#REF!="zaslán požadavek na specifikaci"</formula>
    </cfRule>
  </conditionalFormatting>
  <conditionalFormatting sqref="A20">
    <cfRule type="expression" priority="133" dxfId="3">
      <formula>#REF!="objednat přímo"</formula>
    </cfRule>
    <cfRule type="expression" priority="134" dxfId="2">
      <formula>#REF!="zaslán požadavek na specifikaci"</formula>
    </cfRule>
  </conditionalFormatting>
  <conditionalFormatting sqref="A78:A79">
    <cfRule type="expression" priority="91" dxfId="3">
      <formula>#REF!="objednat přímo"</formula>
    </cfRule>
    <cfRule type="expression" priority="92" dxfId="2">
      <formula>#REF!="zaslán požadavek na specifikaci"</formula>
    </cfRule>
  </conditionalFormatting>
  <conditionalFormatting sqref="A84 F84:G86">
    <cfRule type="expression" priority="88" dxfId="3">
      <formula>#REF!="objednat přímo"</formula>
    </cfRule>
    <cfRule type="expression" priority="89" dxfId="2">
      <formula>#REF!="zaslán požadavek na specifikaci"</formula>
    </cfRule>
  </conditionalFormatting>
  <conditionalFormatting sqref="A49:A50">
    <cfRule type="expression" priority="115" dxfId="3">
      <formula>#REF!="objednat přímo"</formula>
    </cfRule>
    <cfRule type="expression" priority="116" dxfId="2">
      <formula>#REF!="zaslán požadavek na specifikaci"</formula>
    </cfRule>
  </conditionalFormatting>
  <conditionalFormatting sqref="A54 F54:G56">
    <cfRule type="expression" priority="112" dxfId="3">
      <formula>#REF!="objednat přímo"</formula>
    </cfRule>
    <cfRule type="expression" priority="113" dxfId="2">
      <formula>#REF!="zaslán požadavek na specifikaci"</formula>
    </cfRule>
  </conditionalFormatting>
  <conditionalFormatting sqref="A11">
    <cfRule type="expression" priority="138" dxfId="0">
      <formula>#REF!="objednáno"</formula>
    </cfRule>
  </conditionalFormatting>
  <conditionalFormatting sqref="A55:A56">
    <cfRule type="expression" priority="109" dxfId="3">
      <formula>#REF!="objednat přímo"</formula>
    </cfRule>
    <cfRule type="expression" priority="110" dxfId="2">
      <formula>#REF!="zaslán požadavek na specifikaci"</formula>
    </cfRule>
  </conditionalFormatting>
  <conditionalFormatting sqref="A19 F19:G20">
    <cfRule type="expression" priority="135" dxfId="0">
      <formula>#REF!="objednáno"</formula>
    </cfRule>
  </conditionalFormatting>
  <conditionalFormatting sqref="A63 F63:G65">
    <cfRule type="expression" priority="106" dxfId="3">
      <formula>#REF!="objednat přímo"</formula>
    </cfRule>
    <cfRule type="expression" priority="107" dxfId="2">
      <formula>#REF!="zaslán požadavek na specifikaci"</formula>
    </cfRule>
  </conditionalFormatting>
  <conditionalFormatting sqref="A20">
    <cfRule type="expression" priority="132" dxfId="0">
      <formula>#REF!="objednáno"</formula>
    </cfRule>
  </conditionalFormatting>
  <conditionalFormatting sqref="A64:A65">
    <cfRule type="expression" priority="103" dxfId="3">
      <formula>#REF!="objednat přímo"</formula>
    </cfRule>
    <cfRule type="expression" priority="104" dxfId="2">
      <formula>#REF!="zaslán požadavek na specifikaci"</formula>
    </cfRule>
  </conditionalFormatting>
  <conditionalFormatting sqref="A29 F29:G30">
    <cfRule type="expression" priority="129" dxfId="0">
      <formula>#REF!="objednáno"</formula>
    </cfRule>
  </conditionalFormatting>
  <conditionalFormatting sqref="A69 F69:G71">
    <cfRule type="expression" priority="100" dxfId="3">
      <formula>#REF!="objednat přímo"</formula>
    </cfRule>
    <cfRule type="expression" priority="101" dxfId="2">
      <formula>#REF!="zaslán požadavek na specifikaci"</formula>
    </cfRule>
  </conditionalFormatting>
  <conditionalFormatting sqref="A30">
    <cfRule type="expression" priority="126" dxfId="0">
      <formula>#REF!="objednáno"</formula>
    </cfRule>
  </conditionalFormatting>
  <conditionalFormatting sqref="A70:A71">
    <cfRule type="expression" priority="97" dxfId="3">
      <formula>#REF!="objednat přímo"</formula>
    </cfRule>
    <cfRule type="expression" priority="98" dxfId="2">
      <formula>#REF!="zaslán požadavek na specifikaci"</formula>
    </cfRule>
  </conditionalFormatting>
  <conditionalFormatting sqref="A35 F35:G37">
    <cfRule type="expression" priority="123" dxfId="0">
      <formula>#REF!="objednáno"</formula>
    </cfRule>
  </conditionalFormatting>
  <conditionalFormatting sqref="A77 F77:G79">
    <cfRule type="expression" priority="94" dxfId="3">
      <formula>#REF!="objednat přímo"</formula>
    </cfRule>
    <cfRule type="expression" priority="95" dxfId="2">
      <formula>#REF!="zaslán požadavek na specifikaci"</formula>
    </cfRule>
  </conditionalFormatting>
  <conditionalFormatting sqref="A36:A37">
    <cfRule type="expression" priority="120" dxfId="0">
      <formula>#REF!="objednáno"</formula>
    </cfRule>
  </conditionalFormatting>
  <conditionalFormatting sqref="A48 F48:G50">
    <cfRule type="expression" priority="117" dxfId="0">
      <formula>#REF!="objednáno"</formula>
    </cfRule>
  </conditionalFormatting>
  <conditionalFormatting sqref="A49:A50">
    <cfRule type="expression" priority="114" dxfId="0">
      <formula>#REF!="objednáno"</formula>
    </cfRule>
  </conditionalFormatting>
  <conditionalFormatting sqref="A54 F54:G56">
    <cfRule type="expression" priority="111" dxfId="0">
      <formula>#REF!="objednáno"</formula>
    </cfRule>
  </conditionalFormatting>
  <conditionalFormatting sqref="A55:A56">
    <cfRule type="expression" priority="108" dxfId="0">
      <formula>#REF!="objednáno"</formula>
    </cfRule>
  </conditionalFormatting>
  <conditionalFormatting sqref="A63 F63:G65">
    <cfRule type="expression" priority="105" dxfId="0">
      <formula>#REF!="objednáno"</formula>
    </cfRule>
  </conditionalFormatting>
  <conditionalFormatting sqref="A64:A65">
    <cfRule type="expression" priority="102" dxfId="0">
      <formula>#REF!="objednáno"</formula>
    </cfRule>
  </conditionalFormatting>
  <conditionalFormatting sqref="A69 F69:G71">
    <cfRule type="expression" priority="99" dxfId="0">
      <formula>#REF!="objednáno"</formula>
    </cfRule>
  </conditionalFormatting>
  <conditionalFormatting sqref="A70:A71">
    <cfRule type="expression" priority="96" dxfId="0">
      <formula>#REF!="objednáno"</formula>
    </cfRule>
  </conditionalFormatting>
  <conditionalFormatting sqref="A77 F77:G79">
    <cfRule type="expression" priority="93" dxfId="0">
      <formula>#REF!="objednáno"</formula>
    </cfRule>
  </conditionalFormatting>
  <conditionalFormatting sqref="A78:A79">
    <cfRule type="expression" priority="90" dxfId="0">
      <formula>#REF!="objednáno"</formula>
    </cfRule>
  </conditionalFormatting>
  <conditionalFormatting sqref="A84 F84:G86">
    <cfRule type="expression" priority="87" dxfId="0">
      <formula>#REF!="objednáno"</formula>
    </cfRule>
  </conditionalFormatting>
  <conditionalFormatting sqref="A85:A86">
    <cfRule type="expression" priority="84" dxfId="0">
      <formula>#REF!="objednáno"</formula>
    </cfRule>
  </conditionalFormatting>
  <conditionalFormatting sqref="A85:A86">
    <cfRule type="expression" priority="85" dxfId="3">
      <formula>#REF!="objednat přímo"</formula>
    </cfRule>
    <cfRule type="expression" priority="86" dxfId="2">
      <formula>#REF!="zaslán požadavek na specifikaci"</formula>
    </cfRule>
  </conditionalFormatting>
  <conditionalFormatting sqref="A91 F91:G93">
    <cfRule type="expression" priority="81" dxfId="0">
      <formula>#REF!="objednáno"</formula>
    </cfRule>
  </conditionalFormatting>
  <conditionalFormatting sqref="A91 F91:G93">
    <cfRule type="expression" priority="82" dxfId="3">
      <formula>#REF!="objednat přímo"</formula>
    </cfRule>
    <cfRule type="expression" priority="83" dxfId="2">
      <formula>#REF!="zaslán požadavek na specifikaci"</formula>
    </cfRule>
  </conditionalFormatting>
  <conditionalFormatting sqref="A92:A93">
    <cfRule type="expression" priority="78" dxfId="0">
      <formula>#REF!="objednáno"</formula>
    </cfRule>
  </conditionalFormatting>
  <conditionalFormatting sqref="A92:A93">
    <cfRule type="expression" priority="79" dxfId="3">
      <formula>#REF!="objednat přímo"</formula>
    </cfRule>
    <cfRule type="expression" priority="80" dxfId="2">
      <formula>#REF!="zaslán požadavek na specifikaci"</formula>
    </cfRule>
  </conditionalFormatting>
  <conditionalFormatting sqref="A98 F98:G100">
    <cfRule type="expression" priority="75" dxfId="0">
      <formula>#REF!="objednáno"</formula>
    </cfRule>
  </conditionalFormatting>
  <conditionalFormatting sqref="A98 F98:G100">
    <cfRule type="expression" priority="76" dxfId="3">
      <formula>#REF!="objednat přímo"</formula>
    </cfRule>
    <cfRule type="expression" priority="77" dxfId="2">
      <formula>#REF!="zaslán požadavek na specifikaci"</formula>
    </cfRule>
  </conditionalFormatting>
  <conditionalFormatting sqref="A99:A100">
    <cfRule type="expression" priority="72" dxfId="0">
      <formula>#REF!="objednáno"</formula>
    </cfRule>
  </conditionalFormatting>
  <conditionalFormatting sqref="A99:A100">
    <cfRule type="expression" priority="73" dxfId="3">
      <formula>#REF!="objednat přímo"</formula>
    </cfRule>
    <cfRule type="expression" priority="74" dxfId="2">
      <formula>#REF!="zaslán požadavek na specifikaci"</formula>
    </cfRule>
  </conditionalFormatting>
  <conditionalFormatting sqref="A104 F104:G106">
    <cfRule type="expression" priority="69" dxfId="0">
      <formula>#REF!="objednáno"</formula>
    </cfRule>
  </conditionalFormatting>
  <conditionalFormatting sqref="A104 F104:G106">
    <cfRule type="expression" priority="70" dxfId="3">
      <formula>#REF!="objednat přímo"</formula>
    </cfRule>
    <cfRule type="expression" priority="71" dxfId="2">
      <formula>#REF!="zaslán požadavek na specifikaci"</formula>
    </cfRule>
  </conditionalFormatting>
  <conditionalFormatting sqref="A105:A106">
    <cfRule type="expression" priority="66" dxfId="0">
      <formula>#REF!="objednáno"</formula>
    </cfRule>
  </conditionalFormatting>
  <conditionalFormatting sqref="A105:A106">
    <cfRule type="expression" priority="67" dxfId="3">
      <formula>#REF!="objednat přímo"</formula>
    </cfRule>
    <cfRule type="expression" priority="68" dxfId="2">
      <formula>#REF!="zaslán požadavek na specifikaci"</formula>
    </cfRule>
  </conditionalFormatting>
  <conditionalFormatting sqref="A110 F110:G112">
    <cfRule type="expression" priority="63" dxfId="0">
      <formula>#REF!="objednáno"</formula>
    </cfRule>
  </conditionalFormatting>
  <conditionalFormatting sqref="A110 F110:G112">
    <cfRule type="expression" priority="64" dxfId="3">
      <formula>#REF!="objednat přímo"</formula>
    </cfRule>
    <cfRule type="expression" priority="65" dxfId="2">
      <formula>#REF!="zaslán požadavek na specifikaci"</formula>
    </cfRule>
  </conditionalFormatting>
  <conditionalFormatting sqref="A111:A112">
    <cfRule type="expression" priority="60" dxfId="0">
      <formula>#REF!="objednáno"</formula>
    </cfRule>
  </conditionalFormatting>
  <conditionalFormatting sqref="A111:A112">
    <cfRule type="expression" priority="61" dxfId="3">
      <formula>#REF!="objednat přímo"</formula>
    </cfRule>
    <cfRule type="expression" priority="62" dxfId="2">
      <formula>#REF!="zaslán požadavek na specifikaci"</formula>
    </cfRule>
  </conditionalFormatting>
  <conditionalFormatting sqref="A125 F125:G127">
    <cfRule type="expression" priority="57" dxfId="0">
      <formula>#REF!="objednáno"</formula>
    </cfRule>
  </conditionalFormatting>
  <conditionalFormatting sqref="A125 F125:G127">
    <cfRule type="expression" priority="58" dxfId="3">
      <formula>#REF!="objednat přímo"</formula>
    </cfRule>
    <cfRule type="expression" priority="59" dxfId="2">
      <formula>#REF!="zaslán požadavek na specifikaci"</formula>
    </cfRule>
  </conditionalFormatting>
  <conditionalFormatting sqref="A126:A127">
    <cfRule type="expression" priority="54" dxfId="0">
      <formula>#REF!="objednáno"</formula>
    </cfRule>
  </conditionalFormatting>
  <conditionalFormatting sqref="A126:A127">
    <cfRule type="expression" priority="55" dxfId="3">
      <formula>#REF!="objednat přímo"</formula>
    </cfRule>
    <cfRule type="expression" priority="56" dxfId="2">
      <formula>#REF!="zaslán požadavek na specifikaci"</formula>
    </cfRule>
  </conditionalFormatting>
  <conditionalFormatting sqref="A135 F135:G137">
    <cfRule type="expression" priority="51" dxfId="0">
      <formula>#REF!="objednáno"</formula>
    </cfRule>
  </conditionalFormatting>
  <conditionalFormatting sqref="A135 F135:G137">
    <cfRule type="expression" priority="52" dxfId="3">
      <formula>#REF!="objednat přímo"</formula>
    </cfRule>
    <cfRule type="expression" priority="53" dxfId="2">
      <formula>#REF!="zaslán požadavek na specifikaci"</formula>
    </cfRule>
  </conditionalFormatting>
  <conditionalFormatting sqref="A136:A137">
    <cfRule type="expression" priority="48" dxfId="0">
      <formula>#REF!="objednáno"</formula>
    </cfRule>
  </conditionalFormatting>
  <conditionalFormatting sqref="A136:A137">
    <cfRule type="expression" priority="49" dxfId="3">
      <formula>#REF!="objednat přímo"</formula>
    </cfRule>
    <cfRule type="expression" priority="50" dxfId="2">
      <formula>#REF!="zaslán požadavek na specifikaci"</formula>
    </cfRule>
  </conditionalFormatting>
  <conditionalFormatting sqref="A142 F142:G144">
    <cfRule type="expression" priority="45" dxfId="0">
      <formula>#REF!="objednáno"</formula>
    </cfRule>
  </conditionalFormatting>
  <conditionalFormatting sqref="A142 F142:G144">
    <cfRule type="expression" priority="46" dxfId="3">
      <formula>#REF!="objednat přímo"</formula>
    </cfRule>
    <cfRule type="expression" priority="47" dxfId="2">
      <formula>#REF!="zaslán požadavek na specifikaci"</formula>
    </cfRule>
  </conditionalFormatting>
  <conditionalFormatting sqref="A143:A144">
    <cfRule type="expression" priority="42" dxfId="0">
      <formula>#REF!="objednáno"</formula>
    </cfRule>
  </conditionalFormatting>
  <conditionalFormatting sqref="A143:A144">
    <cfRule type="expression" priority="43" dxfId="3">
      <formula>#REF!="objednat přímo"</formula>
    </cfRule>
    <cfRule type="expression" priority="44" dxfId="2">
      <formula>#REF!="zaslán požadavek na specifikaci"</formula>
    </cfRule>
  </conditionalFormatting>
  <conditionalFormatting sqref="A154 F154:G156">
    <cfRule type="expression" priority="39" dxfId="0">
      <formula>#REF!="objednáno"</formula>
    </cfRule>
  </conditionalFormatting>
  <conditionalFormatting sqref="A154 F154:G156">
    <cfRule type="expression" priority="40" dxfId="3">
      <formula>#REF!="objednat přímo"</formula>
    </cfRule>
    <cfRule type="expression" priority="41" dxfId="2">
      <formula>#REF!="zaslán požadavek na specifikaci"</formula>
    </cfRule>
  </conditionalFormatting>
  <conditionalFormatting sqref="A155:A156">
    <cfRule type="expression" priority="36" dxfId="0">
      <formula>#REF!="objednáno"</formula>
    </cfRule>
  </conditionalFormatting>
  <conditionalFormatting sqref="A155:A156">
    <cfRule type="expression" priority="37" dxfId="3">
      <formula>#REF!="objednat přímo"</formula>
    </cfRule>
    <cfRule type="expression" priority="38" dxfId="2">
      <formula>#REF!="zaslán požadavek na specifikaci"</formula>
    </cfRule>
  </conditionalFormatting>
  <conditionalFormatting sqref="A164 F164:G166">
    <cfRule type="expression" priority="33" dxfId="0">
      <formula>#REF!="objednáno"</formula>
    </cfRule>
  </conditionalFormatting>
  <conditionalFormatting sqref="A164 F164:G166">
    <cfRule type="expression" priority="34" dxfId="3">
      <formula>#REF!="objednat přímo"</formula>
    </cfRule>
    <cfRule type="expression" priority="35" dxfId="2">
      <formula>#REF!="zaslán požadavek na specifikaci"</formula>
    </cfRule>
  </conditionalFormatting>
  <conditionalFormatting sqref="A165:A166">
    <cfRule type="expression" priority="30" dxfId="0">
      <formula>#REF!="objednáno"</formula>
    </cfRule>
  </conditionalFormatting>
  <conditionalFormatting sqref="A165:A166">
    <cfRule type="expression" priority="31" dxfId="3">
      <formula>#REF!="objednat přímo"</formula>
    </cfRule>
    <cfRule type="expression" priority="32" dxfId="2">
      <formula>#REF!="zaslán požadavek na specifikaci"</formula>
    </cfRule>
  </conditionalFormatting>
  <conditionalFormatting sqref="A175 F175:G176">
    <cfRule type="expression" priority="27" dxfId="0">
      <formula>#REF!="objednáno"</formula>
    </cfRule>
  </conditionalFormatting>
  <conditionalFormatting sqref="A175 F175:G176">
    <cfRule type="expression" priority="28" dxfId="3">
      <formula>#REF!="objednat přímo"</formula>
    </cfRule>
    <cfRule type="expression" priority="29" dxfId="2">
      <formula>#REF!="zaslán požadavek na specifikaci"</formula>
    </cfRule>
  </conditionalFormatting>
  <conditionalFormatting sqref="A176">
    <cfRule type="expression" priority="24" dxfId="0">
      <formula>#REF!="objednáno"</formula>
    </cfRule>
  </conditionalFormatting>
  <conditionalFormatting sqref="A176">
    <cfRule type="expression" priority="25" dxfId="3">
      <formula>#REF!="objednat přímo"</formula>
    </cfRule>
    <cfRule type="expression" priority="26" dxfId="2">
      <formula>#REF!="zaslán požadavek na specifikaci"</formula>
    </cfRule>
  </conditionalFormatting>
  <conditionalFormatting sqref="G181 B181:E181 B180:G180">
    <cfRule type="expression" priority="19" dxfId="0">
      <formula>#REF!="objednáno"</formula>
    </cfRule>
  </conditionalFormatting>
  <conditionalFormatting sqref="G181 B181:E181 B180:G180">
    <cfRule type="expression" priority="20" dxfId="3">
      <formula>#REF!="objednat přímo"</formula>
    </cfRule>
    <cfRule type="expression" priority="21" dxfId="2">
      <formula>#REF!="zaslán požadavek na specifikaci"</formula>
    </cfRule>
  </conditionalFormatting>
  <conditionalFormatting sqref="A182 F182:G183">
    <cfRule type="expression" priority="16" dxfId="0">
      <formula>#REF!="objednáno"</formula>
    </cfRule>
  </conditionalFormatting>
  <conditionalFormatting sqref="A182 F182:G183">
    <cfRule type="expression" priority="17" dxfId="3">
      <formula>#REF!="objednat přímo"</formula>
    </cfRule>
    <cfRule type="expression" priority="18" dxfId="2">
      <formula>#REF!="zaslán požadavek na specifikaci"</formula>
    </cfRule>
  </conditionalFormatting>
  <conditionalFormatting sqref="A183">
    <cfRule type="expression" priority="13" dxfId="0">
      <formula>#REF!="objednáno"</formula>
    </cfRule>
  </conditionalFormatting>
  <conditionalFormatting sqref="A183">
    <cfRule type="expression" priority="14" dxfId="3">
      <formula>#REF!="objednat přímo"</formula>
    </cfRule>
    <cfRule type="expression" priority="15" dxfId="2">
      <formula>#REF!="zaslán požadavek na specifikaci"</formula>
    </cfRule>
  </conditionalFormatting>
  <conditionalFormatting sqref="G187">
    <cfRule type="expression" priority="9" dxfId="0">
      <formula>#REF!="objednáno"</formula>
    </cfRule>
  </conditionalFormatting>
  <conditionalFormatting sqref="G187">
    <cfRule type="expression" priority="8" dxfId="0">
      <formula>#REF!="objednáno"</formula>
    </cfRule>
  </conditionalFormatting>
  <conditionalFormatting sqref="A189 F189:G190">
    <cfRule type="expression" priority="5" dxfId="3">
      <formula>#REF!="objednat přímo"</formula>
    </cfRule>
    <cfRule type="expression" priority="6" dxfId="2">
      <formula>#REF!="zaslán požadavek na specifikaci"</formula>
    </cfRule>
  </conditionalFormatting>
  <conditionalFormatting sqref="A190">
    <cfRule type="expression" priority="2" dxfId="3">
      <formula>#REF!="objednat přímo"</formula>
    </cfRule>
    <cfRule type="expression" priority="3" dxfId="2">
      <formula>#REF!="zaslán požadavek na specifikaci"</formula>
    </cfRule>
  </conditionalFormatting>
  <conditionalFormatting sqref="A189 F189:G190">
    <cfRule type="expression" priority="4" dxfId="0">
      <formula>#REF!="objednáno"</formula>
    </cfRule>
  </conditionalFormatting>
  <conditionalFormatting sqref="A190">
    <cfRule type="expression" priority="1" dxfId="0">
      <formula>#REF!="objednáno"</formula>
    </cfRule>
  </conditionalFormatting>
  <printOptions/>
  <pageMargins left="0.7" right="0.7" top="0.61" bottom="0.73" header="0.3" footer="0.3"/>
  <pageSetup fitToHeight="0" fitToWidth="1" horizontalDpi="600" verticalDpi="600" orientation="landscape" paperSize="9" scale="52" r:id="rId1"/>
  <ignoredErrors>
    <ignoredError sqref="E20 E183 E165 E155 E143 E136 E99 E92 E85 E64 E49 E11 E78 E176 E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Kvasničková Hana</cp:lastModifiedBy>
  <cp:lastPrinted>2019-10-17T07:07:46Z</cp:lastPrinted>
  <dcterms:created xsi:type="dcterms:W3CDTF">2019-08-26T12:48:26Z</dcterms:created>
  <dcterms:modified xsi:type="dcterms:W3CDTF">2019-11-12T09:34:40Z</dcterms:modified>
  <cp:category/>
  <cp:version/>
  <cp:contentType/>
  <cp:contentStatus/>
</cp:coreProperties>
</file>