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850" activeTab="0"/>
  </bookViews>
  <sheets>
    <sheet name="Příloha č. 1" sheetId="1" r:id="rId1"/>
  </sheets>
  <definedNames>
    <definedName name="_xlnm._FilterDatabase" localSheetId="0" hidden="1">'Příloha č. 1'!$A$5:$AT$334</definedName>
  </definedNames>
  <calcPr calcId="162913"/>
</workbook>
</file>

<file path=xl/sharedStrings.xml><?xml version="1.0" encoding="utf-8"?>
<sst xmlns="http://schemas.openxmlformats.org/spreadsheetml/2006/main" count="723" uniqueCount="443">
  <si>
    <t>obálky DL samolepící, bílé</t>
  </si>
  <si>
    <t>obálky DL samolepící, bílé s oknem vpravo</t>
  </si>
  <si>
    <t>obálky C4 samolepící, bílé</t>
  </si>
  <si>
    <t>obálky B4 samolepící, bílé</t>
  </si>
  <si>
    <t>obálka B4, křížové dno, hnědá, samolepící</t>
  </si>
  <si>
    <t>obálky C5, bílé, samolepící</t>
  </si>
  <si>
    <t>obálky C6, bílé, samolepící</t>
  </si>
  <si>
    <t>motouz lněný 50 g</t>
  </si>
  <si>
    <t>kniha příchodů a odchodů A4, 40 listů</t>
  </si>
  <si>
    <t>blok s boční spirálou, A4, linka, 50 listů</t>
  </si>
  <si>
    <t>blok s boční spirálou, A4, čtvereček, 80 listů</t>
  </si>
  <si>
    <t>poznámkové bloky, A4, linka, 50 listů</t>
  </si>
  <si>
    <t>poznámkové bloky, A4, čistý, 50 listů</t>
  </si>
  <si>
    <t>poznámkové bloky, A4, čtvereček, 50 listů</t>
  </si>
  <si>
    <t>kniha došlé pošty A4, 100 listů</t>
  </si>
  <si>
    <t>celkem</t>
  </si>
  <si>
    <t>jednotka</t>
  </si>
  <si>
    <t>Množství</t>
  </si>
  <si>
    <t>krabice = 2.500 listů</t>
  </si>
  <si>
    <t>krabice = 1.250 listů</t>
  </si>
  <si>
    <t>balení = 500 listů</t>
  </si>
  <si>
    <t>balení = 2.400 etiket</t>
  </si>
  <si>
    <t>balení = 1.400 etiket</t>
  </si>
  <si>
    <t>balení = 3.900 etiket</t>
  </si>
  <si>
    <t>ks</t>
  </si>
  <si>
    <t>obálky B6 s modrým pruhem + poučení</t>
  </si>
  <si>
    <t>obálky B6 s červeným pruhem + poučení</t>
  </si>
  <si>
    <t>balení = 10 kg</t>
  </si>
  <si>
    <t>motouz trikolora 40 g</t>
  </si>
  <si>
    <t>bloček = 100 listů</t>
  </si>
  <si>
    <t>balení = 500 lístků</t>
  </si>
  <si>
    <t>balení = 300 lístků</t>
  </si>
  <si>
    <t>krabice = 10 ks</t>
  </si>
  <si>
    <t>balení = 100 ks</t>
  </si>
  <si>
    <t>balení = 25 ks</t>
  </si>
  <si>
    <t>balení = 10 ks</t>
  </si>
  <si>
    <t>balení = 50 ks</t>
  </si>
  <si>
    <t>balení = 20 ks</t>
  </si>
  <si>
    <t>balení = 5 ks</t>
  </si>
  <si>
    <t>sada = 4 ks</t>
  </si>
  <si>
    <t>sada = 6 ks</t>
  </si>
  <si>
    <t>polymerová pryž pro vymazání čar grafických tužek, při mazání tvoří pouze jeden "žmolek", 17 x 44 x 12 mm</t>
  </si>
  <si>
    <t>lepicí tyčinka 20 g - ekologická tyčinka pro univerzální použití, bez zápachu, pevný uzávěr, vysunovací mechanismus</t>
  </si>
  <si>
    <t>balení = 1 000 ks</t>
  </si>
  <si>
    <t xml:space="preserve">dopisové a aktové sponky s pozinkovanou úpravou, délka 50 mm </t>
  </si>
  <si>
    <t>pravítko 30 cm, průhledný plast, z jedné strany tištěná stupnice černé barvy, dobrá čitelnost</t>
  </si>
  <si>
    <t>pravítko 50 cm, průhledný plast, z jedné strany tištěná stupnice černé barvy, dobrá čitelnost</t>
  </si>
  <si>
    <t>kulatý navlhčovač s houbičkou pro zvlhčování prstů v plastovém obalu</t>
  </si>
  <si>
    <t>baterie mikrotužková AAA alkalická</t>
  </si>
  <si>
    <t>baterie tužková AA alkalická</t>
  </si>
  <si>
    <t>náhradní nůž do velkého a středního řezáku 18 mm, 10 ks</t>
  </si>
  <si>
    <t>akrylová barva Studio Acrylic 100 ml - Běloba titanová 011</t>
  </si>
  <si>
    <t>akrylová barva Studio Acrylic 100 ml - Ultramarín tmavý 015</t>
  </si>
  <si>
    <t>akrylová barva Studio Acrylic 100 ml - Karmín napho 018</t>
  </si>
  <si>
    <t>akrylová barva Studio Acrylic 100 ml - Neapolská žluť 024</t>
  </si>
  <si>
    <t>akrylová barva Studio Acrylic 100 ml - Okr žlutý 027</t>
  </si>
  <si>
    <t>akrylová barva Studio Acrylic 100 ml - Umbra pálená 029</t>
  </si>
  <si>
    <t>akrylová barva Studio Acrylic 100 ml - Siena pálená 038</t>
  </si>
  <si>
    <t>akrylová barva Studio Acrylic 100 ml - Benátská červeň 039</t>
  </si>
  <si>
    <t>akrylová barva Studio Acrylic 100 ml - Hookrova zeleň 044</t>
  </si>
  <si>
    <t>akrylová barva Studio Acrylic 100 ml - Šedá 046</t>
  </si>
  <si>
    <t>akrylová barva Studio Acrylic 100 ml - Fialový kobalt tmavý 047</t>
  </si>
  <si>
    <t>akrylová barva Studio Acrylic 100 ml - Červeň alizarinová 054</t>
  </si>
  <si>
    <t>akrylová barva Studio Acrylic 100 ml - Růžová azo 055</t>
  </si>
  <si>
    <t>akrylová barva Studio Acrylic 100 ml - Terra rossa 063</t>
  </si>
  <si>
    <t>akrylová barva Studio Acrylic 100 ml - Umbra přírodní 064</t>
  </si>
  <si>
    <t>akrylová barva Studio Acrylic 100 ml - Sloní kost 065</t>
  </si>
  <si>
    <t>papír ART FABRIANO Designo 4, 70 x 100 cm, 200 g smooth</t>
  </si>
  <si>
    <t>balení = 3 ks</t>
  </si>
  <si>
    <t>stíratelný popisovač na bílé tabule, sklo, porcelán, plast, kulatý hrot,šíře stopy 2,5mm, sada 4 barvy</t>
  </si>
  <si>
    <t>liner s jemným plastickým hrotem, šíře stopy 0,3 mm, délka stopy až 1500 m, určen pro nejširší použití, sada 4 ks (černá, červená, modrá, zelená)</t>
  </si>
  <si>
    <t>balení = 4.000 etiket</t>
  </si>
  <si>
    <t>kancelářské nůžky 15 cm s ergonomickým gumovým úchopem, kvalitní nerezová ocel</t>
  </si>
  <si>
    <t>kancelářské nůžky 21 cm s asymetrickým ergonomickým gumovým úchopem, kvalitní nerezová ocel</t>
  </si>
  <si>
    <t>popisovač na bílé tabule s výměnnou náplní, intenzivní barvy viditelné i z velké vzdálenosti, kulatý hrot - šířka stopy 2,3 mm, přátelský k životnímu prostředí; mix barev</t>
  </si>
  <si>
    <t>náplň pro popisovače na bílé tabule, alkoholová báze (pro položku popisovač na bílé tabule s výměnnou náplní, intenzivní barvy viditelné i z velké vzdálenosti, kulatý hrot - šířka stopy 2,3 mm, přátelský k životnímu prostředí); mix barev</t>
  </si>
  <si>
    <t>Papír, obálky, etikety apod.</t>
  </si>
  <si>
    <t>Balení</t>
  </si>
  <si>
    <t>Sešity, bloky, bločky, tiskopisy apod.</t>
  </si>
  <si>
    <t>Třídění a archivace</t>
  </si>
  <si>
    <t>organizér pro dokumenty A4, 13 kapes s registrem, odolný PP, zavírání klopy na gumičku</t>
  </si>
  <si>
    <t>Kancelářské potřeby</t>
  </si>
  <si>
    <t>Psací potřeby</t>
  </si>
  <si>
    <t>náplň typu 4406 s velmi tenkou špičkou,délka 10,7 cm, stopa 0,5 mm, barva modrá</t>
  </si>
  <si>
    <t>Ostatní potřeby</t>
  </si>
  <si>
    <t>balení = 12 ks</t>
  </si>
  <si>
    <t>balení = 8 ks</t>
  </si>
  <si>
    <t>pořadač A4 z průhledného PP, 4kroužková mechanika (průměr kroužků 15 mm), hřbet 20 mm, barevný mix</t>
  </si>
  <si>
    <t>baterie CR-123A</t>
  </si>
  <si>
    <t>baterie C-LR14</t>
  </si>
  <si>
    <t>magnetická filcová stěrka na tabule a flipcharty s vyměnitelnými filcy</t>
  </si>
  <si>
    <t>náhradní filc k magnetické stěrce široké (položka magnetická filcová stěrka na tabule a flipcharty s vyměnitelnými filcy), balení 12 ks</t>
  </si>
  <si>
    <t>samolepicí etikety na formátu A6 pro běžné použití, 48 x 21 mm</t>
  </si>
  <si>
    <t>balení = 180 etiket</t>
  </si>
  <si>
    <t>samolepicí etikety na formátu A6 pro běžné použití, 48 x 33 mm</t>
  </si>
  <si>
    <t>balení = 120 etiket</t>
  </si>
  <si>
    <r>
      <t>kontaktní lepidlo, pro extémně namáhané spoje, odolává vodě, tlaku i teplotám až do 120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C, pro savé i nesavé materiály, plast, kov, kůži apod., 50 ml</t>
    </r>
  </si>
  <si>
    <t>řezák velký, odlamovací, pojistka proti posunutí břitu, šíře břitu 18 mm</t>
  </si>
  <si>
    <t>čistící roztok na bílé tabule s rozprašovačem 250 ml, bez alkoholu</t>
  </si>
  <si>
    <t>samolepicí etikety na formátu A6 pro běžné použití, 99 x 33 mm</t>
  </si>
  <si>
    <t>balení = 60 etiket</t>
  </si>
  <si>
    <t>stretchová folie pro ruční balení palet a ochranu zboží, šíře 50 cm, 23 mic, 2,4 kg</t>
  </si>
  <si>
    <t>grafitová tužka s gumou pro nejběžnější psaní, různé tvrdosti</t>
  </si>
  <si>
    <t>trojhranné pastelky, sada 24ks, zářivé barvy, měkká tuha s přilnavostí zajišťující plynulé vedení, tuha nelámající se během kreslení ani ořezávání</t>
  </si>
  <si>
    <t>sada = 24 ks</t>
  </si>
  <si>
    <t>skládaný arch dvojlist A4, linka</t>
  </si>
  <si>
    <t>sešity z recyklovaného papíru A4, linka, 40 listů</t>
  </si>
  <si>
    <t>sešity z recyklovaného papíru A4, čistý, 40 listů</t>
  </si>
  <si>
    <t>sešity z recyklovaného papíru A4, čtvereček, 40 listů</t>
  </si>
  <si>
    <t>sešity z recyklovaného papíru A5, čistý, 40 listů</t>
  </si>
  <si>
    <t>sešity z recyklovaného papíru A5, linka, 40 listů</t>
  </si>
  <si>
    <t>sešity z recyklovaného papíru A5, čtvereček, 40 listů</t>
  </si>
  <si>
    <t>spirálový blok A5 linkovaný s boční perforací a 4děrováním, 80 listů</t>
  </si>
  <si>
    <t>vložka do kroužkového zápisníku A5, 100 listů</t>
  </si>
  <si>
    <t>popisovač - liner, plastický a tlakuodolný hrot, šíře stopy 0,5 mm, délka stopy až 1000 m, pro nejširší použití, sada 4 ks - modrá, červená, černá, zelená</t>
  </si>
  <si>
    <t>alobal - šíře 30 cm, návin 10 m</t>
  </si>
  <si>
    <t>samobarvící datumové razítko s náhradním polštářkem, výška číslic 3,8 mm, měsíc určen dvojmístnou číslicí</t>
  </si>
  <si>
    <t>pořadač A4 z průhledného PP, 2kroužková mechanika, barevný mix</t>
  </si>
  <si>
    <t>plastové desky A4, na vnitřní straně boční průhledné záložky</t>
  </si>
  <si>
    <t>PP zakládací obal A5, se zipem, dno rozšířené skladem pro zvýšení kapacity</t>
  </si>
  <si>
    <t>magnetická stírací houbička pro snadné mazání bílých tabulí, nepoškrábe povrch</t>
  </si>
  <si>
    <t>odvíječ na lepící pásku 19 mm x 33 m, včetně popisovatelné lepící pásky</t>
  </si>
  <si>
    <t>korková tabule - 90 x 60 cm, Al rám, dekorativní plastové rohy, odkládací lišta, s montážní sadou pro zavěšení na zeď</t>
  </si>
  <si>
    <t>samolepící nástěnka - cca 58 x 46 cm, korková, samolepící povrch pro připevňování obrázků bez použití špendlíků, tloušťka cca 4 mm</t>
  </si>
  <si>
    <t xml:space="preserve">dopisové a aktové sponky s pozinkovanou úpravou, délka 28 až 32 mm </t>
  </si>
  <si>
    <t>stojánek na dopisy, černý, základnu tvoří obdélník o rozměrech cca 175 × 75 mm, výška zadní stěny je cca 140 mm, rozdělení dokumentů na 3 sekce</t>
  </si>
  <si>
    <t>propustka A7, blok 100 listů</t>
  </si>
  <si>
    <t>stohovatelná zásuvka na spisy A4 na délku, plastová, cca 360 x 260 x 70 mm, mix barev</t>
  </si>
  <si>
    <t>stohovatelná zásuvka na spisy A4 na šířku, plastová, cca 360 x 70 až 100 x 270 mm</t>
  </si>
  <si>
    <t>houbová utěrka PVA - ultrasavá utěrka, nepouští vlákna, ekologická, rozměr 30 x 30 cm</t>
  </si>
  <si>
    <t>popisovač na kůži - kulatý hrot, permanentní inkoust se slabým zápachem, pro rentgenové, ozařovací a nukleární lékařství, kožní lékařství, chirurgii; šíře stopy 1 mm, různé barvy</t>
  </si>
  <si>
    <t>rozešívač - vytahovač drátků (spojovačů) do sešívaček</t>
  </si>
  <si>
    <t>kancelářský papír bílý A4, 80g</t>
  </si>
  <si>
    <t>kancelářský papír bílý A3, 80g</t>
  </si>
  <si>
    <t>kancelářský papír bílý A5,80g</t>
  </si>
  <si>
    <t>bublinková obálka E15 na materiály C5</t>
  </si>
  <si>
    <t>bublinková obálka G17 na materiály C4</t>
  </si>
  <si>
    <t>bublinková obálka D14 na materiály A5</t>
  </si>
  <si>
    <t>kartonová obálka B5 z lepenky 300 g</t>
  </si>
  <si>
    <t>kartonová obálka B4+ z lepenky 300 g</t>
  </si>
  <si>
    <t>samolepící etikety na formátu A4 pro běžné použití, 64 x 21 mm</t>
  </si>
  <si>
    <t>samolepící etikety na formátu A4 pro běžné použití, 70 x 36 mm</t>
  </si>
  <si>
    <t>samolepící etikety na formátu A4 pro běžné použití, 105 x 42,3 mm</t>
  </si>
  <si>
    <t>samolepící etikety na formátu A4 pro běžné použití, 52,5 x 29,7 mm</t>
  </si>
  <si>
    <t>balící papír šedák, 90 g, 90 x 120 cm</t>
  </si>
  <si>
    <t>šitá záznamní kniha A5, čistá, 100 listů</t>
  </si>
  <si>
    <t>samolepící bločky 76 x 76 mm, žluté</t>
  </si>
  <si>
    <t>samolepicí bločky 76 x 76 mm, čtvercové lepení (možnost psaní v jakémkoliv směru, rohy štítku se nenadzvedávají a neohýbají)</t>
  </si>
  <si>
    <t>samolepící značkovací bločky, 15 x 50 mm, barevné</t>
  </si>
  <si>
    <t>samolepící značkovací bločky, 25 x 76 mm, barevné</t>
  </si>
  <si>
    <t>samolepící bločky, barevné 76 x 76 mm</t>
  </si>
  <si>
    <t>balení = 100 šipek + 100 pásků</t>
  </si>
  <si>
    <t>samolepící značkovací bločky 12 x 45 mm, šipky a pásky, barevné</t>
  </si>
  <si>
    <t>poznámkový bloček, bílý, 8,5 x 8,5 x 4 cm, lepená kostka</t>
  </si>
  <si>
    <t>dovolenky A6, blok 100 listů</t>
  </si>
  <si>
    <t>pokladní kniha, A4, průpisová, 2 x 50 listů</t>
  </si>
  <si>
    <t>příjmový pokladní doklad, A6, samopropisovací, blok 2 x 50 listů</t>
  </si>
  <si>
    <t>stvrzenka A6, samopropisovací (originál + 2 kopie), blok 3 x 25 listů</t>
  </si>
  <si>
    <t>plná moc A6, blok 100 listů</t>
  </si>
  <si>
    <t>pákový pořadač A4, šířka 7,5 cm, černý mramorový karton, nalepený štítek, EŠV</t>
  </si>
  <si>
    <t>pákový pořadač A4, šířka 5 cm, černý mramorový karton, nalepený štítek, EŠV</t>
  </si>
  <si>
    <t>pořadač s kapsou, šířka 7,5 cm, černý mramorový karton, EŠV</t>
  </si>
  <si>
    <t>archivační krabice lepenková, pevná, bílá, 200 x 250 x 350 mm, EŠV</t>
  </si>
  <si>
    <t>archivační krabice lepenková, pevná, bílá, 150 x 250 x 350 mm, EŠV</t>
  </si>
  <si>
    <t>archivační krabice lepenková, pevná, bílá, 100 x 255 x 350 mm, EŠV</t>
  </si>
  <si>
    <t>archivační krabice lepenková, pevná, bílá, 80 x 300 x 350 mm, EŠV</t>
  </si>
  <si>
    <t>archivační krabice - pevné úchyty pro přenášení, rámeček na popisovací štítek, laminovaný povrch, kovové rohy; 281 x 200 x 369 mm</t>
  </si>
  <si>
    <t>stojan na časopisy - rámeček na popisovací štítek, laminovaný povrch, 103 x 330 x 253 mm</t>
  </si>
  <si>
    <t>papírový rozlišovač (jazyky), 105 x 240 mm, barevný mix, EŠV</t>
  </si>
  <si>
    <t>zakládací obal A4 L, 180 až 200 mic, na minimálně 40 listů</t>
  </si>
  <si>
    <t>odkládací mapa tříklopá A4, EŠV karton 240 g, různé barvy</t>
  </si>
  <si>
    <t>odkládací mapa tříklopá A4, prešpán 350 g, různé barvy</t>
  </si>
  <si>
    <t>odkládací mapa A4 tříklopá s gumou přes rohy, prešpán 350 g, různé barvy</t>
  </si>
  <si>
    <t>deska s rohem A4, EŠV kartón 240 g, různé barvy</t>
  </si>
  <si>
    <t>závěsné zakládací desky A4, silný karton, plastové rozlišovače s vyměnitelným štítkem, 5 kartonových proužků, lisované dno až 3 cm, různé barvy</t>
  </si>
  <si>
    <t>spisové desky A4 s tkanicí, EŠV strojní lepenka</t>
  </si>
  <si>
    <t>krabice na spisy formátu A4 - materiál plast extra silný (cca 800 mic), hřbet cca 3 cm, zavírání gumou, různé barvy</t>
  </si>
  <si>
    <t>závěsný obal na 1 ks CD/DVD, plast</t>
  </si>
  <si>
    <t>desky s drukem A4, PP, barevný mix</t>
  </si>
  <si>
    <t>desky s drukem A5, plast, barevný mix</t>
  </si>
  <si>
    <t>desky s drukem DL, plast, barevný mix</t>
  </si>
  <si>
    <t>podložka s klipem, A4, potah lamino, barevný mix</t>
  </si>
  <si>
    <t>lepící páska 25 mm x 10 m, PP</t>
  </si>
  <si>
    <t>lepící páska čirá 19 mm x 10 m, PP</t>
  </si>
  <si>
    <t xml:space="preserve">samolepicí páska 50 mm x 10 m, oboustranná (pro připevňování plakátů, dekorací, PVC, koberců apod.) </t>
  </si>
  <si>
    <t>lepící páska čirá 50 mm x 66 m, 28 mic, plast, na balíky</t>
  </si>
  <si>
    <t>podpisová kniha lesklá, 16 dílčích listů</t>
  </si>
  <si>
    <t>průhledné ořezávátko se zásobníkem, plast, různé barvy</t>
  </si>
  <si>
    <t>razítková barva 25 ml na bázi vody, pro tisk na papír, různé barvy</t>
  </si>
  <si>
    <t>rychleschnoucí bezbarvé lepidlo s aplikátorem; na kov, gumu, plast, sklo, porcelán; samopropichovací víčko, obsah tuby 3 g</t>
  </si>
  <si>
    <t>kapsy A4 pro vkládání dokumentů shora, z vysoce kvalitního, nereflektujícího PVC; určení - pro závěsný držák, pultový a otočný stojan; barevný mix</t>
  </si>
  <si>
    <t>děrovač s příložníkem, rozteč 80 mm, kapacita 30 listů, různé barvy</t>
  </si>
  <si>
    <t>spojovače do sešívaček 24/6</t>
  </si>
  <si>
    <t>spojovače do sešívaček 26/6</t>
  </si>
  <si>
    <t>kovový kancelářský binder clip 25 mm, černý</t>
  </si>
  <si>
    <t>připínáčky plastové pro korkové a textilní tabule, barevný mix</t>
  </si>
  <si>
    <t>magnet kulatý plast Ø 15mm</t>
  </si>
  <si>
    <t>magnet kulatý plast Ø 20mm</t>
  </si>
  <si>
    <t>gumičky v sáčku, balení 100 ks, průměr 4 cm</t>
  </si>
  <si>
    <t>gumičky v sáčku, balení 100 ks, průměr 5 cm</t>
  </si>
  <si>
    <t>gumičky v sáčku, balení 100 ks, průměr 6 cm</t>
  </si>
  <si>
    <t>gumičky v sáčku, balení 100 ks, průměr 8 cm</t>
  </si>
  <si>
    <t>kopírovací papír bílý A4, 80 g, extrémní bělost a opacita, z eukalyptové celulosy, vysoká pevnost, bezproblémové použití ve všech vysokorychlostních kopírkách a v tiskárnách</t>
  </si>
  <si>
    <t>barevný papír A4, 80 g</t>
  </si>
  <si>
    <t>čirá transparentní fólie A4 pro černobílé kopírovací stroje, ošetřeny proti vlnění při průchodu kopírkou a pro bezproblémové podávání ze zásobníku, 100 mic</t>
  </si>
  <si>
    <t>rychlovazač závěsný celý, eko 240 g, EŠV, barevný mix</t>
  </si>
  <si>
    <t>rychlovazač plastový, zadní strana barevná, přední průhledná, různé barvy</t>
  </si>
  <si>
    <t>rozšířený obal A4 U MAXI, euroděrování, 220 x 300 mm, 120 mic</t>
  </si>
  <si>
    <t>závěsný obal A4 U silný, euroděrování, 80 mic</t>
  </si>
  <si>
    <t>závěsný obal A4 U, euroděrování, barevný, 50 mic</t>
  </si>
  <si>
    <t>závěsný obal A4 na katalogy otevřený, euroděrování, 180 mic</t>
  </si>
  <si>
    <t>závěsný obal A4 na katalogy s klopou, euroděrování, 180 mic</t>
  </si>
  <si>
    <t>zakladací obal A4 L barevný (různé barvy), 120 mic</t>
  </si>
  <si>
    <t>zakládací obal A4 L čirý, PP, 180 mic</t>
  </si>
  <si>
    <t>DVD+R 16x/4,7GB/spindl box</t>
  </si>
  <si>
    <t>CD-R 52x/700MB/spindl box</t>
  </si>
  <si>
    <t>kovový kalíšek na tužky, průměr 80 až 90 mm, výška 90 až 100 mm, černý</t>
  </si>
  <si>
    <t>laminovací fólie A5, 80 mic</t>
  </si>
  <si>
    <t>laminovací fólie A4, 80 mic</t>
  </si>
  <si>
    <t>skládací plastový magazin box s vyměnitelným papírovým štítkem, rozměr 320 x 100 x 240 mm</t>
  </si>
  <si>
    <t>Název položky (specifikace - druh, materiál, barva, určení apod.)</t>
  </si>
  <si>
    <t>závěsný obal A4 U, euroděrování, 50 mic, hladký, matný</t>
  </si>
  <si>
    <t>mikrotužka - pentilka, 0,5 mm, pogumované držení, plastové průhledné tělo, klip, velká guma chráněná víčkem, barevný mix</t>
  </si>
  <si>
    <t xml:space="preserve">opravný lak vybaven 3dimenzní houbičkou,která umožňuje variabilní šířku oprav;vhodný pro použití pro všechny druhy korektur; ředitelný vodou; ekologický výrobek – netoxický, 25g </t>
  </si>
  <si>
    <t>Položka č.</t>
  </si>
  <si>
    <t xml:space="preserve">Specifikace zboží </t>
  </si>
  <si>
    <t>katalogová kniha - prezentační desky ze silného polypropylenu, hřbetní kapsa pro vyměnitelný popisovatelný štítek, 20 kapes U, mix barev</t>
  </si>
  <si>
    <t>odkládací mapa A4 tříklopá s gumou přes rohy, neprůhledný PP, cca 400 mic., různé barvy</t>
  </si>
  <si>
    <t>kancelářský papír barevný A4, 160g, mix barev</t>
  </si>
  <si>
    <t>tubus průměr 5,8 cm, délka 100 cm</t>
  </si>
  <si>
    <t>motouz polypropylen 100 g, bílý</t>
  </si>
  <si>
    <t>stolní organizér na tužky, 4 dílný, rozměry 155 x 100 x 100 mm</t>
  </si>
  <si>
    <t>kuličkové pero, gumový úchop, modrá náplň 10,7 cm Solidly</t>
  </si>
  <si>
    <t>gelový roller s rychleschnoucí gelovou náplní, vhodný i pro leváky, plastový klip, mačkací mechanika, pohodlný grip; 0,35 až 0,5 mm, modrá náplň</t>
  </si>
  <si>
    <t>gelový Roller s tekutou náplní, přepisovatelný. Speciální inkoust - napsaný text lze vymazat gumou na konci pera, modrá náplň</t>
  </si>
  <si>
    <t>tuhy 0,5 mm, různé tvrdosti (B, 2B), 12 ks v etui</t>
  </si>
  <si>
    <t>permanentní značkovač na alkoholové bázi pro psaní na neporézní materiály, plast, kov, gumu, kůži, odolný proti vodě, klínový hrot, šíře stopy 1 - 4,6 mm, sada 4 barvy (červená, černá, zelená, modrá)</t>
  </si>
  <si>
    <t>popisovač na textil, zdravotně nezávadný inkoust, nevypratelný, válcový hrot, šíře stopy 1,8 mm, různé barvy</t>
  </si>
  <si>
    <t>Correction Pen, Metal Tip, Pentel</t>
  </si>
  <si>
    <t>desky na spisy ve formátu A4, polypropylen, se 3 klopami a gumou</t>
  </si>
  <si>
    <t>aktovka na spisy ve formátu A4, s držadlem, uvnitř 12 přihrádek</t>
  </si>
  <si>
    <t>pořadače na formát A4, polypropylen, 4kroužková mechanika, s průhlednou přední kapsou (Bantex), šíře 25-30 mm</t>
  </si>
  <si>
    <t>pořadače na formát A4, potažený prešpán nebo lamino, 4kroužková mechanika, šíře 40 mm</t>
  </si>
  <si>
    <t>pořadače na formát A4, potažený prešpán nebo lamino, 4kroužková mechanika, šíře 50-75 mm</t>
  </si>
  <si>
    <t>box archivní zkosený = magazín box, pro uložení formátu A4, zkosený, papírový, šíře hřbetu 80 mm</t>
  </si>
  <si>
    <t>box archivní zkosený, s vnitřním členěním = 3 přihrádky, pro uložení formátu A4, papírový</t>
  </si>
  <si>
    <t>desky na spisy ve formátu A4, s uzavíráním na gumičku, šíře 80 mm</t>
  </si>
  <si>
    <t>desky s organizérem, 6 přihrádek, polypropylen, se speciální přihrádkou na uložení předmětů</t>
  </si>
  <si>
    <t>sponkovač Easy Clipper</t>
  </si>
  <si>
    <t>náhradní spony 6,4mm pro Magic clip, 50ks</t>
  </si>
  <si>
    <t>náhradní spony 4,8mm pro Magic clip , 50ks</t>
  </si>
  <si>
    <t>trhací lístky do šatny (1-100)</t>
  </si>
  <si>
    <t>foto papír inkjet 10x15</t>
  </si>
  <si>
    <t>foto papír inkjet A4</t>
  </si>
  <si>
    <t>univerzální lepidlo s aplikátorem, které lepí papír, korek, kůži, dřevo, dřevovláknité materiály a další savé materiály a které je možné použít také k lepení fotografií, kožených výstelek obuvi, slepování dřevěného nábytku apod.</t>
  </si>
  <si>
    <t>náplň Parker  rollerball refill F 0,5 4AD - modrá</t>
  </si>
  <si>
    <t>náplň MontBlanc Le Grand rollerball refill F- modrá</t>
  </si>
  <si>
    <t>tuš černá</t>
  </si>
  <si>
    <t>kotoučky do tiskárny TERMO 57mm/50mm/12mm</t>
  </si>
  <si>
    <t>páska do psacího stroje Optima SP 520</t>
  </si>
  <si>
    <t>baterie CR2032 Lithium 3V</t>
  </si>
  <si>
    <t>balení = 1000ks</t>
  </si>
  <si>
    <t>korková tabule - 60 x 40cm, dřevěný rám</t>
  </si>
  <si>
    <t>korková tabule, 120x90cm, dřevěný rám</t>
  </si>
  <si>
    <t xml:space="preserve">baterie 9V alkalická </t>
  </si>
  <si>
    <t>baterie tužková AA dobíjecí</t>
  </si>
  <si>
    <t>baterie mikrotužková AAA dobíjecí</t>
  </si>
  <si>
    <t>klopová krabice 5VVL, 600 x 500 x 400 mm</t>
  </si>
  <si>
    <t>klopová krabice 5VVL, 300 x 200 x 200 mm</t>
  </si>
  <si>
    <t>kuličkové pero, červená náplň</t>
  </si>
  <si>
    <t xml:space="preserve">kreslicí karton A4 220g </t>
  </si>
  <si>
    <t>balení=200 listů</t>
  </si>
  <si>
    <t>speciální papír A4 na barevný laserový tisk a barevné kopírování  pro nejnáročnější tisk, nejvyšší bělost, 120 g</t>
  </si>
  <si>
    <t>balení = 100 listů</t>
  </si>
  <si>
    <t xml:space="preserve">samolepicí etikety na formátu A4 pro laserový a inkoustový tisk, 210x297mm, 1etiketa/list </t>
  </si>
  <si>
    <t>kovový kancelářský binder clip 51mm, černý</t>
  </si>
  <si>
    <t>spojovače do sešívaček 10/4</t>
  </si>
  <si>
    <t xml:space="preserve">fixy slabé, černé, vypratelný inkoust odolný proti vyschnutí • vláknový hrot • šíře stopy 1 mm </t>
  </si>
  <si>
    <t>křída školní barevná</t>
  </si>
  <si>
    <t>náplň do pera Pilot G-TEC-C4  šíře hrotu 0,4   černá</t>
  </si>
  <si>
    <t>náplň do pera Pilot G-TEC-C4  šíře hrotu 0,5   černá</t>
  </si>
  <si>
    <t xml:space="preserve">akrylová barva Studio Acrylic 100 ml - černá Mars 026 </t>
  </si>
  <si>
    <t>blok do flipchartu, flipchart papír min. 70 g/m2. Rozměr: 65 x 98 cm, 25 listů, multiperforace.</t>
  </si>
  <si>
    <t>500 g</t>
  </si>
  <si>
    <t>balení=100 listů</t>
  </si>
  <si>
    <t>CD-R 52x/700MB/spindl box 100ks/potiskovací</t>
  </si>
  <si>
    <t>blok</t>
  </si>
  <si>
    <t>kovový kancelářský binder clip 19 mm, černý</t>
  </si>
  <si>
    <t>versatilka kovová Koh-i-noor</t>
  </si>
  <si>
    <t>náplň do versatilky HB</t>
  </si>
  <si>
    <t>krabička</t>
  </si>
  <si>
    <t>náplň do versatilky 6B Koh-i-noor</t>
  </si>
  <si>
    <t>12 barev/col.</t>
  </si>
  <si>
    <t>souprava jader barev do versatilky  4042</t>
  </si>
  <si>
    <t>bal. 15 ks</t>
  </si>
  <si>
    <t>tuhy do mikrotužky 0.7 mm HB</t>
  </si>
  <si>
    <t>pákový pořadače A4, šířka 5 cm, potažený prešpán nebo lamino</t>
  </si>
  <si>
    <t>nůž na dopisy s dřevěnou rukojetí, délka cca 22 cm</t>
  </si>
  <si>
    <t>náplně pro gumovatelná pera Frixion Ball, průměr hrotu 0,7 mm, šířka stopy 0,35 mm, modrá náplň</t>
  </si>
  <si>
    <t>stolní kalkulátor s velkým nakloněným 12místným LCD displejem, pamětí, funkcí TAX, Mark-Up</t>
  </si>
  <si>
    <t>balení=100 ks</t>
  </si>
  <si>
    <t>igelitová pošetka bez chlopně - čirá (transparent)</t>
  </si>
  <si>
    <t>kobercové napínáčky, průměr hlavy 14 mm</t>
  </si>
  <si>
    <t>kartonové barevné rozlišovače A4, 10 různých barevných listů</t>
  </si>
  <si>
    <t>hladký karton satinovaný, ultrabílý, formát A4, 185 g/m2</t>
  </si>
  <si>
    <t>inkoustový liner stopa 0,4 mm, sada 20 barev v plastovém pouzdru</t>
  </si>
  <si>
    <t>sada = 20 ks</t>
  </si>
  <si>
    <t>permanentní popisovač na transparentní fólie, plast, sklo, diarámečky, filmy, RTG snímky; jemný plastický hrot, šíře stopy 0,6 mm (vel. F), sada 4 ks (červená, černá, zelená, modrá)</t>
  </si>
  <si>
    <t>permanentní popisovač na plast, gumu, sklo, fólie, kovy; vláknový hrot, šíře stopy 1 mm (vel. M)</t>
  </si>
  <si>
    <t>permanentní popisovač, kulatý hrot, odolný proti vodě, pro jemné popisování kabelů, průsvitných fólií apod., stopa 0,3 mm (vel. S)</t>
  </si>
  <si>
    <t>010 - Ústav anatomie</t>
  </si>
  <si>
    <t>020 - ústav biofyziky</t>
  </si>
  <si>
    <t>030 - ústav biologie</t>
  </si>
  <si>
    <t>070 - Ústav chemie a biochemie</t>
  </si>
  <si>
    <t>090 - Ústav patologické fyziologie</t>
  </si>
  <si>
    <t>100 - Ústav farmakologie a toxikologie</t>
  </si>
  <si>
    <t>110 - ÚTL</t>
  </si>
  <si>
    <t>140 - Ústav sociálního lékařství</t>
  </si>
  <si>
    <t>172 - CIT</t>
  </si>
  <si>
    <t>250 - děkanát sklad</t>
  </si>
  <si>
    <t>250 - studijní odd.</t>
  </si>
  <si>
    <t>250 - podatelna</t>
  </si>
  <si>
    <t>250 - OMO</t>
  </si>
  <si>
    <t>251 - Ústřední sklad</t>
  </si>
  <si>
    <t>251 - Umimec</t>
  </si>
  <si>
    <t>260 - PTO</t>
  </si>
  <si>
    <t>320 - II. Interní klinika</t>
  </si>
  <si>
    <t>330 - Infekční klinika</t>
  </si>
  <si>
    <t>370 - Dermatovenerologická klinika</t>
  </si>
  <si>
    <t>390 - Psychiatrická klinika</t>
  </si>
  <si>
    <t>400 - Chirurgická klinika</t>
  </si>
  <si>
    <t>401 - ORAK</t>
  </si>
  <si>
    <t>420 - Urologická klinika</t>
  </si>
  <si>
    <t>450 - Oční klinika</t>
  </si>
  <si>
    <t>470 Stomatologická klinika</t>
  </si>
  <si>
    <t>500 - ŠÚP</t>
  </si>
  <si>
    <t>510 - Mikrobiologie</t>
  </si>
  <si>
    <t>530 - Ústav epidemiologie</t>
  </si>
  <si>
    <t>560 - Biomedicínské centrum</t>
  </si>
  <si>
    <t>jednotková</t>
  </si>
  <si>
    <t>celková</t>
  </si>
  <si>
    <t>430 - KARIM</t>
  </si>
  <si>
    <t>baterie CR2025 Lithium 3V</t>
  </si>
  <si>
    <t>diář A5, denní pro rok 2020 , Rozměr:  205 x 143 mm , 234 gramáž</t>
  </si>
  <si>
    <t>diář  A5 týdenní pro rok 2020,  rozměr: 205 x 143 mm, 234 gramáž</t>
  </si>
  <si>
    <t>561 - rehabilitační klinika</t>
  </si>
  <si>
    <t>040 - ústav histologie a embryologie</t>
  </si>
  <si>
    <t>celobarevný zvýrazňovač vhodný pro zvýraznění textu na všech druzích papíru, klínový hrot 1 - 4 mm, sada 6 barev</t>
  </si>
  <si>
    <t>celobarevný zvýrazňovač vhodný pro zvýraznění textu na všech druzích papíru, klínový hrot 1 - 4 mm; sada 4 barev</t>
  </si>
  <si>
    <t>celobarevný zvýrazňovač vhodný pro zvýraznění textu na všech druzích papíru, klínový hrot 1 - 4 mm</t>
  </si>
  <si>
    <t>5 ks žlutá</t>
  </si>
  <si>
    <t>1 bal. (25 ks) modrá barva</t>
  </si>
  <si>
    <t>závěsný obal A4 s boční chlopní pro vkládání z boku , euroděrování, 120 mic</t>
  </si>
  <si>
    <t xml:space="preserve">dopisové a aktové sponky s pozinkovanou úpravou, délka 75 mm </t>
  </si>
  <si>
    <t>disperzní lepidlo  - 130 g</t>
  </si>
  <si>
    <t>sešívač - kapacita 20 listů, hloubka vložení 55 mm, spojovače 24/6, 26/6; různé barvy</t>
  </si>
  <si>
    <t>sešívač - kapacita až 45 listů,  hloubka vkládání 70 mm, spojovače 24/6, 26/6, 24/8, 26/8; pevný materiál (kov)</t>
  </si>
  <si>
    <t>děrovačka ergonomická s ergonomicky tvarovaným ramenem z litého kovu, kapacita 65 listů</t>
  </si>
  <si>
    <t>Flash paměť, připojení USB verze 3.0  případně 3.1 Gen 1 (USB-A), kapacita 16 GB, rychlost čtení  min. 100 MB/s, rychlost zápisu min. 30 MB/s</t>
  </si>
  <si>
    <t>Flash paměť, připojení USB verze 3.0  případně 3.1 Gen 1 (USB-A), kapacita 32 GB, rychlost čtení  min. 100 MB/s, rychlost zápisu min. 40 MB/s</t>
  </si>
  <si>
    <t>Flash paměť, připojení USB verze 3.0  případně 3.1 Gen 1 (USB-A), kapacita 64 GB, rychlost čtení  min. 100 MB/s, rychlost zápisu min. 40 MB/s</t>
  </si>
  <si>
    <t>Flash paměť, připojení USB verze 3.0  případně 3.1 Gen 1 (USB-A), kapacita 128 GB, rychlost čtení min. 150 MB/s, rychlost zápisu min. 100 MB/s</t>
  </si>
  <si>
    <t xml:space="preserve">Flash disk USB 3.0, rychlost čtení až 110 MB/s, zápisu až 30 MB/s, nerezová ocel </t>
  </si>
  <si>
    <t>paměťová micro karta SDHC Verbatim 8GB</t>
  </si>
  <si>
    <t>diář kapesní měsíční pro rok 2020, rozměry:79x179mm, různé barvy</t>
  </si>
  <si>
    <t>050 - Ústav jazyků</t>
  </si>
  <si>
    <t>Popisovač - liner typu Centropen 4651 M, šíře stopy 0,5 mm</t>
  </si>
  <si>
    <t>https://www.mefisto2000.cz/kapesni-diar-mesicni-pvc-eanBMB1-skup23Zn1ak5.php</t>
  </si>
  <si>
    <t xml:space="preserve">Flash disk USB 3.2 Gen 1 (USB 3.0) a Lightning, kapacita 256 GB, otg a poutko na klíče </t>
  </si>
  <si>
    <t>https://www.alza.cz/sandisk-ixpand-flash-drive-256gb-d5240515.htm?kampan=adw3_prislusenstvi-pro-ittv_bee_pro_flashky_prislusenstvi-pro-ittv-sandisk-ixpand-flash-drive-256gb-du050z2d2&amp;ppcbee-adtext-variant=ad1-se-slevou&amp;gclid=EAIaIQobChMIhtHh0LvG5QIVmM13Ch1YRQx8EAAYAiAAEgIN2fD_BwE</t>
  </si>
  <si>
    <t>trojúhelník s ryskou v průhledném provedení</t>
  </si>
  <si>
    <t>080 - Ústav fyziologie</t>
  </si>
  <si>
    <t>Popisovač - liner typu Centropen 2811 F, šíře stopy 0,3 mm</t>
  </si>
  <si>
    <t>20 ks červená, 13 ks černá</t>
  </si>
  <si>
    <t>permanentní popisovač lakový pro psaní na neporézní materiály, plast, kov, gumu, kůži, odolný proti vodě, kulatý hrot, šíře stopy 2 mm, černý</t>
  </si>
  <si>
    <t>permanentní popisovač lakový pro psaní na neporézní materiály, plast, kov, gumu, kůži, odolný proti vodě, kulatý hrot, šíře stopy 2 mm, bílý</t>
  </si>
  <si>
    <t>týdenní plánovací kalendář na rok 2020. Rozměry kalendáře jsou 291 x 105 mm. Vazba do kovové vinuté spirály zajišťuje hladné převracování stránek</t>
  </si>
  <si>
    <t>plánovací karta 2020 A5, rozměry 180x150 mm</t>
  </si>
  <si>
    <t>16 ks červená</t>
  </si>
  <si>
    <t>baterie hodinková do kalkulačky, označení 390/389</t>
  </si>
  <si>
    <t>desky s drukem A6, plast, různé barvy</t>
  </si>
  <si>
    <t>1 ks modrý</t>
  </si>
  <si>
    <r>
      <t xml:space="preserve">Permanentní popisovač zaručující trvanlivý popis, odolný vůči vodě a alkoholu, vysokým teplotám. </t>
    </r>
    <r>
      <rPr>
        <u val="single"/>
        <sz val="11"/>
        <rFont val="Calibri"/>
        <family val="2"/>
        <scheme val="minor"/>
      </rPr>
      <t>Nesmyvatelný lihem ani dezinfekcí!!</t>
    </r>
    <r>
      <rPr>
        <sz val="11"/>
        <rFont val="Calibri"/>
        <family val="2"/>
        <scheme val="minor"/>
      </rPr>
      <t xml:space="preserve"> Hrot do 0,5mm, barva černá</t>
    </r>
  </si>
  <si>
    <t>https://www.biologicals.cz/e-shop/index.php?route=product/product&amp;path=71_482&amp;product_id=576</t>
  </si>
  <si>
    <t>https://www.mefisto2000.cz/popisovac-na-cd-centropen-3616-oboustranny-cerny-ean40082-skup05Zn1ak10.php</t>
  </si>
  <si>
    <t>nástěnný pracovní roční kalendář B1 pro rok  2020, rozměr: 964x670mm, barva modrá</t>
  </si>
  <si>
    <t>https://www.pas.cz/stojan-na-spisy-emba-triobox---cervena</t>
  </si>
  <si>
    <r>
      <t xml:space="preserve">plastové kuličkové pero, pogumovaný úchop, </t>
    </r>
    <r>
      <rPr>
        <b/>
        <sz val="11"/>
        <rFont val="Calibri"/>
        <family val="2"/>
        <scheme val="minor"/>
      </rPr>
      <t>BAREVNÝ MIX</t>
    </r>
    <r>
      <rPr>
        <sz val="11"/>
        <rFont val="Calibri"/>
        <family val="2"/>
        <scheme val="minor"/>
      </rPr>
      <t>; náplň inkoust s nízkou viskozitou; modrá náplň</t>
    </r>
  </si>
  <si>
    <t>https://www.mefisto2000.cz/kulickove-pero-spoko-117-active-ean43253-skup05Zn1ak01.php</t>
  </si>
  <si>
    <r>
      <t xml:space="preserve">popisovač permanentní </t>
    </r>
    <r>
      <rPr>
        <u val="single"/>
        <sz val="11"/>
        <rFont val="Calibri"/>
        <family val="2"/>
        <scheme val="minor"/>
      </rPr>
      <t>oboustranný</t>
    </r>
    <r>
      <rPr>
        <sz val="11"/>
        <rFont val="Calibri"/>
        <family val="2"/>
        <scheme val="minor"/>
      </rPr>
      <t xml:space="preserve"> se dvěma různými hroty určený pro popisování CD, DVD, rámečků, fólií aj. plastů, šířka stopy 2,5 a 0,6 mm, barva černá</t>
    </r>
  </si>
  <si>
    <r>
      <t xml:space="preserve">permanentní značkovač pro psaní na neporézní materiály, plast, kov, gumu, kůži, odolný proti vodě, </t>
    </r>
    <r>
      <rPr>
        <b/>
        <sz val="11"/>
        <rFont val="Calibri"/>
        <family val="2"/>
        <scheme val="minor"/>
      </rPr>
      <t>kulatý hrot</t>
    </r>
    <r>
      <rPr>
        <sz val="11"/>
        <rFont val="Calibri"/>
        <family val="2"/>
        <scheme val="minor"/>
      </rPr>
      <t>, šíře stopy 2,5 mm, černý</t>
    </r>
  </si>
  <si>
    <t>originální kontinuální papírová role DK-22205 - černý tisk na bílé, šířka 62mm</t>
  </si>
  <si>
    <t>https://www.gigaprint.cz/zbozi/kompatibilni-papirove-samolepici-role-pro-brother-dk-22205-62mm-bily.html?gclid=EAIaIQobChMI8_nJrI_T5QIVSed3Ch3X-wlIEAAYASAAEgKjDfD_BwE</t>
  </si>
  <si>
    <t>kompatibilní páska do štítkovače Casio KL-60, šířka 9 mm, délka 8 m, černý tisk na červeném podkladu</t>
  </si>
  <si>
    <t>https://www.gigaprint.cz/zbozi/kompatibilni-paska-pro-casio-xr-9rd-9mm-cerny-tiskcerveny-podklad.html</t>
  </si>
  <si>
    <t>guma bílá lepící – oboustranná, znovupoužitelná, nezanechává stopy, 50g</t>
  </si>
  <si>
    <t>lepící páska zelená 48 mm x 66 m, PP</t>
  </si>
  <si>
    <t>http://www.poprokan.cz/48mm-66m-zelena-P18065</t>
  </si>
  <si>
    <t>https://www.spokojenakancelar.cz/pripinacky/4935-conmetron-pripinacky-kovove-224-s-barevnou-hlavickou-prumer-10-mm-8595004372113.html</t>
  </si>
  <si>
    <t>aktovka na spisy ve formátu A2 s plastovým zapínáním a držadlem, polypropylen, transparentní</t>
  </si>
  <si>
    <t>elektrická sešívačka typu Rapid 20EX</t>
  </si>
  <si>
    <t xml:space="preserve">dokumentní liner typu Centropen Document 2631, šíře stopy: 0.5 = cca 0,5 mm </t>
  </si>
  <si>
    <t xml:space="preserve">dokumentní liner typu Centropen Document 2631, šíře stopy: 0.3 = cca 0,35 mm </t>
  </si>
  <si>
    <t xml:space="preserve">stolní kalkulátor s tiskem vč. adaptéru, extra velký 12-ti místný display, dvoubarevný tisk, tisk na papíře 58 mm, rozměry 295x165x65 mm, počítadlo položek, celkový součet </t>
  </si>
  <si>
    <t>250 / 05006 - EO</t>
  </si>
  <si>
    <t>https://www.b2bpartner.cz/bi-office-flipchart-tripod-magneticky/</t>
  </si>
  <si>
    <t>přenosný magnetický flipchart ; výškově nastavitelný 3nohý stojan; odkládací lišta pro popisovače •bílý popisovatelný magnetický povrch</t>
  </si>
  <si>
    <t>171/IRP 0659-250 SVI</t>
  </si>
  <si>
    <t>set magnetů, fixů, čistícího spreje a houbičky na tabule</t>
  </si>
  <si>
    <t>sada</t>
  </si>
  <si>
    <t>https://www.jansen-display.cz/Set-magnetu-fixu-magnetu-a-houbicky-na-tabule</t>
  </si>
  <si>
    <t>https://www.jansen-display.cz/Popisovatelna-magneticka-tabule-whiteboard-900x1800mm-SCRITTO</t>
  </si>
  <si>
    <t xml:space="preserve">magnetická tabule popisovatelná; rozměr 900x1800mm;  bílý popisovatelný magnetický povrch; lišta pro popisovače
</t>
  </si>
  <si>
    <r>
      <t>karton chamois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A4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185 g</t>
    </r>
    <r>
      <rPr>
        <sz val="10"/>
        <rFont val="Arial"/>
        <family val="2"/>
      </rPr>
      <t>/</t>
    </r>
    <r>
      <rPr>
        <b/>
        <sz val="10"/>
        <rFont val="Arial"/>
        <family val="2"/>
      </rPr>
      <t>m2</t>
    </r>
    <r>
      <rPr>
        <sz val="10"/>
        <rFont val="Arial"/>
        <family val="2"/>
      </rPr>
      <t>, satinovaný</t>
    </r>
  </si>
  <si>
    <r>
      <t xml:space="preserve">velkoobsahová </t>
    </r>
    <r>
      <rPr>
        <b/>
        <sz val="11"/>
        <rFont val="Calibri"/>
        <family val="2"/>
        <scheme val="minor"/>
      </rPr>
      <t>plastová</t>
    </r>
    <r>
      <rPr>
        <sz val="11"/>
        <rFont val="Calibri"/>
        <family val="2"/>
        <scheme val="minor"/>
      </rPr>
      <t xml:space="preserve"> náplň do kuličkových per (typu "PARKER"), délka 98 mm, kulička průměr 0,8 mm, modrá náplň</t>
    </r>
  </si>
  <si>
    <t>https://www.papirnictvipavlik.cz/napln-parker-plastova/?gclid=EAIaIQobChMI67nc2-HV5QIVwvhRCh050wlQEAQYAiABEgJqVfD_BwE</t>
  </si>
  <si>
    <t>https://www.dobreobaly.cz/kotoucky-do-tiskarny-eet-termo-57mm-50-12-x1536</t>
  </si>
  <si>
    <t>https://hitit.cz/papirove-kotoucky-pro-pokladni-tiskarny/57419-termopapir-sirky-110mm-delka-navinu-23m-dutinka-12mm-prumer-navinu-do-45mm.html</t>
  </si>
  <si>
    <t>314 - Kardiologická klinika</t>
  </si>
  <si>
    <t>kotoučky do tiskárny TERMO 110mm/45mm/12mm</t>
  </si>
  <si>
    <t>korekční páska typu Kores, jednorázová 4,2 až 5 mm x 8 až 8,5 m - jednorázový korekční strojek s perfektní krycí schopností pro okamžité přepsání</t>
  </si>
  <si>
    <t>https://activacek.cz/produkt/korekcni-paska-kores-roll-on-709/</t>
  </si>
  <si>
    <t>kniha - záznam o provozu osobního vozidla (blok)</t>
  </si>
  <si>
    <t>kniha záznamní A 4, pevné kartonové desky, linka, 150 listů</t>
  </si>
  <si>
    <t>pouze černý</t>
  </si>
  <si>
    <t>špendlíky, barevná plastová hlava -  soudek</t>
  </si>
  <si>
    <t>kniha záznamní A 5 , pevné kartonové desky, linka, 96 listů</t>
  </si>
  <si>
    <t>kroužkový zápisník A 5 , linka</t>
  </si>
  <si>
    <t>kroužkový zápisník A 4, linka</t>
  </si>
  <si>
    <t>sešívačka s dlouhým posuvným ramenem pro formáty od A6 do A2, hloubka vkládání až 30 cm, max. kapacita 20 listů, spojovače 24/6, 26/6</t>
  </si>
  <si>
    <t>171 -SVI</t>
  </si>
  <si>
    <t>https://www.papirnictvipavlik.cz/sesivacka-boxer-3300-s-dlouhym-ramenem-cerna-a9791071/?utm_source=seznam&amp;utm_medium=cpc&amp;utm_campaign=3_PI-Obecna&amp;utm_content=Kancelarske+potreby&amp;utm_term=</t>
  </si>
  <si>
    <t>https://www.sevt.cz/produkt/karton-pp-zakladaci-obal-a4-s-euroderovanim-a-chlopni-matny-120-mic-10-ks-41078700/</t>
  </si>
  <si>
    <t>360/00262 - Dětská klinika</t>
  </si>
  <si>
    <t>magnetická tabule popisovatelná; rozměr 1800x1200mm;  bílý popisovatelný magnetický povrch; lišta pro popisovače</t>
  </si>
  <si>
    <t>magnetická tabule popisovatelná; rozměr 1200x900mm;  bílý popisovatelný magnetický povrch; lišta pro popisovače</t>
  </si>
  <si>
    <t>čistící ubrousky na bílou tabuli</t>
  </si>
  <si>
    <t>stohovatelná zásuvka na spisy A4 plastová s výřezem, 255 x 70 x 360 mm</t>
  </si>
  <si>
    <t>https://www.nobynet.cz/zasuvka-leitz-plus--ledova/?gclid=EAIaIQobChMIuqLPoMTk5QIVDJ53Ch3ZZg0CEAQYAiABEgIUqvD_BwE</t>
  </si>
  <si>
    <t>pákový pořadače A4, šířka cca 8 cm, s vnitřní kapsou na ukládání volných papírů</t>
  </si>
  <si>
    <t>https://potrebyprokancelar.cz/produkt/4-krouzkovy-poradac-leitz-active-wow-4517/</t>
  </si>
  <si>
    <t>Odkaz na typ výrobku</t>
  </si>
  <si>
    <t>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</si>
</sst>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1">
    <xf numFmtId="0" fontId="0" fillId="0" borderId="0" xfId="0"/>
    <xf numFmtId="0" fontId="5" fillId="0" borderId="0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3" fontId="4" fillId="2" borderId="3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3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1" xfId="20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/>
    </xf>
    <xf numFmtId="0" fontId="2" fillId="0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textRotation="90" wrapText="1"/>
    </xf>
    <xf numFmtId="3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/>
    <xf numFmtId="0" fontId="2" fillId="0" borderId="0" xfId="0" applyFont="1"/>
    <xf numFmtId="0" fontId="2" fillId="0" borderId="12" xfId="0" applyFont="1" applyBorder="1"/>
    <xf numFmtId="3" fontId="2" fillId="0" borderId="2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8" fillId="0" borderId="1" xfId="20" applyFont="1" applyFill="1" applyBorder="1" applyAlignment="1">
      <alignment horizontal="left" vertical="center"/>
    </xf>
    <xf numFmtId="3" fontId="4" fillId="0" borderId="18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8" fillId="0" borderId="0" xfId="20" applyFont="1" applyFill="1" applyAlignment="1">
      <alignment/>
    </xf>
    <xf numFmtId="0" fontId="8" fillId="0" borderId="1" xfId="20" applyFont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 wrapText="1"/>
    </xf>
    <xf numFmtId="0" fontId="8" fillId="0" borderId="23" xfId="20" applyFont="1" applyBorder="1" applyAlignment="1">
      <alignment horizontal="left" vertical="center"/>
    </xf>
    <xf numFmtId="0" fontId="8" fillId="0" borderId="7" xfId="2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8" fillId="0" borderId="23" xfId="2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2" fillId="3" borderId="24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3" fontId="4" fillId="2" borderId="15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7" xfId="20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8" fillId="0" borderId="26" xfId="2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3" borderId="13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4" fontId="2" fillId="3" borderId="22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4" fontId="2" fillId="0" borderId="29" xfId="0" applyNumberFormat="1" applyFont="1" applyFill="1" applyBorder="1" applyAlignment="1">
      <alignment horizontal="right" vertical="center"/>
    </xf>
    <xf numFmtId="0" fontId="8" fillId="0" borderId="26" xfId="20" applyFont="1" applyBorder="1" applyAlignment="1">
      <alignment horizontal="left"/>
    </xf>
    <xf numFmtId="0" fontId="8" fillId="0" borderId="30" xfId="2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textRotation="90"/>
    </xf>
    <xf numFmtId="0" fontId="6" fillId="2" borderId="33" xfId="0" applyFont="1" applyFill="1" applyBorder="1" applyAlignment="1">
      <alignment horizontal="center" vertical="center" textRotation="90"/>
    </xf>
    <xf numFmtId="0" fontId="6" fillId="2" borderId="30" xfId="0" applyFont="1" applyFill="1" applyBorder="1" applyAlignment="1">
      <alignment horizontal="center" vertical="center" textRotation="90"/>
    </xf>
    <xf numFmtId="0" fontId="6" fillId="2" borderId="34" xfId="0" applyFont="1" applyFill="1" applyBorder="1" applyAlignment="1">
      <alignment horizontal="center" vertical="center" textRotation="90" readingOrder="1"/>
    </xf>
    <xf numFmtId="3" fontId="2" fillId="4" borderId="5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right" vertical="center"/>
    </xf>
    <xf numFmtId="4" fontId="2" fillId="4" borderId="27" xfId="0" applyNumberFormat="1" applyFont="1" applyFill="1" applyBorder="1" applyAlignment="1">
      <alignment horizontal="right" vertical="center"/>
    </xf>
    <xf numFmtId="0" fontId="6" fillId="2" borderId="35" xfId="0" applyFont="1" applyFill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6" fillId="2" borderId="3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right" vertical="center"/>
    </xf>
    <xf numFmtId="4" fontId="2" fillId="4" borderId="28" xfId="0" applyNumberFormat="1" applyFont="1" applyFill="1" applyBorder="1" applyAlignment="1">
      <alignment horizontal="right" vertical="center"/>
    </xf>
    <xf numFmtId="4" fontId="2" fillId="4" borderId="39" xfId="0" applyNumberFormat="1" applyFont="1" applyFill="1" applyBorder="1" applyAlignment="1">
      <alignment horizontal="right" vertical="center"/>
    </xf>
    <xf numFmtId="4" fontId="2" fillId="4" borderId="13" xfId="0" applyNumberFormat="1" applyFont="1" applyFill="1" applyBorder="1" applyAlignment="1">
      <alignment horizontal="right" vertical="center"/>
    </xf>
    <xf numFmtId="4" fontId="2" fillId="4" borderId="40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fisto2000.cz/kapesni-diar-mesicni-pvc-eanBMB1-skup23Zn1ak5.php" TargetMode="External" /><Relationship Id="rId2" Type="http://schemas.openxmlformats.org/officeDocument/2006/relationships/hyperlink" Target="https://www.biologicals.cz/e-shop/index.php?route=product/product&amp;path=71_482&amp;product_id=576" TargetMode="External" /><Relationship Id="rId3" Type="http://schemas.openxmlformats.org/officeDocument/2006/relationships/hyperlink" Target="https://www.mefisto2000.cz/popisovac-na-cd-centropen-3616-oboustranny-cerny-ean40082-skup05Zn1ak10.php" TargetMode="External" /><Relationship Id="rId4" Type="http://schemas.openxmlformats.org/officeDocument/2006/relationships/hyperlink" Target="https://www.mefisto2000.cz/kulickove-pero-spoko-117-active-ean43253-skup05Zn1ak01.php" TargetMode="External" /><Relationship Id="rId5" Type="http://schemas.openxmlformats.org/officeDocument/2006/relationships/hyperlink" Target="https://www.gigaprint.cz/zbozi/kompatibilni-papirove-samolepici-role-pro-brother-dk-22205-62mm-bily.html?gclid=EAIaIQobChMI8_nJrI_T5QIVSed3Ch3X-wlIEAAYASAAEgKjDfD_BwE" TargetMode="External" /><Relationship Id="rId6" Type="http://schemas.openxmlformats.org/officeDocument/2006/relationships/hyperlink" Target="http://www.poprokan.cz/48mm-66m-zelena-P18065" TargetMode="External" /><Relationship Id="rId7" Type="http://schemas.openxmlformats.org/officeDocument/2006/relationships/hyperlink" Target="https://www.spokojenakancelar.cz/pripinacky/4935-conmetron-pripinacky-kovove-224-s-barevnou-hlavickou-prumer-10-mm-8595004372113.html" TargetMode="External" /><Relationship Id="rId8" Type="http://schemas.openxmlformats.org/officeDocument/2006/relationships/hyperlink" Target="https://www.b2bpartner.cz/bi-office-flipchart-tripod-magneticky/" TargetMode="External" /><Relationship Id="rId9" Type="http://schemas.openxmlformats.org/officeDocument/2006/relationships/hyperlink" Target="https://www.jansen-display.cz/Set-magnetu-fixu-magnetu-a-houbicky-na-tabule" TargetMode="External" /><Relationship Id="rId10" Type="http://schemas.openxmlformats.org/officeDocument/2006/relationships/hyperlink" Target="https://www.jansen-display.cz/Popisovatelna-magneticka-tabule-whiteboard-900x1800mm-SCRITTO" TargetMode="External" /><Relationship Id="rId11" Type="http://schemas.openxmlformats.org/officeDocument/2006/relationships/hyperlink" Target="https://www.papirnictvipavlik.cz/napln-parker-plastova/?gclid=EAIaIQobChMI67nc2-HV5QIVwvhRCh050wlQEAQYAiABEgJqVfD_BwE" TargetMode="External" /><Relationship Id="rId12" Type="http://schemas.openxmlformats.org/officeDocument/2006/relationships/hyperlink" Target="https://www.dobreobaly.cz/kotoucky-do-tiskarny-eet-termo-57mm-50-12-x1536" TargetMode="External" /><Relationship Id="rId13" Type="http://schemas.openxmlformats.org/officeDocument/2006/relationships/hyperlink" Target="https://hitit.cz/papirove-kotoucky-pro-pokladni-tiskarny/57419-termopapir-sirky-110mm-delka-navinu-23m-dutinka-12mm-prumer-navinu-do-45mm.html" TargetMode="External" /><Relationship Id="rId14" Type="http://schemas.openxmlformats.org/officeDocument/2006/relationships/hyperlink" Target="https://activacek.cz/produkt/korekcni-paska-kores-roll-on-709/" TargetMode="External" /><Relationship Id="rId15" Type="http://schemas.openxmlformats.org/officeDocument/2006/relationships/hyperlink" Target="https://www.papirnictvipavlik.cz/sesivacka-boxer-3300-s-dlouhym-ramenem-cerna-a9791071/?utm_source=seznam&amp;utm_medium=cpc&amp;utm_campaign=3_PI-Obecna&amp;utm_content=Kancelarske+potreby&amp;utm_term=" TargetMode="External" /><Relationship Id="rId16" Type="http://schemas.openxmlformats.org/officeDocument/2006/relationships/hyperlink" Target="https://www.sevt.cz/produkt/karton-pp-zakladaci-obal-a4-s-euroderovanim-a-chlopni-matny-120-mic-10-ks-41078700/" TargetMode="External" /><Relationship Id="rId17" Type="http://schemas.openxmlformats.org/officeDocument/2006/relationships/hyperlink" Target="https://www.nobynet.cz/zasuvka-leitz-plus--ledova/?gclid=EAIaIQobChMIuqLPoMTk5QIVDJ53Ch3ZZg0CEAQYAiABEgIUqvD_BwE" TargetMode="External" /><Relationship Id="rId18" Type="http://schemas.openxmlformats.org/officeDocument/2006/relationships/hyperlink" Target="https://potrebyprokancelar.cz/produkt/4-krouzkovy-poradac-leitz-active-wow-4517/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36"/>
  <sheetViews>
    <sheetView tabSelected="1" zoomScale="90" zoomScaleNormal="90" workbookViewId="0" topLeftCell="A1">
      <pane ySplit="4" topLeftCell="A6" activePane="bottomLeft" state="frozen"/>
      <selection pane="bottomLeft" activeCell="B228" sqref="B228"/>
    </sheetView>
  </sheetViews>
  <sheetFormatPr defaultColWidth="9.140625" defaultRowHeight="15"/>
  <cols>
    <col min="1" max="1" width="3.8515625" style="6" bestFit="1" customWidth="1"/>
    <col min="2" max="2" width="136.00390625" style="6" bestFit="1" customWidth="1"/>
    <col min="3" max="3" width="19.8515625" style="6" customWidth="1"/>
    <col min="4" max="4" width="4.57421875" style="6" hidden="1" customWidth="1"/>
    <col min="5" max="6" width="3.8515625" style="6" hidden="1" customWidth="1"/>
    <col min="7" max="7" width="7.00390625" style="6" hidden="1" customWidth="1"/>
    <col min="8" max="8" width="3.8515625" style="6" hidden="1" customWidth="1"/>
    <col min="9" max="9" width="7.00390625" style="6" hidden="1" customWidth="1"/>
    <col min="10" max="10" width="3.8515625" style="6" hidden="1" customWidth="1"/>
    <col min="11" max="11" width="7.00390625" style="6" hidden="1" customWidth="1"/>
    <col min="12" max="12" width="10.00390625" style="6" hidden="1" customWidth="1"/>
    <col min="13" max="13" width="3.8515625" style="6" hidden="1" customWidth="1"/>
    <col min="14" max="15" width="7.00390625" style="26" hidden="1" customWidth="1"/>
    <col min="16" max="16" width="4.140625" style="26" hidden="1" customWidth="1"/>
    <col min="17" max="17" width="3.8515625" style="6" hidden="1" customWidth="1"/>
    <col min="18" max="18" width="6.28125" style="6" hidden="1" customWidth="1"/>
    <col min="19" max="19" width="5.140625" style="6" hidden="1" customWidth="1"/>
    <col min="20" max="20" width="3.8515625" style="6" hidden="1" customWidth="1"/>
    <col min="21" max="21" width="5.140625" style="6" hidden="1" customWidth="1"/>
    <col min="22" max="22" width="3.8515625" style="6" hidden="1" customWidth="1"/>
    <col min="23" max="23" width="6.28125" style="6" hidden="1" customWidth="1"/>
    <col min="24" max="24" width="9.57421875" style="6" hidden="1" customWidth="1"/>
    <col min="25" max="25" width="3.8515625" style="6" hidden="1" customWidth="1"/>
    <col min="26" max="26" width="7.00390625" style="6" hidden="1" customWidth="1"/>
    <col min="27" max="27" width="6.28125" style="6" hidden="1" customWidth="1"/>
    <col min="28" max="29" width="7.421875" style="6" hidden="1" customWidth="1"/>
    <col min="30" max="30" width="10.00390625" style="6" hidden="1" customWidth="1"/>
    <col min="31" max="32" width="7.00390625" style="6" hidden="1" customWidth="1"/>
    <col min="33" max="33" width="3.8515625" style="6" hidden="1" customWidth="1"/>
    <col min="34" max="34" width="7.00390625" style="6" hidden="1" customWidth="1"/>
    <col min="35" max="36" width="3.8515625" style="6" hidden="1" customWidth="1"/>
    <col min="37" max="37" width="7.00390625" style="6" hidden="1" customWidth="1"/>
    <col min="38" max="39" width="3.8515625" style="6" hidden="1" customWidth="1"/>
    <col min="40" max="42" width="7.00390625" style="6" hidden="1" customWidth="1"/>
    <col min="43" max="45" width="10.7109375" style="6" customWidth="1"/>
    <col min="46" max="46" width="82.00390625" style="93" customWidth="1"/>
    <col min="47" max="47" width="56.28125" style="6" bestFit="1" customWidth="1"/>
    <col min="48" max="16384" width="9.140625" style="6" customWidth="1"/>
  </cols>
  <sheetData>
    <row r="1" spans="2:46" s="26" customFormat="1" ht="23.25">
      <c r="B1" s="56" t="s">
        <v>225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88"/>
    </row>
    <row r="2" spans="1:48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88"/>
      <c r="AU2" s="26"/>
      <c r="AV2" s="26"/>
    </row>
    <row r="3" spans="1:46" ht="30" customHeight="1" thickBot="1">
      <c r="A3" s="116" t="s">
        <v>224</v>
      </c>
      <c r="B3" s="122" t="s">
        <v>220</v>
      </c>
      <c r="C3" s="118" t="s">
        <v>17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21"/>
      <c r="P3" s="121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19"/>
      <c r="AR3" s="118" t="s">
        <v>442</v>
      </c>
      <c r="AS3" s="119"/>
      <c r="AT3" s="122" t="s">
        <v>441</v>
      </c>
    </row>
    <row r="4" spans="1:46" ht="117.75" customHeight="1" thickBot="1">
      <c r="A4" s="117"/>
      <c r="B4" s="123"/>
      <c r="C4" s="108" t="s">
        <v>16</v>
      </c>
      <c r="D4" s="109" t="s">
        <v>310</v>
      </c>
      <c r="E4" s="39" t="s">
        <v>311</v>
      </c>
      <c r="F4" s="39" t="s">
        <v>312</v>
      </c>
      <c r="G4" s="46" t="s">
        <v>346</v>
      </c>
      <c r="H4" s="46" t="s">
        <v>365</v>
      </c>
      <c r="I4" s="46" t="s">
        <v>313</v>
      </c>
      <c r="J4" s="46" t="s">
        <v>371</v>
      </c>
      <c r="K4" s="46" t="s">
        <v>314</v>
      </c>
      <c r="L4" s="46" t="s">
        <v>315</v>
      </c>
      <c r="M4" s="46" t="s">
        <v>316</v>
      </c>
      <c r="N4" s="46" t="s">
        <v>317</v>
      </c>
      <c r="O4" s="46" t="s">
        <v>430</v>
      </c>
      <c r="P4" s="46" t="s">
        <v>407</v>
      </c>
      <c r="Q4" s="39" t="s">
        <v>318</v>
      </c>
      <c r="R4" s="39" t="s">
        <v>319</v>
      </c>
      <c r="S4" s="39" t="s">
        <v>404</v>
      </c>
      <c r="T4" s="39" t="s">
        <v>320</v>
      </c>
      <c r="U4" s="39" t="s">
        <v>321</v>
      </c>
      <c r="V4" s="39" t="s">
        <v>322</v>
      </c>
      <c r="W4" s="39" t="s">
        <v>323</v>
      </c>
      <c r="X4" s="39" t="s">
        <v>324</v>
      </c>
      <c r="Y4" s="39" t="s">
        <v>325</v>
      </c>
      <c r="Z4" s="46" t="s">
        <v>418</v>
      </c>
      <c r="AA4" s="46" t="s">
        <v>326</v>
      </c>
      <c r="AB4" s="39" t="s">
        <v>327</v>
      </c>
      <c r="AC4" s="46" t="s">
        <v>433</v>
      </c>
      <c r="AD4" s="46" t="s">
        <v>328</v>
      </c>
      <c r="AE4" s="46" t="s">
        <v>329</v>
      </c>
      <c r="AF4" s="46" t="s">
        <v>330</v>
      </c>
      <c r="AG4" s="39" t="s">
        <v>331</v>
      </c>
      <c r="AH4" s="46" t="s">
        <v>332</v>
      </c>
      <c r="AI4" s="39" t="s">
        <v>341</v>
      </c>
      <c r="AJ4" s="39" t="s">
        <v>333</v>
      </c>
      <c r="AK4" s="46" t="s">
        <v>334</v>
      </c>
      <c r="AL4" s="39" t="s">
        <v>335</v>
      </c>
      <c r="AM4" s="39" t="s">
        <v>336</v>
      </c>
      <c r="AN4" s="46" t="s">
        <v>337</v>
      </c>
      <c r="AO4" s="46" t="s">
        <v>338</v>
      </c>
      <c r="AP4" s="46" t="s">
        <v>345</v>
      </c>
      <c r="AQ4" s="110" t="s">
        <v>15</v>
      </c>
      <c r="AR4" s="111" t="s">
        <v>339</v>
      </c>
      <c r="AS4" s="112" t="s">
        <v>340</v>
      </c>
      <c r="AT4" s="123"/>
    </row>
    <row r="5" spans="1:46" ht="21.75" customHeight="1">
      <c r="A5" s="57"/>
      <c r="B5" s="28" t="s">
        <v>76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9"/>
      <c r="AT5" s="89"/>
    </row>
    <row r="6" spans="1:46" s="26" customFormat="1" ht="15">
      <c r="A6" s="10">
        <f>A5+1</f>
        <v>1</v>
      </c>
      <c r="B6" s="9" t="s">
        <v>132</v>
      </c>
      <c r="C6" s="7" t="s">
        <v>18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>
        <v>20</v>
      </c>
      <c r="S6" s="47"/>
      <c r="T6" s="47"/>
      <c r="U6" s="47"/>
      <c r="V6" s="47"/>
      <c r="W6" s="47">
        <v>60</v>
      </c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>
        <v>10</v>
      </c>
      <c r="AP6" s="47"/>
      <c r="AQ6" s="113">
        <f>SUM(D6:AP6)</f>
        <v>90</v>
      </c>
      <c r="AR6" s="114"/>
      <c r="AS6" s="115">
        <f aca="true" t="shared" si="0" ref="AS6:AS70">(AQ6*AR6)</f>
        <v>0</v>
      </c>
      <c r="AT6" s="60"/>
    </row>
    <row r="7" spans="1:46" s="26" customFormat="1" ht="30.75" customHeight="1">
      <c r="A7" s="11">
        <f aca="true" t="shared" si="1" ref="A7:A78">A6+1</f>
        <v>2</v>
      </c>
      <c r="B7" s="41" t="s">
        <v>202</v>
      </c>
      <c r="C7" s="7" t="s">
        <v>18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>
        <v>1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113">
        <f aca="true" t="shared" si="2" ref="AQ7:AQ72">SUM(D7:AP7)</f>
        <v>1</v>
      </c>
      <c r="AR7" s="114"/>
      <c r="AS7" s="115">
        <f t="shared" si="0"/>
        <v>0</v>
      </c>
      <c r="AT7" s="60"/>
    </row>
    <row r="8" spans="1:46" s="26" customFormat="1" ht="15">
      <c r="A8" s="10">
        <f t="shared" si="1"/>
        <v>3</v>
      </c>
      <c r="B8" s="9" t="s">
        <v>133</v>
      </c>
      <c r="C8" s="7" t="s">
        <v>18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>
        <f t="shared" si="2"/>
        <v>0</v>
      </c>
      <c r="AR8" s="94"/>
      <c r="AS8" s="95">
        <f t="shared" si="0"/>
        <v>0</v>
      </c>
      <c r="AT8" s="60"/>
    </row>
    <row r="9" spans="1:46" s="26" customFormat="1" ht="15">
      <c r="A9" s="10">
        <f t="shared" si="1"/>
        <v>4</v>
      </c>
      <c r="B9" s="9" t="s">
        <v>134</v>
      </c>
      <c r="C9" s="7" t="s">
        <v>18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>
        <f t="shared" si="2"/>
        <v>0</v>
      </c>
      <c r="AR9" s="94"/>
      <c r="AS9" s="95">
        <f t="shared" si="0"/>
        <v>0</v>
      </c>
      <c r="AT9" s="60"/>
    </row>
    <row r="10" spans="1:46" s="26" customFormat="1" ht="15">
      <c r="A10" s="10">
        <f t="shared" si="1"/>
        <v>5</v>
      </c>
      <c r="B10" s="29" t="s">
        <v>272</v>
      </c>
      <c r="C10" s="7" t="s">
        <v>20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>
        <v>1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113">
        <f t="shared" si="2"/>
        <v>1</v>
      </c>
      <c r="AR10" s="114"/>
      <c r="AS10" s="115">
        <f t="shared" si="0"/>
        <v>0</v>
      </c>
      <c r="AT10" s="60"/>
    </row>
    <row r="11" spans="1:46" s="26" customFormat="1" ht="15">
      <c r="A11" s="11">
        <f t="shared" si="1"/>
        <v>6</v>
      </c>
      <c r="B11" s="9" t="s">
        <v>228</v>
      </c>
      <c r="C11" s="7" t="s">
        <v>19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>
        <f t="shared" si="2"/>
        <v>0</v>
      </c>
      <c r="AR11" s="94"/>
      <c r="AS11" s="95">
        <f t="shared" si="0"/>
        <v>0</v>
      </c>
      <c r="AT11" s="60"/>
    </row>
    <row r="12" spans="1:46" s="26" customFormat="1" ht="15">
      <c r="A12" s="10">
        <f t="shared" si="1"/>
        <v>7</v>
      </c>
      <c r="B12" s="14" t="s">
        <v>203</v>
      </c>
      <c r="C12" s="15" t="s">
        <v>20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7">
        <f t="shared" si="2"/>
        <v>0</v>
      </c>
      <c r="AR12" s="96"/>
      <c r="AS12" s="95">
        <f t="shared" si="0"/>
        <v>0</v>
      </c>
      <c r="AT12" s="77"/>
    </row>
    <row r="13" spans="1:46" s="26" customFormat="1" ht="15">
      <c r="A13" s="10">
        <f t="shared" si="1"/>
        <v>8</v>
      </c>
      <c r="B13" s="9" t="s">
        <v>105</v>
      </c>
      <c r="C13" s="7" t="s">
        <v>24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>
        <v>250</v>
      </c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113">
        <f t="shared" si="2"/>
        <v>250</v>
      </c>
      <c r="AR13" s="114"/>
      <c r="AS13" s="115">
        <f t="shared" si="0"/>
        <v>0</v>
      </c>
      <c r="AT13" s="60"/>
    </row>
    <row r="14" spans="1:46" s="26" customFormat="1" ht="15">
      <c r="A14" s="10">
        <f>A13+1</f>
        <v>9</v>
      </c>
      <c r="B14" s="9" t="s">
        <v>270</v>
      </c>
      <c r="C14" s="7" t="s">
        <v>271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>
        <v>1</v>
      </c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113">
        <f t="shared" si="2"/>
        <v>1</v>
      </c>
      <c r="AR14" s="114"/>
      <c r="AS14" s="115">
        <f t="shared" si="0"/>
        <v>0</v>
      </c>
      <c r="AT14" s="60"/>
    </row>
    <row r="15" spans="1:46" s="26" customFormat="1" ht="15">
      <c r="A15" s="11">
        <f t="shared" si="1"/>
        <v>10</v>
      </c>
      <c r="B15" s="9" t="s">
        <v>413</v>
      </c>
      <c r="C15" s="7" t="s">
        <v>284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>
        <f t="shared" si="2"/>
        <v>0</v>
      </c>
      <c r="AR15" s="94"/>
      <c r="AS15" s="95">
        <f t="shared" si="0"/>
        <v>0</v>
      </c>
      <c r="AT15" s="60"/>
    </row>
    <row r="16" spans="1:46" s="26" customFormat="1" ht="15">
      <c r="A16" s="10">
        <f t="shared" si="1"/>
        <v>11</v>
      </c>
      <c r="B16" s="9" t="s">
        <v>304</v>
      </c>
      <c r="C16" s="7" t="s">
        <v>284</v>
      </c>
      <c r="D16" s="47"/>
      <c r="E16" s="47"/>
      <c r="F16" s="47"/>
      <c r="G16" s="47"/>
      <c r="H16" s="47"/>
      <c r="I16" s="47">
        <v>4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113">
        <f t="shared" si="2"/>
        <v>4</v>
      </c>
      <c r="AR16" s="114"/>
      <c r="AS16" s="115">
        <f t="shared" si="0"/>
        <v>0</v>
      </c>
      <c r="AT16" s="60"/>
    </row>
    <row r="17" spans="1:46" s="26" customFormat="1" ht="15">
      <c r="A17" s="10">
        <f t="shared" si="1"/>
        <v>12</v>
      </c>
      <c r="B17" s="30" t="s">
        <v>252</v>
      </c>
      <c r="C17" s="7" t="s">
        <v>284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>
        <v>1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113">
        <f t="shared" si="2"/>
        <v>1</v>
      </c>
      <c r="AR17" s="114"/>
      <c r="AS17" s="115">
        <f t="shared" si="0"/>
        <v>0</v>
      </c>
      <c r="AT17" s="61"/>
    </row>
    <row r="18" spans="1:46" s="26" customFormat="1" ht="15">
      <c r="A18" s="10">
        <f t="shared" si="1"/>
        <v>13</v>
      </c>
      <c r="B18" s="29" t="s">
        <v>253</v>
      </c>
      <c r="C18" s="7" t="s">
        <v>284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>
        <f t="shared" si="2"/>
        <v>0</v>
      </c>
      <c r="AR18" s="94"/>
      <c r="AS18" s="95">
        <f t="shared" si="0"/>
        <v>0</v>
      </c>
      <c r="AT18" s="61"/>
    </row>
    <row r="19" spans="1:46" s="26" customFormat="1" ht="15">
      <c r="A19" s="11">
        <f t="shared" si="1"/>
        <v>14</v>
      </c>
      <c r="B19" s="12" t="s">
        <v>67</v>
      </c>
      <c r="C19" s="7" t="s">
        <v>24</v>
      </c>
      <c r="D19" s="47">
        <v>20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113">
        <f>SUM(D19:AP19)</f>
        <v>20</v>
      </c>
      <c r="AR19" s="114"/>
      <c r="AS19" s="115">
        <f>(AQ19*AR19)</f>
        <v>0</v>
      </c>
      <c r="AT19" s="60"/>
    </row>
    <row r="20" spans="1:46" s="26" customFormat="1" ht="15">
      <c r="A20" s="10">
        <f t="shared" si="1"/>
        <v>15</v>
      </c>
      <c r="B20" s="9" t="s">
        <v>0</v>
      </c>
      <c r="C20" s="7" t="s">
        <v>24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>
        <v>400</v>
      </c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113">
        <f t="shared" si="2"/>
        <v>400</v>
      </c>
      <c r="AR20" s="114"/>
      <c r="AS20" s="115">
        <f t="shared" si="0"/>
        <v>0</v>
      </c>
      <c r="AT20" s="60"/>
    </row>
    <row r="21" spans="1:46" s="26" customFormat="1" ht="15">
      <c r="A21" s="10">
        <f t="shared" si="1"/>
        <v>16</v>
      </c>
      <c r="B21" s="9" t="s">
        <v>1</v>
      </c>
      <c r="C21" s="7" t="s">
        <v>24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>
        <v>200</v>
      </c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113">
        <f t="shared" si="2"/>
        <v>200</v>
      </c>
      <c r="AR21" s="114"/>
      <c r="AS21" s="115">
        <f t="shared" si="0"/>
        <v>0</v>
      </c>
      <c r="AT21" s="60"/>
    </row>
    <row r="22" spans="1:46" s="26" customFormat="1" ht="15">
      <c r="A22" s="10">
        <f>A21+1</f>
        <v>17</v>
      </c>
      <c r="B22" s="9" t="s">
        <v>2</v>
      </c>
      <c r="C22" s="7" t="s">
        <v>24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>
        <v>1000</v>
      </c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113">
        <f t="shared" si="2"/>
        <v>1000</v>
      </c>
      <c r="AR22" s="114"/>
      <c r="AS22" s="115">
        <f t="shared" si="0"/>
        <v>0</v>
      </c>
      <c r="AT22" s="60"/>
    </row>
    <row r="23" spans="1:46" s="26" customFormat="1" ht="15">
      <c r="A23" s="11">
        <f t="shared" si="1"/>
        <v>18</v>
      </c>
      <c r="B23" s="9" t="s">
        <v>3</v>
      </c>
      <c r="C23" s="7" t="s">
        <v>24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>
        <f t="shared" si="2"/>
        <v>0</v>
      </c>
      <c r="AR23" s="94"/>
      <c r="AS23" s="95">
        <f t="shared" si="0"/>
        <v>0</v>
      </c>
      <c r="AT23" s="60"/>
    </row>
    <row r="24" spans="1:46" s="26" customFormat="1" ht="15">
      <c r="A24" s="10">
        <f t="shared" si="1"/>
        <v>19</v>
      </c>
      <c r="B24" s="9" t="s">
        <v>4</v>
      </c>
      <c r="C24" s="7" t="s">
        <v>24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>
        <f t="shared" si="2"/>
        <v>0</v>
      </c>
      <c r="AR24" s="94"/>
      <c r="AS24" s="95">
        <f t="shared" si="0"/>
        <v>0</v>
      </c>
      <c r="AT24" s="60"/>
    </row>
    <row r="25" spans="1:46" s="26" customFormat="1" ht="15">
      <c r="A25" s="10">
        <f t="shared" si="1"/>
        <v>20</v>
      </c>
      <c r="B25" s="9" t="s">
        <v>5</v>
      </c>
      <c r="C25" s="7" t="s">
        <v>24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>
        <v>2000</v>
      </c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113">
        <f t="shared" si="2"/>
        <v>2000</v>
      </c>
      <c r="AR25" s="114"/>
      <c r="AS25" s="115">
        <f t="shared" si="0"/>
        <v>0</v>
      </c>
      <c r="AT25" s="60"/>
    </row>
    <row r="26" spans="1:46" s="26" customFormat="1" ht="15">
      <c r="A26" s="10">
        <f t="shared" si="1"/>
        <v>21</v>
      </c>
      <c r="B26" s="9" t="s">
        <v>6</v>
      </c>
      <c r="C26" s="7" t="s">
        <v>24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>
        <v>2000</v>
      </c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113">
        <f t="shared" si="2"/>
        <v>2000</v>
      </c>
      <c r="AR26" s="114"/>
      <c r="AS26" s="115">
        <f t="shared" si="0"/>
        <v>0</v>
      </c>
      <c r="AT26" s="60"/>
    </row>
    <row r="27" spans="1:46" s="26" customFormat="1" ht="15">
      <c r="A27" s="11">
        <f t="shared" si="1"/>
        <v>22</v>
      </c>
      <c r="B27" s="9" t="s">
        <v>25</v>
      </c>
      <c r="C27" s="7" t="s">
        <v>24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>
        <f t="shared" si="2"/>
        <v>0</v>
      </c>
      <c r="AR27" s="94"/>
      <c r="AS27" s="95">
        <f t="shared" si="0"/>
        <v>0</v>
      </c>
      <c r="AT27" s="60"/>
    </row>
    <row r="28" spans="1:46" s="26" customFormat="1" ht="15">
      <c r="A28" s="10">
        <f t="shared" si="1"/>
        <v>23</v>
      </c>
      <c r="B28" s="9" t="s">
        <v>26</v>
      </c>
      <c r="C28" s="7" t="s">
        <v>24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>
        <f t="shared" si="2"/>
        <v>0</v>
      </c>
      <c r="AR28" s="94"/>
      <c r="AS28" s="95">
        <f t="shared" si="0"/>
        <v>0</v>
      </c>
      <c r="AT28" s="60"/>
    </row>
    <row r="29" spans="1:46" s="26" customFormat="1" ht="15">
      <c r="A29" s="10">
        <f t="shared" si="1"/>
        <v>24</v>
      </c>
      <c r="B29" s="9" t="s">
        <v>135</v>
      </c>
      <c r="C29" s="7" t="s">
        <v>24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>
        <v>100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113">
        <f t="shared" si="2"/>
        <v>100</v>
      </c>
      <c r="AR29" s="114"/>
      <c r="AS29" s="115">
        <f t="shared" si="0"/>
        <v>0</v>
      </c>
      <c r="AT29" s="60"/>
    </row>
    <row r="30" spans="1:46" s="26" customFormat="1" ht="15">
      <c r="A30" s="10">
        <f>A29+1</f>
        <v>25</v>
      </c>
      <c r="B30" s="9" t="s">
        <v>136</v>
      </c>
      <c r="C30" s="7" t="s">
        <v>24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>
        <v>100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113">
        <f t="shared" si="2"/>
        <v>100</v>
      </c>
      <c r="AR30" s="114"/>
      <c r="AS30" s="115">
        <f t="shared" si="0"/>
        <v>0</v>
      </c>
      <c r="AT30" s="60"/>
    </row>
    <row r="31" spans="1:46" s="26" customFormat="1" ht="15">
      <c r="A31" s="11">
        <f t="shared" si="1"/>
        <v>26</v>
      </c>
      <c r="B31" s="9" t="s">
        <v>137</v>
      </c>
      <c r="C31" s="7" t="s">
        <v>24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>
        <v>100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113">
        <f t="shared" si="2"/>
        <v>100</v>
      </c>
      <c r="AR31" s="114"/>
      <c r="AS31" s="115">
        <f t="shared" si="0"/>
        <v>0</v>
      </c>
      <c r="AT31" s="60"/>
    </row>
    <row r="32" spans="1:46" s="26" customFormat="1" ht="15">
      <c r="A32" s="10">
        <f>A31+1</f>
        <v>27</v>
      </c>
      <c r="B32" s="9" t="s">
        <v>138</v>
      </c>
      <c r="C32" s="7" t="s">
        <v>24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>
        <f t="shared" si="2"/>
        <v>0</v>
      </c>
      <c r="AR32" s="94"/>
      <c r="AS32" s="95">
        <f t="shared" si="0"/>
        <v>0</v>
      </c>
      <c r="AT32" s="60"/>
    </row>
    <row r="33" spans="1:46" s="26" customFormat="1" ht="15">
      <c r="A33" s="11">
        <f t="shared" si="1"/>
        <v>28</v>
      </c>
      <c r="B33" s="9" t="s">
        <v>139</v>
      </c>
      <c r="C33" s="7" t="s">
        <v>24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>
        <f t="shared" si="2"/>
        <v>0</v>
      </c>
      <c r="AR33" s="94"/>
      <c r="AS33" s="95">
        <f t="shared" si="0"/>
        <v>0</v>
      </c>
      <c r="AT33" s="60"/>
    </row>
    <row r="34" spans="1:46" s="26" customFormat="1" ht="15">
      <c r="A34" s="10">
        <f t="shared" si="1"/>
        <v>29</v>
      </c>
      <c r="B34" s="9" t="s">
        <v>141</v>
      </c>
      <c r="C34" s="7" t="s">
        <v>21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>
        <f t="shared" si="2"/>
        <v>0</v>
      </c>
      <c r="AR34" s="94"/>
      <c r="AS34" s="95">
        <f t="shared" si="0"/>
        <v>0</v>
      </c>
      <c r="AT34" s="60"/>
    </row>
    <row r="35" spans="1:46" s="26" customFormat="1" ht="15">
      <c r="A35" s="10">
        <f t="shared" si="1"/>
        <v>30</v>
      </c>
      <c r="B35" s="9" t="s">
        <v>142</v>
      </c>
      <c r="C35" s="7" t="s">
        <v>22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>
        <f t="shared" si="2"/>
        <v>0</v>
      </c>
      <c r="AR35" s="94"/>
      <c r="AS35" s="95">
        <f t="shared" si="0"/>
        <v>0</v>
      </c>
      <c r="AT35" s="60"/>
    </row>
    <row r="36" spans="1:46" s="26" customFormat="1" ht="15">
      <c r="A36" s="10">
        <f t="shared" si="1"/>
        <v>31</v>
      </c>
      <c r="B36" s="9" t="s">
        <v>140</v>
      </c>
      <c r="C36" s="7" t="s">
        <v>23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>
        <v>10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113">
        <f t="shared" si="2"/>
        <v>10</v>
      </c>
      <c r="AR36" s="114"/>
      <c r="AS36" s="115">
        <f t="shared" si="0"/>
        <v>0</v>
      </c>
      <c r="AT36" s="60"/>
    </row>
    <row r="37" spans="1:46" s="26" customFormat="1" ht="15">
      <c r="A37" s="11">
        <f t="shared" si="1"/>
        <v>32</v>
      </c>
      <c r="B37" s="9" t="s">
        <v>143</v>
      </c>
      <c r="C37" s="7" t="s">
        <v>71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>
        <f t="shared" si="2"/>
        <v>0</v>
      </c>
      <c r="AR37" s="94"/>
      <c r="AS37" s="95">
        <f t="shared" si="0"/>
        <v>0</v>
      </c>
      <c r="AT37" s="60"/>
    </row>
    <row r="38" spans="1:46" s="26" customFormat="1" ht="15">
      <c r="A38" s="10">
        <f t="shared" si="1"/>
        <v>33</v>
      </c>
      <c r="B38" s="9" t="s">
        <v>92</v>
      </c>
      <c r="C38" s="7" t="s">
        <v>93</v>
      </c>
      <c r="D38" s="47"/>
      <c r="E38" s="47"/>
      <c r="F38" s="47"/>
      <c r="G38" s="47"/>
      <c r="H38" s="47"/>
      <c r="I38" s="47"/>
      <c r="J38" s="47"/>
      <c r="K38" s="47">
        <v>3</v>
      </c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113">
        <f t="shared" si="2"/>
        <v>3</v>
      </c>
      <c r="AR38" s="114"/>
      <c r="AS38" s="115">
        <f t="shared" si="0"/>
        <v>0</v>
      </c>
      <c r="AT38" s="60"/>
    </row>
    <row r="39" spans="1:46" s="26" customFormat="1" ht="15">
      <c r="A39" s="10">
        <f t="shared" si="1"/>
        <v>34</v>
      </c>
      <c r="B39" s="14" t="s">
        <v>94</v>
      </c>
      <c r="C39" s="15" t="s">
        <v>95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7">
        <f t="shared" si="2"/>
        <v>0</v>
      </c>
      <c r="AR39" s="96"/>
      <c r="AS39" s="95">
        <f t="shared" si="0"/>
        <v>0</v>
      </c>
      <c r="AT39" s="60"/>
    </row>
    <row r="40" spans="1:46" s="26" customFormat="1" ht="15">
      <c r="A40" s="10">
        <f>A39+1</f>
        <v>35</v>
      </c>
      <c r="B40" s="14" t="s">
        <v>99</v>
      </c>
      <c r="C40" s="15" t="s">
        <v>100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7">
        <f t="shared" si="2"/>
        <v>0</v>
      </c>
      <c r="AR40" s="96"/>
      <c r="AS40" s="95">
        <f t="shared" si="0"/>
        <v>0</v>
      </c>
      <c r="AT40" s="60"/>
    </row>
    <row r="41" spans="1:46" s="26" customFormat="1" ht="15">
      <c r="A41" s="11">
        <f t="shared" si="1"/>
        <v>36</v>
      </c>
      <c r="B41" s="31" t="s">
        <v>274</v>
      </c>
      <c r="C41" s="15" t="s">
        <v>273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7">
        <f t="shared" si="2"/>
        <v>0</v>
      </c>
      <c r="AR41" s="96"/>
      <c r="AS41" s="95">
        <f t="shared" si="0"/>
        <v>0</v>
      </c>
      <c r="AT41" s="61"/>
    </row>
    <row r="42" spans="1:46" s="26" customFormat="1" ht="31.5" customHeight="1">
      <c r="A42" s="10">
        <f t="shared" si="1"/>
        <v>37</v>
      </c>
      <c r="B42" s="42" t="s">
        <v>204</v>
      </c>
      <c r="C42" s="15" t="s">
        <v>33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7">
        <f t="shared" si="2"/>
        <v>0</v>
      </c>
      <c r="AR42" s="96"/>
      <c r="AS42" s="95">
        <f t="shared" si="0"/>
        <v>0</v>
      </c>
      <c r="AT42" s="60"/>
    </row>
    <row r="43" spans="1:46" s="26" customFormat="1" ht="15.75" thickBot="1">
      <c r="A43" s="25"/>
      <c r="B43" s="32"/>
      <c r="C43" s="16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>
        <f t="shared" si="2"/>
        <v>0</v>
      </c>
      <c r="AR43" s="97"/>
      <c r="AS43" s="98">
        <f t="shared" si="0"/>
        <v>0</v>
      </c>
      <c r="AT43" s="90"/>
    </row>
    <row r="44" spans="1:46" s="26" customFormat="1" ht="15">
      <c r="A44" s="62"/>
      <c r="B44" s="33" t="s">
        <v>77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45"/>
      <c r="AR44" s="99"/>
      <c r="AS44" s="100"/>
      <c r="AT44" s="91"/>
    </row>
    <row r="45" spans="1:46" s="26" customFormat="1" ht="15">
      <c r="A45" s="10">
        <f t="shared" si="1"/>
        <v>1</v>
      </c>
      <c r="B45" s="9" t="s">
        <v>144</v>
      </c>
      <c r="C45" s="7" t="s">
        <v>27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>
        <f t="shared" si="2"/>
        <v>0</v>
      </c>
      <c r="AR45" s="94"/>
      <c r="AS45" s="95">
        <f t="shared" si="0"/>
        <v>0</v>
      </c>
      <c r="AT45" s="60"/>
    </row>
    <row r="46" spans="1:46" s="26" customFormat="1" ht="15">
      <c r="A46" s="10">
        <f t="shared" si="1"/>
        <v>2</v>
      </c>
      <c r="B46" s="9" t="s">
        <v>7</v>
      </c>
      <c r="C46" s="7" t="s">
        <v>24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>
        <f t="shared" si="2"/>
        <v>0</v>
      </c>
      <c r="AR46" s="94"/>
      <c r="AS46" s="95">
        <f t="shared" si="0"/>
        <v>0</v>
      </c>
      <c r="AT46" s="60"/>
    </row>
    <row r="47" spans="1:46" s="26" customFormat="1" ht="15">
      <c r="A47" s="10">
        <f t="shared" si="1"/>
        <v>3</v>
      </c>
      <c r="B47" s="9" t="s">
        <v>28</v>
      </c>
      <c r="C47" s="7" t="s">
        <v>24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>
        <f t="shared" si="2"/>
        <v>0</v>
      </c>
      <c r="AR47" s="94"/>
      <c r="AS47" s="95">
        <f t="shared" si="0"/>
        <v>0</v>
      </c>
      <c r="AT47" s="60"/>
    </row>
    <row r="48" spans="1:46" s="26" customFormat="1" ht="15">
      <c r="A48" s="10">
        <f t="shared" si="1"/>
        <v>4</v>
      </c>
      <c r="B48" s="9" t="s">
        <v>230</v>
      </c>
      <c r="C48" s="7" t="s">
        <v>24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>
        <f t="shared" si="2"/>
        <v>0</v>
      </c>
      <c r="AR48" s="94"/>
      <c r="AS48" s="95">
        <f t="shared" si="0"/>
        <v>0</v>
      </c>
      <c r="AT48" s="60"/>
    </row>
    <row r="49" spans="1:46" s="26" customFormat="1" ht="15">
      <c r="A49" s="65">
        <f t="shared" si="1"/>
        <v>5</v>
      </c>
      <c r="B49" s="14" t="s">
        <v>101</v>
      </c>
      <c r="C49" s="15" t="s">
        <v>24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>
        <v>2</v>
      </c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>
        <v>1</v>
      </c>
      <c r="AO49" s="44"/>
      <c r="AP49" s="44"/>
      <c r="AQ49" s="113">
        <f t="shared" si="2"/>
        <v>3</v>
      </c>
      <c r="AR49" s="124"/>
      <c r="AS49" s="115">
        <f t="shared" si="0"/>
        <v>0</v>
      </c>
      <c r="AT49" s="60"/>
    </row>
    <row r="50" spans="1:46" s="26" customFormat="1" ht="15.75" thickBot="1">
      <c r="A50" s="25"/>
      <c r="B50" s="32"/>
      <c r="C50" s="16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>
        <f t="shared" si="2"/>
        <v>0</v>
      </c>
      <c r="AR50" s="97"/>
      <c r="AS50" s="98">
        <f t="shared" si="0"/>
        <v>0</v>
      </c>
      <c r="AT50" s="90"/>
    </row>
    <row r="51" spans="1:46" ht="15">
      <c r="A51" s="66"/>
      <c r="B51" s="34" t="s">
        <v>78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3"/>
      <c r="O51" s="63"/>
      <c r="P51" s="63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45"/>
      <c r="AR51" s="101"/>
      <c r="AS51" s="100"/>
      <c r="AT51" s="89"/>
    </row>
    <row r="52" spans="1:46" s="26" customFormat="1" ht="15">
      <c r="A52" s="10">
        <f t="shared" si="1"/>
        <v>1</v>
      </c>
      <c r="B52" s="9" t="s">
        <v>106</v>
      </c>
      <c r="C52" s="7" t="s">
        <v>24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>
        <v>50</v>
      </c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113">
        <f t="shared" si="2"/>
        <v>50</v>
      </c>
      <c r="AR52" s="114"/>
      <c r="AS52" s="115">
        <f t="shared" si="0"/>
        <v>0</v>
      </c>
      <c r="AT52" s="60"/>
    </row>
    <row r="53" spans="1:46" s="26" customFormat="1" ht="15">
      <c r="A53" s="10">
        <f t="shared" si="1"/>
        <v>2</v>
      </c>
      <c r="B53" s="9" t="s">
        <v>107</v>
      </c>
      <c r="C53" s="7" t="s">
        <v>24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>
        <f t="shared" si="2"/>
        <v>0</v>
      </c>
      <c r="AR53" s="94"/>
      <c r="AS53" s="95">
        <f t="shared" si="0"/>
        <v>0</v>
      </c>
      <c r="AT53" s="60"/>
    </row>
    <row r="54" spans="1:46" s="26" customFormat="1" ht="15">
      <c r="A54" s="10">
        <f t="shared" si="1"/>
        <v>3</v>
      </c>
      <c r="B54" s="9" t="s">
        <v>108</v>
      </c>
      <c r="C54" s="7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>
        <f t="shared" si="2"/>
        <v>0</v>
      </c>
      <c r="AR54" s="94"/>
      <c r="AS54" s="95">
        <f t="shared" si="0"/>
        <v>0</v>
      </c>
      <c r="AT54" s="60"/>
    </row>
    <row r="55" spans="1:46" s="26" customFormat="1" ht="15">
      <c r="A55" s="10">
        <f t="shared" si="1"/>
        <v>4</v>
      </c>
      <c r="B55" s="9" t="s">
        <v>109</v>
      </c>
      <c r="C55" s="7" t="s">
        <v>24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>
        <f t="shared" si="2"/>
        <v>0</v>
      </c>
      <c r="AR55" s="94"/>
      <c r="AS55" s="95">
        <f t="shared" si="0"/>
        <v>0</v>
      </c>
      <c r="AT55" s="60"/>
    </row>
    <row r="56" spans="1:46" s="26" customFormat="1" ht="15">
      <c r="A56" s="10">
        <f t="shared" si="1"/>
        <v>5</v>
      </c>
      <c r="B56" s="9" t="s">
        <v>110</v>
      </c>
      <c r="C56" s="7" t="s">
        <v>24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>
        <v>100</v>
      </c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113">
        <f t="shared" si="2"/>
        <v>100</v>
      </c>
      <c r="AR56" s="114"/>
      <c r="AS56" s="115">
        <f t="shared" si="0"/>
        <v>0</v>
      </c>
      <c r="AT56" s="60"/>
    </row>
    <row r="57" spans="1:46" s="26" customFormat="1" ht="15">
      <c r="A57" s="10">
        <f t="shared" si="1"/>
        <v>6</v>
      </c>
      <c r="B57" s="9" t="s">
        <v>111</v>
      </c>
      <c r="C57" s="7" t="s">
        <v>24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>
        <f t="shared" si="2"/>
        <v>0</v>
      </c>
      <c r="AR57" s="94"/>
      <c r="AS57" s="95">
        <f t="shared" si="0"/>
        <v>0</v>
      </c>
      <c r="AT57" s="60"/>
    </row>
    <row r="58" spans="1:46" s="26" customFormat="1" ht="15">
      <c r="A58" s="10">
        <f t="shared" si="1"/>
        <v>7</v>
      </c>
      <c r="B58" s="9" t="s">
        <v>9</v>
      </c>
      <c r="C58" s="7" t="s">
        <v>24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>
        <v>20</v>
      </c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113">
        <f t="shared" si="2"/>
        <v>20</v>
      </c>
      <c r="AR58" s="114"/>
      <c r="AS58" s="115">
        <f t="shared" si="0"/>
        <v>0</v>
      </c>
      <c r="AT58" s="60"/>
    </row>
    <row r="59" spans="1:46" s="26" customFormat="1" ht="15">
      <c r="A59" s="10">
        <f t="shared" si="1"/>
        <v>8</v>
      </c>
      <c r="B59" s="9" t="s">
        <v>10</v>
      </c>
      <c r="C59" s="7" t="s">
        <v>24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>
        <v>20</v>
      </c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113">
        <f t="shared" si="2"/>
        <v>20</v>
      </c>
      <c r="AR59" s="114"/>
      <c r="AS59" s="115">
        <f t="shared" si="0"/>
        <v>0</v>
      </c>
      <c r="AT59" s="60"/>
    </row>
    <row r="60" spans="1:46" s="26" customFormat="1" ht="15">
      <c r="A60" s="10">
        <f t="shared" si="1"/>
        <v>9</v>
      </c>
      <c r="B60" s="9" t="s">
        <v>112</v>
      </c>
      <c r="C60" s="7" t="s">
        <v>24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>
        <f t="shared" si="2"/>
        <v>0</v>
      </c>
      <c r="AR60" s="94"/>
      <c r="AS60" s="95">
        <f t="shared" si="0"/>
        <v>0</v>
      </c>
      <c r="AT60" s="60"/>
    </row>
    <row r="61" spans="1:46" s="26" customFormat="1" ht="15">
      <c r="A61" s="10">
        <f t="shared" si="1"/>
        <v>10</v>
      </c>
      <c r="B61" s="9" t="s">
        <v>282</v>
      </c>
      <c r="C61" s="7" t="s">
        <v>24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>
        <v>5</v>
      </c>
      <c r="AP61" s="47"/>
      <c r="AQ61" s="113">
        <f t="shared" si="2"/>
        <v>5</v>
      </c>
      <c r="AR61" s="114"/>
      <c r="AS61" s="115">
        <f t="shared" si="0"/>
        <v>0</v>
      </c>
      <c r="AT61" s="61"/>
    </row>
    <row r="62" spans="1:46" s="26" customFormat="1" ht="15">
      <c r="A62" s="10">
        <f t="shared" si="1"/>
        <v>11</v>
      </c>
      <c r="B62" s="9" t="s">
        <v>145</v>
      </c>
      <c r="C62" s="7" t="s">
        <v>24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>
        <v>10</v>
      </c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113">
        <f t="shared" si="2"/>
        <v>10</v>
      </c>
      <c r="AR62" s="114"/>
      <c r="AS62" s="115">
        <f t="shared" si="0"/>
        <v>0</v>
      </c>
      <c r="AT62" s="60"/>
    </row>
    <row r="63" spans="1:46" s="26" customFormat="1" ht="15">
      <c r="A63" s="10">
        <f t="shared" si="1"/>
        <v>12</v>
      </c>
      <c r="B63" s="9" t="s">
        <v>428</v>
      </c>
      <c r="C63" s="7" t="s">
        <v>24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>
        <f t="shared" si="2"/>
        <v>0</v>
      </c>
      <c r="AR63" s="94"/>
      <c r="AS63" s="95">
        <f t="shared" si="0"/>
        <v>0</v>
      </c>
      <c r="AT63" s="60"/>
    </row>
    <row r="64" spans="1:46" s="26" customFormat="1" ht="15">
      <c r="A64" s="10">
        <f t="shared" si="1"/>
        <v>13</v>
      </c>
      <c r="B64" s="9" t="s">
        <v>427</v>
      </c>
      <c r="C64" s="7" t="s">
        <v>24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>
        <v>10</v>
      </c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113">
        <f t="shared" si="2"/>
        <v>10</v>
      </c>
      <c r="AR64" s="114"/>
      <c r="AS64" s="115">
        <f t="shared" si="0"/>
        <v>0</v>
      </c>
      <c r="AT64" s="60"/>
    </row>
    <row r="65" spans="1:46" s="26" customFormat="1" ht="15">
      <c r="A65" s="10">
        <f t="shared" si="1"/>
        <v>14</v>
      </c>
      <c r="B65" s="9" t="s">
        <v>113</v>
      </c>
      <c r="C65" s="7" t="s">
        <v>24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>
        <f t="shared" si="2"/>
        <v>0</v>
      </c>
      <c r="AR65" s="94"/>
      <c r="AS65" s="95">
        <f t="shared" si="0"/>
        <v>0</v>
      </c>
      <c r="AT65" s="60"/>
    </row>
    <row r="66" spans="1:46" s="26" customFormat="1" ht="15">
      <c r="A66" s="10">
        <f t="shared" si="1"/>
        <v>15</v>
      </c>
      <c r="B66" s="9" t="s">
        <v>11</v>
      </c>
      <c r="C66" s="7" t="s">
        <v>24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>
        <f t="shared" si="2"/>
        <v>0</v>
      </c>
      <c r="AR66" s="94"/>
      <c r="AS66" s="95">
        <f t="shared" si="0"/>
        <v>0</v>
      </c>
      <c r="AT66" s="60"/>
    </row>
    <row r="67" spans="1:46" s="26" customFormat="1" ht="15">
      <c r="A67" s="10">
        <f t="shared" si="1"/>
        <v>16</v>
      </c>
      <c r="B67" s="9" t="s">
        <v>12</v>
      </c>
      <c r="C67" s="7" t="s">
        <v>24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>
        <v>50</v>
      </c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113">
        <f t="shared" si="2"/>
        <v>50</v>
      </c>
      <c r="AR67" s="114"/>
      <c r="AS67" s="115">
        <f t="shared" si="0"/>
        <v>0</v>
      </c>
      <c r="AT67" s="60"/>
    </row>
    <row r="68" spans="1:46" s="26" customFormat="1" ht="15">
      <c r="A68" s="10">
        <f t="shared" si="1"/>
        <v>17</v>
      </c>
      <c r="B68" s="9" t="s">
        <v>13</v>
      </c>
      <c r="C68" s="7" t="s">
        <v>24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>
        <f t="shared" si="2"/>
        <v>0</v>
      </c>
      <c r="AR68" s="94"/>
      <c r="AS68" s="95">
        <f t="shared" si="0"/>
        <v>0</v>
      </c>
      <c r="AT68" s="60"/>
    </row>
    <row r="69" spans="1:46" s="26" customFormat="1" ht="15">
      <c r="A69" s="10">
        <f t="shared" si="1"/>
        <v>18</v>
      </c>
      <c r="B69" s="9" t="s">
        <v>343</v>
      </c>
      <c r="C69" s="7" t="s">
        <v>24</v>
      </c>
      <c r="D69" s="68"/>
      <c r="E69" s="69">
        <v>3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9">
        <v>3</v>
      </c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113">
        <f t="shared" si="2"/>
        <v>6</v>
      </c>
      <c r="AR69" s="114"/>
      <c r="AS69" s="115">
        <f t="shared" si="0"/>
        <v>0</v>
      </c>
      <c r="AT69" s="60"/>
    </row>
    <row r="70" spans="1:46" s="26" customFormat="1" ht="15">
      <c r="A70" s="10">
        <f t="shared" si="1"/>
        <v>19</v>
      </c>
      <c r="B70" s="14" t="s">
        <v>344</v>
      </c>
      <c r="C70" s="7" t="s">
        <v>24</v>
      </c>
      <c r="D70" s="68"/>
      <c r="E70" s="68"/>
      <c r="F70" s="68"/>
      <c r="G70" s="68"/>
      <c r="H70" s="68"/>
      <c r="I70" s="69">
        <v>1</v>
      </c>
      <c r="J70" s="68"/>
      <c r="K70" s="68"/>
      <c r="L70" s="68"/>
      <c r="M70" s="68"/>
      <c r="N70" s="69">
        <v>2</v>
      </c>
      <c r="O70" s="69"/>
      <c r="P70" s="69"/>
      <c r="Q70" s="68"/>
      <c r="R70" s="69">
        <v>3</v>
      </c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9">
        <v>2</v>
      </c>
      <c r="AQ70" s="113">
        <f t="shared" si="2"/>
        <v>8</v>
      </c>
      <c r="AR70" s="114"/>
      <c r="AS70" s="115">
        <f t="shared" si="0"/>
        <v>0</v>
      </c>
      <c r="AT70" s="60" t="s">
        <v>381</v>
      </c>
    </row>
    <row r="71" spans="1:46" s="26" customFormat="1" ht="15">
      <c r="A71" s="10">
        <f t="shared" si="1"/>
        <v>20</v>
      </c>
      <c r="B71" s="38" t="s">
        <v>364</v>
      </c>
      <c r="C71" s="15" t="s">
        <v>24</v>
      </c>
      <c r="D71" s="70"/>
      <c r="E71" s="70"/>
      <c r="F71" s="70"/>
      <c r="G71" s="70"/>
      <c r="H71" s="71">
        <v>12</v>
      </c>
      <c r="I71" s="70"/>
      <c r="J71" s="70"/>
      <c r="K71" s="70"/>
      <c r="L71" s="70"/>
      <c r="M71" s="70"/>
      <c r="N71" s="71"/>
      <c r="O71" s="71"/>
      <c r="P71" s="71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1"/>
      <c r="AQ71" s="113">
        <f t="shared" si="2"/>
        <v>12</v>
      </c>
      <c r="AR71" s="114"/>
      <c r="AS71" s="115">
        <f aca="true" t="shared" si="3" ref="AS71:AS137">(AQ71*AR71)</f>
        <v>0</v>
      </c>
      <c r="AT71" s="61" t="s">
        <v>367</v>
      </c>
    </row>
    <row r="72" spans="1:46" s="26" customFormat="1" ht="15">
      <c r="A72" s="10">
        <f t="shared" si="1"/>
        <v>21</v>
      </c>
      <c r="B72" s="36" t="s">
        <v>385</v>
      </c>
      <c r="C72" s="15" t="s">
        <v>24</v>
      </c>
      <c r="D72" s="70"/>
      <c r="E72" s="71">
        <v>1</v>
      </c>
      <c r="F72" s="70"/>
      <c r="G72" s="70"/>
      <c r="H72" s="71"/>
      <c r="I72" s="70"/>
      <c r="J72" s="70"/>
      <c r="K72" s="70"/>
      <c r="L72" s="70"/>
      <c r="M72" s="70"/>
      <c r="N72" s="71"/>
      <c r="O72" s="71"/>
      <c r="P72" s="71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1"/>
      <c r="AQ72" s="113">
        <f t="shared" si="2"/>
        <v>1</v>
      </c>
      <c r="AR72" s="114"/>
      <c r="AS72" s="115">
        <f t="shared" si="3"/>
        <v>0</v>
      </c>
      <c r="AT72" s="61"/>
    </row>
    <row r="73" spans="1:46" s="26" customFormat="1" ht="30.75" customHeight="1">
      <c r="A73" s="10">
        <f t="shared" si="1"/>
        <v>22</v>
      </c>
      <c r="B73" s="42" t="s">
        <v>376</v>
      </c>
      <c r="C73" s="15" t="s">
        <v>24</v>
      </c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>
        <v>397</v>
      </c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113">
        <f aca="true" t="shared" si="4" ref="AQ73:AQ139">SUM(D73:AP73)</f>
        <v>397</v>
      </c>
      <c r="AR73" s="114"/>
      <c r="AS73" s="115">
        <f t="shared" si="3"/>
        <v>0</v>
      </c>
      <c r="AT73" s="60"/>
    </row>
    <row r="74" spans="1:46" s="26" customFormat="1" ht="15">
      <c r="A74" s="10">
        <f t="shared" si="1"/>
        <v>23</v>
      </c>
      <c r="B74" s="9" t="s">
        <v>377</v>
      </c>
      <c r="C74" s="7" t="s">
        <v>24</v>
      </c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1">
        <v>8</v>
      </c>
      <c r="O74" s="71"/>
      <c r="P74" s="71"/>
      <c r="Q74" s="70"/>
      <c r="R74" s="70">
        <v>397</v>
      </c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1">
        <v>1</v>
      </c>
      <c r="AI74" s="70"/>
      <c r="AJ74" s="70"/>
      <c r="AK74" s="70"/>
      <c r="AL74" s="70"/>
      <c r="AM74" s="70"/>
      <c r="AN74" s="70"/>
      <c r="AO74" s="70"/>
      <c r="AP74" s="70"/>
      <c r="AQ74" s="113">
        <f t="shared" si="4"/>
        <v>406</v>
      </c>
      <c r="AR74" s="114"/>
      <c r="AS74" s="115">
        <f t="shared" si="3"/>
        <v>0</v>
      </c>
      <c r="AT74" s="60"/>
    </row>
    <row r="75" spans="1:46" s="26" customFormat="1" ht="15">
      <c r="A75" s="10">
        <f t="shared" si="1"/>
        <v>24</v>
      </c>
      <c r="B75" s="14" t="s">
        <v>146</v>
      </c>
      <c r="C75" s="15" t="s">
        <v>29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7">
        <f t="shared" si="4"/>
        <v>0</v>
      </c>
      <c r="AR75" s="94"/>
      <c r="AS75" s="95">
        <f t="shared" si="3"/>
        <v>0</v>
      </c>
      <c r="AT75" s="60"/>
    </row>
    <row r="76" spans="1:46" s="26" customFormat="1" ht="15">
      <c r="A76" s="10">
        <f t="shared" si="1"/>
        <v>25</v>
      </c>
      <c r="B76" s="9" t="s">
        <v>147</v>
      </c>
      <c r="C76" s="7" t="s">
        <v>29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>
        <v>120</v>
      </c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113">
        <f t="shared" si="4"/>
        <v>120</v>
      </c>
      <c r="AR76" s="114"/>
      <c r="AS76" s="115">
        <f t="shared" si="3"/>
        <v>0</v>
      </c>
      <c r="AT76" s="60"/>
    </row>
    <row r="77" spans="1:46" s="26" customFormat="1" ht="15">
      <c r="A77" s="10">
        <f t="shared" si="1"/>
        <v>26</v>
      </c>
      <c r="B77" s="9" t="s">
        <v>150</v>
      </c>
      <c r="C77" s="7" t="s">
        <v>29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>
        <v>120</v>
      </c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113">
        <f t="shared" si="4"/>
        <v>120</v>
      </c>
      <c r="AR77" s="114"/>
      <c r="AS77" s="115">
        <f t="shared" si="3"/>
        <v>0</v>
      </c>
      <c r="AT77" s="60"/>
    </row>
    <row r="78" spans="1:46" s="26" customFormat="1" ht="15">
      <c r="A78" s="10">
        <f t="shared" si="1"/>
        <v>27</v>
      </c>
      <c r="B78" s="14" t="s">
        <v>148</v>
      </c>
      <c r="C78" s="15" t="s">
        <v>30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7">
        <f t="shared" si="4"/>
        <v>0</v>
      </c>
      <c r="AR78" s="94"/>
      <c r="AS78" s="95">
        <f t="shared" si="3"/>
        <v>0</v>
      </c>
      <c r="AT78" s="60"/>
    </row>
    <row r="79" spans="1:46" s="26" customFormat="1" ht="15">
      <c r="A79" s="10">
        <f aca="true" t="shared" si="5" ref="A79:A93">A78+1</f>
        <v>28</v>
      </c>
      <c r="B79" s="9" t="s">
        <v>149</v>
      </c>
      <c r="C79" s="7" t="s">
        <v>31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>
        <f t="shared" si="4"/>
        <v>0</v>
      </c>
      <c r="AR79" s="94"/>
      <c r="AS79" s="95">
        <f t="shared" si="3"/>
        <v>0</v>
      </c>
      <c r="AT79" s="60"/>
    </row>
    <row r="80" spans="1:46" s="26" customFormat="1" ht="15">
      <c r="A80" s="10">
        <f t="shared" si="5"/>
        <v>29</v>
      </c>
      <c r="B80" s="14" t="s">
        <v>152</v>
      </c>
      <c r="C80" s="15" t="s">
        <v>151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>
        <v>30</v>
      </c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113">
        <f t="shared" si="4"/>
        <v>30</v>
      </c>
      <c r="AR80" s="114"/>
      <c r="AS80" s="115">
        <f t="shared" si="3"/>
        <v>0</v>
      </c>
      <c r="AT80" s="60"/>
    </row>
    <row r="81" spans="1:46" s="26" customFormat="1" ht="15">
      <c r="A81" s="10">
        <f t="shared" si="5"/>
        <v>30</v>
      </c>
      <c r="B81" s="14" t="s">
        <v>153</v>
      </c>
      <c r="C81" s="15" t="s">
        <v>24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7">
        <f t="shared" si="4"/>
        <v>0</v>
      </c>
      <c r="AR81" s="94"/>
      <c r="AS81" s="95">
        <f t="shared" si="3"/>
        <v>0</v>
      </c>
      <c r="AT81" s="60"/>
    </row>
    <row r="82" spans="1:47" s="26" customFormat="1" ht="15">
      <c r="A82" s="10">
        <f t="shared" si="5"/>
        <v>31</v>
      </c>
      <c r="B82" s="9" t="s">
        <v>156</v>
      </c>
      <c r="C82" s="7" t="s">
        <v>24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>
        <f t="shared" si="4"/>
        <v>0</v>
      </c>
      <c r="AR82" s="94"/>
      <c r="AS82" s="95">
        <f t="shared" si="3"/>
        <v>0</v>
      </c>
      <c r="AT82" s="60"/>
      <c r="AU82" s="72"/>
    </row>
    <row r="83" spans="1:46" s="26" customFormat="1" ht="15">
      <c r="A83" s="10">
        <f t="shared" si="5"/>
        <v>32</v>
      </c>
      <c r="B83" s="9" t="s">
        <v>157</v>
      </c>
      <c r="C83" s="7" t="s">
        <v>24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>
        <f t="shared" si="4"/>
        <v>0</v>
      </c>
      <c r="AR83" s="94"/>
      <c r="AS83" s="95">
        <f t="shared" si="3"/>
        <v>0</v>
      </c>
      <c r="AT83" s="60"/>
    </row>
    <row r="84" spans="1:46" s="26" customFormat="1" ht="15">
      <c r="A84" s="10">
        <f t="shared" si="5"/>
        <v>33</v>
      </c>
      <c r="B84" s="9" t="s">
        <v>154</v>
      </c>
      <c r="C84" s="7" t="s">
        <v>24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>
        <f t="shared" si="4"/>
        <v>0</v>
      </c>
      <c r="AR84" s="94"/>
      <c r="AS84" s="95">
        <f t="shared" si="3"/>
        <v>0</v>
      </c>
      <c r="AT84" s="60"/>
    </row>
    <row r="85" spans="1:46" s="26" customFormat="1" ht="15">
      <c r="A85" s="10">
        <f t="shared" si="5"/>
        <v>34</v>
      </c>
      <c r="B85" s="9" t="s">
        <v>126</v>
      </c>
      <c r="C85" s="7" t="s">
        <v>24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>
        <f t="shared" si="4"/>
        <v>0</v>
      </c>
      <c r="AR85" s="94"/>
      <c r="AS85" s="95">
        <f t="shared" si="3"/>
        <v>0</v>
      </c>
      <c r="AT85" s="60"/>
    </row>
    <row r="86" spans="1:46" s="26" customFormat="1" ht="15">
      <c r="A86" s="10">
        <f t="shared" si="5"/>
        <v>35</v>
      </c>
      <c r="B86" s="9" t="s">
        <v>155</v>
      </c>
      <c r="C86" s="7" t="s">
        <v>24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>
        <v>5</v>
      </c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113">
        <f t="shared" si="4"/>
        <v>5</v>
      </c>
      <c r="AR86" s="114"/>
      <c r="AS86" s="115">
        <f t="shared" si="3"/>
        <v>0</v>
      </c>
      <c r="AT86" s="60"/>
    </row>
    <row r="87" spans="1:46" s="26" customFormat="1" ht="15">
      <c r="A87" s="10">
        <f t="shared" si="5"/>
        <v>36</v>
      </c>
      <c r="B87" s="9" t="s">
        <v>158</v>
      </c>
      <c r="C87" s="7" t="s">
        <v>24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>
        <f t="shared" si="4"/>
        <v>0</v>
      </c>
      <c r="AR87" s="94"/>
      <c r="AS87" s="95">
        <f t="shared" si="3"/>
        <v>0</v>
      </c>
      <c r="AT87" s="60"/>
    </row>
    <row r="88" spans="1:46" s="26" customFormat="1" ht="15">
      <c r="A88" s="10">
        <f t="shared" si="5"/>
        <v>37</v>
      </c>
      <c r="B88" s="9" t="s">
        <v>8</v>
      </c>
      <c r="C88" s="7" t="s">
        <v>24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>
        <f t="shared" si="4"/>
        <v>0</v>
      </c>
      <c r="AR88" s="94"/>
      <c r="AS88" s="95">
        <f t="shared" si="3"/>
        <v>0</v>
      </c>
      <c r="AT88" s="60"/>
    </row>
    <row r="89" spans="1:46" s="26" customFormat="1" ht="15">
      <c r="A89" s="10">
        <f t="shared" si="5"/>
        <v>38</v>
      </c>
      <c r="B89" s="9" t="s">
        <v>14</v>
      </c>
      <c r="C89" s="7" t="s">
        <v>24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>
        <f t="shared" si="4"/>
        <v>0</v>
      </c>
      <c r="AR89" s="94"/>
      <c r="AS89" s="95">
        <f t="shared" si="3"/>
        <v>0</v>
      </c>
      <c r="AT89" s="60"/>
    </row>
    <row r="90" spans="1:46" s="26" customFormat="1" ht="15">
      <c r="A90" s="10">
        <f t="shared" si="5"/>
        <v>39</v>
      </c>
      <c r="B90" s="9" t="s">
        <v>422</v>
      </c>
      <c r="C90" s="7" t="s">
        <v>24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>
        <f t="shared" si="4"/>
        <v>0</v>
      </c>
      <c r="AR90" s="94"/>
      <c r="AS90" s="95">
        <f t="shared" si="3"/>
        <v>0</v>
      </c>
      <c r="AT90" s="60"/>
    </row>
    <row r="91" spans="1:46" s="26" customFormat="1" ht="15">
      <c r="A91" s="10">
        <f t="shared" si="5"/>
        <v>40</v>
      </c>
      <c r="B91" s="9" t="s">
        <v>426</v>
      </c>
      <c r="C91" s="7" t="s">
        <v>24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>
        <v>20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113">
        <f t="shared" si="4"/>
        <v>20</v>
      </c>
      <c r="AR91" s="114"/>
      <c r="AS91" s="115">
        <f t="shared" si="3"/>
        <v>0</v>
      </c>
      <c r="AT91" s="60"/>
    </row>
    <row r="92" spans="1:46" s="26" customFormat="1" ht="15">
      <c r="A92" s="10">
        <f t="shared" si="5"/>
        <v>41</v>
      </c>
      <c r="B92" s="29" t="s">
        <v>423</v>
      </c>
      <c r="C92" s="40" t="s">
        <v>24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>
        <f t="shared" si="4"/>
        <v>0</v>
      </c>
      <c r="AR92" s="94"/>
      <c r="AS92" s="95">
        <f t="shared" si="3"/>
        <v>0</v>
      </c>
      <c r="AT92" s="73"/>
    </row>
    <row r="93" spans="1:46" s="26" customFormat="1" ht="15.75" thickBot="1">
      <c r="A93" s="10">
        <f t="shared" si="5"/>
        <v>42</v>
      </c>
      <c r="B93" s="35" t="s">
        <v>251</v>
      </c>
      <c r="C93" s="74" t="s">
        <v>286</v>
      </c>
      <c r="D93" s="45"/>
      <c r="E93" s="45"/>
      <c r="F93" s="45"/>
      <c r="G93" s="45"/>
      <c r="H93" s="45"/>
      <c r="I93" s="45"/>
      <c r="J93" s="45"/>
      <c r="K93" s="45">
        <v>3</v>
      </c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>
        <v>10</v>
      </c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125">
        <f t="shared" si="4"/>
        <v>13</v>
      </c>
      <c r="AR93" s="126"/>
      <c r="AS93" s="127">
        <f t="shared" si="3"/>
        <v>0</v>
      </c>
      <c r="AT93" s="75"/>
    </row>
    <row r="94" spans="1:46" ht="15">
      <c r="A94" s="4"/>
      <c r="B94" s="34" t="s">
        <v>79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3"/>
      <c r="O94" s="63"/>
      <c r="P94" s="63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45"/>
      <c r="AR94" s="99"/>
      <c r="AS94" s="100"/>
      <c r="AT94" s="89"/>
    </row>
    <row r="95" spans="1:46" s="26" customFormat="1" ht="15">
      <c r="A95" s="2">
        <f aca="true" t="shared" si="6" ref="A95:A155">A94+1</f>
        <v>1</v>
      </c>
      <c r="B95" s="9" t="s">
        <v>159</v>
      </c>
      <c r="C95" s="7" t="s">
        <v>24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>
        <v>30</v>
      </c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113">
        <f t="shared" si="4"/>
        <v>30</v>
      </c>
      <c r="AR95" s="114"/>
      <c r="AS95" s="115">
        <f t="shared" si="3"/>
        <v>0</v>
      </c>
      <c r="AT95" s="60"/>
    </row>
    <row r="96" spans="1:46" s="26" customFormat="1" ht="15">
      <c r="A96" s="2">
        <f t="shared" si="6"/>
        <v>2</v>
      </c>
      <c r="B96" s="9" t="s">
        <v>160</v>
      </c>
      <c r="C96" s="7" t="s">
        <v>24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>
        <v>30</v>
      </c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113">
        <f t="shared" si="4"/>
        <v>30</v>
      </c>
      <c r="AR96" s="114"/>
      <c r="AS96" s="115">
        <f t="shared" si="3"/>
        <v>0</v>
      </c>
      <c r="AT96" s="60"/>
    </row>
    <row r="97" spans="1:46" s="26" customFormat="1" ht="15">
      <c r="A97" s="2">
        <f t="shared" si="6"/>
        <v>3</v>
      </c>
      <c r="B97" s="29" t="s">
        <v>296</v>
      </c>
      <c r="C97" s="7" t="s">
        <v>24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>
        <v>10</v>
      </c>
      <c r="AH97" s="47"/>
      <c r="AI97" s="47"/>
      <c r="AJ97" s="47"/>
      <c r="AK97" s="47"/>
      <c r="AL97" s="47"/>
      <c r="AM97" s="47"/>
      <c r="AN97" s="47"/>
      <c r="AO97" s="47"/>
      <c r="AP97" s="47"/>
      <c r="AQ97" s="113">
        <f t="shared" si="4"/>
        <v>10</v>
      </c>
      <c r="AR97" s="114"/>
      <c r="AS97" s="115">
        <f t="shared" si="3"/>
        <v>0</v>
      </c>
      <c r="AT97" s="61"/>
    </row>
    <row r="98" spans="1:46" s="26" customFormat="1" ht="15">
      <c r="A98" s="2">
        <v>4</v>
      </c>
      <c r="B98" s="29" t="s">
        <v>439</v>
      </c>
      <c r="C98" s="7" t="s">
        <v>24</v>
      </c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>
        <v>10</v>
      </c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113">
        <f t="shared" si="4"/>
        <v>10</v>
      </c>
      <c r="AR98" s="114"/>
      <c r="AS98" s="115">
        <f t="shared" si="3"/>
        <v>0</v>
      </c>
      <c r="AT98" s="27" t="s">
        <v>440</v>
      </c>
    </row>
    <row r="99" spans="1:46" s="26" customFormat="1" ht="15">
      <c r="A99" s="2">
        <v>5</v>
      </c>
      <c r="B99" s="9" t="s">
        <v>161</v>
      </c>
      <c r="C99" s="7" t="s">
        <v>24</v>
      </c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>
        <v>60</v>
      </c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113">
        <f t="shared" si="4"/>
        <v>60</v>
      </c>
      <c r="AR99" s="114"/>
      <c r="AS99" s="115">
        <f t="shared" si="3"/>
        <v>0</v>
      </c>
      <c r="AT99" s="60"/>
    </row>
    <row r="100" spans="1:46" s="26" customFormat="1" ht="15">
      <c r="A100" s="2">
        <f t="shared" si="6"/>
        <v>6</v>
      </c>
      <c r="B100" s="9" t="s">
        <v>87</v>
      </c>
      <c r="C100" s="7" t="s">
        <v>24</v>
      </c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>
        <f t="shared" si="4"/>
        <v>0</v>
      </c>
      <c r="AR100" s="94"/>
      <c r="AS100" s="95">
        <f t="shared" si="3"/>
        <v>0</v>
      </c>
      <c r="AT100" s="60"/>
    </row>
    <row r="101" spans="1:46" s="26" customFormat="1" ht="15">
      <c r="A101" s="2">
        <f t="shared" si="6"/>
        <v>7</v>
      </c>
      <c r="B101" s="29" t="s">
        <v>242</v>
      </c>
      <c r="C101" s="7" t="s">
        <v>24</v>
      </c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>
        <f t="shared" si="4"/>
        <v>0</v>
      </c>
      <c r="AR101" s="94"/>
      <c r="AS101" s="95">
        <f t="shared" si="3"/>
        <v>0</v>
      </c>
      <c r="AT101" s="60"/>
    </row>
    <row r="102" spans="1:46" s="26" customFormat="1" ht="15">
      <c r="A102" s="2">
        <f t="shared" si="6"/>
        <v>8</v>
      </c>
      <c r="B102" s="8" t="s">
        <v>226</v>
      </c>
      <c r="C102" s="7" t="s">
        <v>24</v>
      </c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>
        <f t="shared" si="4"/>
        <v>0</v>
      </c>
      <c r="AR102" s="94"/>
      <c r="AS102" s="95">
        <f t="shared" si="3"/>
        <v>0</v>
      </c>
      <c r="AT102" s="60"/>
    </row>
    <row r="103" spans="1:46" s="26" customFormat="1" ht="15">
      <c r="A103" s="2">
        <f t="shared" si="6"/>
        <v>9</v>
      </c>
      <c r="B103" s="9" t="s">
        <v>117</v>
      </c>
      <c r="C103" s="7" t="s">
        <v>24</v>
      </c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>
        <f t="shared" si="4"/>
        <v>0</v>
      </c>
      <c r="AR103" s="94"/>
      <c r="AS103" s="95">
        <f t="shared" si="3"/>
        <v>0</v>
      </c>
      <c r="AT103" s="60"/>
    </row>
    <row r="104" spans="1:46" s="26" customFormat="1" ht="15">
      <c r="A104" s="2">
        <f t="shared" si="6"/>
        <v>10</v>
      </c>
      <c r="B104" s="29" t="s">
        <v>241</v>
      </c>
      <c r="C104" s="7" t="s">
        <v>24</v>
      </c>
      <c r="D104" s="47"/>
      <c r="E104" s="47"/>
      <c r="F104" s="47"/>
      <c r="G104" s="47"/>
      <c r="H104" s="47"/>
      <c r="I104" s="47">
        <v>10</v>
      </c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113">
        <f t="shared" si="4"/>
        <v>10</v>
      </c>
      <c r="AR104" s="114"/>
      <c r="AS104" s="115">
        <f t="shared" si="3"/>
        <v>0</v>
      </c>
      <c r="AT104" s="61"/>
    </row>
    <row r="105" spans="1:46" s="26" customFormat="1" ht="15">
      <c r="A105" s="2">
        <f t="shared" si="6"/>
        <v>11</v>
      </c>
      <c r="B105" s="29" t="s">
        <v>243</v>
      </c>
      <c r="C105" s="7" t="s">
        <v>24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>
        <f t="shared" si="4"/>
        <v>0</v>
      </c>
      <c r="AR105" s="94"/>
      <c r="AS105" s="95">
        <f t="shared" si="3"/>
        <v>0</v>
      </c>
      <c r="AT105" s="60"/>
    </row>
    <row r="106" spans="1:46" s="26" customFormat="1" ht="15">
      <c r="A106" s="2">
        <f>A105+1</f>
        <v>12</v>
      </c>
      <c r="B106" s="9" t="s">
        <v>162</v>
      </c>
      <c r="C106" s="7" t="s">
        <v>24</v>
      </c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>
        <f t="shared" si="4"/>
        <v>0</v>
      </c>
      <c r="AR106" s="94"/>
      <c r="AS106" s="95">
        <f t="shared" si="3"/>
        <v>0</v>
      </c>
      <c r="AT106" s="60"/>
    </row>
    <row r="107" spans="1:46" s="26" customFormat="1" ht="15">
      <c r="A107" s="2">
        <f t="shared" si="6"/>
        <v>13</v>
      </c>
      <c r="B107" s="9" t="s">
        <v>163</v>
      </c>
      <c r="C107" s="7" t="s">
        <v>24</v>
      </c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>
        <v>20</v>
      </c>
      <c r="V107" s="47"/>
      <c r="W107" s="47">
        <v>20</v>
      </c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113">
        <f t="shared" si="4"/>
        <v>40</v>
      </c>
      <c r="AR107" s="114"/>
      <c r="AS107" s="115">
        <f t="shared" si="3"/>
        <v>0</v>
      </c>
      <c r="AT107" s="60"/>
    </row>
    <row r="108" spans="1:46" s="26" customFormat="1" ht="15">
      <c r="A108" s="2">
        <f t="shared" si="6"/>
        <v>14</v>
      </c>
      <c r="B108" s="9" t="s">
        <v>164</v>
      </c>
      <c r="C108" s="7" t="s">
        <v>24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>
        <f t="shared" si="4"/>
        <v>0</v>
      </c>
      <c r="AR108" s="94"/>
      <c r="AS108" s="95">
        <f t="shared" si="3"/>
        <v>0</v>
      </c>
      <c r="AT108" s="60"/>
    </row>
    <row r="109" spans="1:46" s="26" customFormat="1" ht="15">
      <c r="A109" s="2">
        <f t="shared" si="6"/>
        <v>15</v>
      </c>
      <c r="B109" s="9" t="s">
        <v>165</v>
      </c>
      <c r="C109" s="7" t="s">
        <v>24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>
        <f t="shared" si="4"/>
        <v>0</v>
      </c>
      <c r="AR109" s="94"/>
      <c r="AS109" s="95">
        <f t="shared" si="3"/>
        <v>0</v>
      </c>
      <c r="AT109" s="60"/>
    </row>
    <row r="110" spans="1:46" s="26" customFormat="1" ht="18" customHeight="1">
      <c r="A110" s="2">
        <f t="shared" si="6"/>
        <v>16</v>
      </c>
      <c r="B110" s="8" t="s">
        <v>166</v>
      </c>
      <c r="C110" s="7" t="s">
        <v>24</v>
      </c>
      <c r="D110" s="47">
        <v>5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113">
        <f t="shared" si="4"/>
        <v>5</v>
      </c>
      <c r="AR110" s="114"/>
      <c r="AS110" s="115">
        <f t="shared" si="3"/>
        <v>0</v>
      </c>
      <c r="AT110" s="60"/>
    </row>
    <row r="111" spans="1:46" s="26" customFormat="1" ht="15">
      <c r="A111" s="2">
        <f t="shared" si="6"/>
        <v>17</v>
      </c>
      <c r="B111" s="9" t="s">
        <v>268</v>
      </c>
      <c r="C111" s="7" t="s">
        <v>24</v>
      </c>
      <c r="D111" s="47">
        <v>2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113">
        <f t="shared" si="4"/>
        <v>2</v>
      </c>
      <c r="AR111" s="114"/>
      <c r="AS111" s="115">
        <f t="shared" si="3"/>
        <v>0</v>
      </c>
      <c r="AT111" s="61"/>
    </row>
    <row r="112" spans="1:46" s="26" customFormat="1" ht="15">
      <c r="A112" s="2">
        <f t="shared" si="6"/>
        <v>18</v>
      </c>
      <c r="B112" s="9" t="s">
        <v>267</v>
      </c>
      <c r="C112" s="7" t="s">
        <v>24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>
        <f t="shared" si="4"/>
        <v>0</v>
      </c>
      <c r="AR112" s="94"/>
      <c r="AS112" s="95">
        <f t="shared" si="3"/>
        <v>0</v>
      </c>
      <c r="AT112" s="61"/>
    </row>
    <row r="113" spans="1:46" s="26" customFormat="1" ht="15">
      <c r="A113" s="2">
        <f t="shared" si="6"/>
        <v>19</v>
      </c>
      <c r="B113" s="9" t="s">
        <v>167</v>
      </c>
      <c r="C113" s="7" t="s">
        <v>24</v>
      </c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>
        <f t="shared" si="4"/>
        <v>0</v>
      </c>
      <c r="AR113" s="94"/>
      <c r="AS113" s="95">
        <f t="shared" si="3"/>
        <v>0</v>
      </c>
      <c r="AT113" s="60"/>
    </row>
    <row r="114" spans="1:46" s="26" customFormat="1" ht="15">
      <c r="A114" s="2">
        <f t="shared" si="6"/>
        <v>20</v>
      </c>
      <c r="B114" s="9" t="s">
        <v>219</v>
      </c>
      <c r="C114" s="7" t="s">
        <v>32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>
        <f t="shared" si="4"/>
        <v>0</v>
      </c>
      <c r="AR114" s="94"/>
      <c r="AS114" s="95">
        <f t="shared" si="3"/>
        <v>0</v>
      </c>
      <c r="AT114" s="60"/>
    </row>
    <row r="115" spans="1:46" s="26" customFormat="1" ht="15">
      <c r="A115" s="2">
        <f t="shared" si="6"/>
        <v>21</v>
      </c>
      <c r="B115" s="9" t="s">
        <v>240</v>
      </c>
      <c r="C115" s="7" t="s">
        <v>24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>
        <f t="shared" si="4"/>
        <v>0</v>
      </c>
      <c r="AR115" s="94"/>
      <c r="AS115" s="95">
        <f t="shared" si="3"/>
        <v>0</v>
      </c>
      <c r="AT115" s="61"/>
    </row>
    <row r="116" spans="1:46" s="26" customFormat="1" ht="15">
      <c r="A116" s="2">
        <f t="shared" si="6"/>
        <v>22</v>
      </c>
      <c r="B116" s="9" t="s">
        <v>399</v>
      </c>
      <c r="C116" s="7" t="s">
        <v>24</v>
      </c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>
        <v>3</v>
      </c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113">
        <f t="shared" si="4"/>
        <v>3</v>
      </c>
      <c r="AR116" s="114"/>
      <c r="AS116" s="115">
        <f t="shared" si="3"/>
        <v>0</v>
      </c>
      <c r="AT116" s="61"/>
    </row>
    <row r="117" spans="1:46" s="26" customFormat="1" ht="15">
      <c r="A117" s="2">
        <f t="shared" si="6"/>
        <v>23</v>
      </c>
      <c r="B117" s="9" t="s">
        <v>205</v>
      </c>
      <c r="C117" s="7" t="s">
        <v>36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>
        <f t="shared" si="4"/>
        <v>0</v>
      </c>
      <c r="AR117" s="94"/>
      <c r="AS117" s="95">
        <f t="shared" si="3"/>
        <v>0</v>
      </c>
      <c r="AT117" s="60"/>
    </row>
    <row r="118" spans="1:46" s="26" customFormat="1" ht="15">
      <c r="A118" s="2">
        <f t="shared" si="6"/>
        <v>24</v>
      </c>
      <c r="B118" s="9" t="s">
        <v>206</v>
      </c>
      <c r="C118" s="7" t="s">
        <v>35</v>
      </c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>
        <f t="shared" si="4"/>
        <v>0</v>
      </c>
      <c r="AR118" s="94"/>
      <c r="AS118" s="95">
        <f t="shared" si="3"/>
        <v>0</v>
      </c>
      <c r="AT118" s="60"/>
    </row>
    <row r="119" spans="1:46" s="26" customFormat="1" ht="15">
      <c r="A119" s="2">
        <f t="shared" si="6"/>
        <v>25</v>
      </c>
      <c r="B119" s="9" t="s">
        <v>168</v>
      </c>
      <c r="C119" s="7" t="s">
        <v>33</v>
      </c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>
        <v>5</v>
      </c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113">
        <f t="shared" si="4"/>
        <v>5</v>
      </c>
      <c r="AR119" s="114"/>
      <c r="AS119" s="115">
        <f t="shared" si="3"/>
        <v>0</v>
      </c>
      <c r="AT119" s="60"/>
    </row>
    <row r="120" spans="1:46" s="26" customFormat="1" ht="15">
      <c r="A120" s="2">
        <f t="shared" si="6"/>
        <v>26</v>
      </c>
      <c r="B120" s="9" t="s">
        <v>303</v>
      </c>
      <c r="C120" s="7" t="s">
        <v>35</v>
      </c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>
        <v>3</v>
      </c>
      <c r="AQ120" s="113">
        <f t="shared" si="4"/>
        <v>3</v>
      </c>
      <c r="AR120" s="114"/>
      <c r="AS120" s="115">
        <f t="shared" si="3"/>
        <v>0</v>
      </c>
      <c r="AT120" s="61"/>
    </row>
    <row r="121" spans="1:46" s="26" customFormat="1" ht="15">
      <c r="A121" s="2">
        <f t="shared" si="6"/>
        <v>27</v>
      </c>
      <c r="B121" s="9" t="s">
        <v>207</v>
      </c>
      <c r="C121" s="7" t="s">
        <v>34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>
        <f t="shared" si="4"/>
        <v>0</v>
      </c>
      <c r="AR121" s="94"/>
      <c r="AS121" s="95">
        <f t="shared" si="3"/>
        <v>0</v>
      </c>
      <c r="AT121" s="60"/>
    </row>
    <row r="122" spans="1:46" s="26" customFormat="1" ht="15">
      <c r="A122" s="2">
        <f t="shared" si="6"/>
        <v>28</v>
      </c>
      <c r="B122" s="9" t="s">
        <v>208</v>
      </c>
      <c r="C122" s="7" t="s">
        <v>33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>
        <f t="shared" si="4"/>
        <v>0</v>
      </c>
      <c r="AR122" s="94"/>
      <c r="AS122" s="95">
        <f t="shared" si="3"/>
        <v>0</v>
      </c>
      <c r="AT122" s="60"/>
    </row>
    <row r="123" spans="1:46" s="26" customFormat="1" ht="15">
      <c r="A123" s="2">
        <f t="shared" si="6"/>
        <v>29</v>
      </c>
      <c r="B123" s="14" t="s">
        <v>221</v>
      </c>
      <c r="C123" s="15" t="s">
        <v>33</v>
      </c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>
        <v>20</v>
      </c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113">
        <f t="shared" si="4"/>
        <v>20</v>
      </c>
      <c r="AR123" s="124"/>
      <c r="AS123" s="115">
        <f t="shared" si="3"/>
        <v>0</v>
      </c>
      <c r="AT123" s="77"/>
    </row>
    <row r="124" spans="1:46" s="26" customFormat="1" ht="15">
      <c r="A124" s="2">
        <f t="shared" si="6"/>
        <v>30</v>
      </c>
      <c r="B124" s="9" t="s">
        <v>209</v>
      </c>
      <c r="C124" s="7" t="s">
        <v>33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>
        <v>10</v>
      </c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113">
        <f t="shared" si="4"/>
        <v>10</v>
      </c>
      <c r="AR124" s="114"/>
      <c r="AS124" s="115">
        <f t="shared" si="3"/>
        <v>0</v>
      </c>
      <c r="AT124" s="60"/>
    </row>
    <row r="125" spans="1:46" s="26" customFormat="1" ht="15">
      <c r="A125" s="2">
        <f t="shared" si="6"/>
        <v>31</v>
      </c>
      <c r="B125" s="9" t="s">
        <v>210</v>
      </c>
      <c r="C125" s="7" t="s">
        <v>35</v>
      </c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>
        <f t="shared" si="4"/>
        <v>0</v>
      </c>
      <c r="AR125" s="94"/>
      <c r="AS125" s="95">
        <f t="shared" si="3"/>
        <v>0</v>
      </c>
      <c r="AT125" s="60"/>
    </row>
    <row r="126" spans="1:46" s="26" customFormat="1" ht="15">
      <c r="A126" s="2">
        <f t="shared" si="6"/>
        <v>32</v>
      </c>
      <c r="B126" s="9" t="s">
        <v>211</v>
      </c>
      <c r="C126" s="7" t="s">
        <v>35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>
        <f t="shared" si="4"/>
        <v>0</v>
      </c>
      <c r="AR126" s="94"/>
      <c r="AS126" s="95">
        <f t="shared" si="3"/>
        <v>0</v>
      </c>
      <c r="AT126" s="60"/>
    </row>
    <row r="127" spans="1:46" s="26" customFormat="1" ht="15">
      <c r="A127" s="2">
        <f t="shared" si="6"/>
        <v>33</v>
      </c>
      <c r="B127" s="9" t="s">
        <v>352</v>
      </c>
      <c r="C127" s="7" t="s">
        <v>35</v>
      </c>
      <c r="D127" s="47"/>
      <c r="E127" s="47"/>
      <c r="F127" s="47"/>
      <c r="G127" s="47"/>
      <c r="H127" s="47"/>
      <c r="I127" s="47"/>
      <c r="J127" s="47"/>
      <c r="K127" s="47"/>
      <c r="L127" s="47">
        <v>4</v>
      </c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113">
        <f t="shared" si="4"/>
        <v>4</v>
      </c>
      <c r="AR127" s="114"/>
      <c r="AS127" s="115">
        <f t="shared" si="3"/>
        <v>0</v>
      </c>
      <c r="AT127" s="27" t="s">
        <v>432</v>
      </c>
    </row>
    <row r="128" spans="1:46" s="26" customFormat="1" ht="15">
      <c r="A128" s="2">
        <f t="shared" si="6"/>
        <v>34</v>
      </c>
      <c r="B128" s="9" t="s">
        <v>212</v>
      </c>
      <c r="C128" s="7" t="s">
        <v>33</v>
      </c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>
        <v>10</v>
      </c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113">
        <f t="shared" si="4"/>
        <v>10</v>
      </c>
      <c r="AR128" s="114"/>
      <c r="AS128" s="115">
        <f t="shared" si="3"/>
        <v>0</v>
      </c>
      <c r="AT128" s="60"/>
    </row>
    <row r="129" spans="1:46" s="26" customFormat="1" ht="15">
      <c r="A129" s="2">
        <f t="shared" si="6"/>
        <v>35</v>
      </c>
      <c r="B129" s="9" t="s">
        <v>213</v>
      </c>
      <c r="C129" s="7" t="s">
        <v>33</v>
      </c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>
        <v>5</v>
      </c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113">
        <f t="shared" si="4"/>
        <v>5</v>
      </c>
      <c r="AR129" s="114"/>
      <c r="AS129" s="115">
        <f t="shared" si="3"/>
        <v>0</v>
      </c>
      <c r="AT129" s="60"/>
    </row>
    <row r="130" spans="1:46" s="26" customFormat="1" ht="15">
      <c r="A130" s="2">
        <f t="shared" si="6"/>
        <v>36</v>
      </c>
      <c r="B130" s="9" t="s">
        <v>169</v>
      </c>
      <c r="C130" s="7" t="s">
        <v>24</v>
      </c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>
        <f t="shared" si="4"/>
        <v>0</v>
      </c>
      <c r="AR130" s="94"/>
      <c r="AS130" s="95">
        <f t="shared" si="3"/>
        <v>0</v>
      </c>
      <c r="AT130" s="60"/>
    </row>
    <row r="131" spans="1:46" s="26" customFormat="1" ht="15">
      <c r="A131" s="2">
        <f t="shared" si="6"/>
        <v>37</v>
      </c>
      <c r="B131" s="9" t="s">
        <v>170</v>
      </c>
      <c r="C131" s="7" t="s">
        <v>36</v>
      </c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>
        <v>20</v>
      </c>
      <c r="U131" s="47"/>
      <c r="V131" s="47"/>
      <c r="W131" s="47">
        <v>10</v>
      </c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113">
        <f t="shared" si="4"/>
        <v>30</v>
      </c>
      <c r="AR131" s="114"/>
      <c r="AS131" s="115">
        <f t="shared" si="3"/>
        <v>0</v>
      </c>
      <c r="AT131" s="60"/>
    </row>
    <row r="132" spans="1:46" s="26" customFormat="1" ht="15">
      <c r="A132" s="2">
        <f t="shared" si="6"/>
        <v>38</v>
      </c>
      <c r="B132" s="9" t="s">
        <v>171</v>
      </c>
      <c r="C132" s="7" t="s">
        <v>37</v>
      </c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>
        <v>10</v>
      </c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113">
        <f t="shared" si="4"/>
        <v>10</v>
      </c>
      <c r="AR132" s="114"/>
      <c r="AS132" s="115">
        <f t="shared" si="3"/>
        <v>0</v>
      </c>
      <c r="AT132" s="60"/>
    </row>
    <row r="133" spans="1:46" s="26" customFormat="1" ht="15">
      <c r="A133" s="2">
        <f t="shared" si="6"/>
        <v>39</v>
      </c>
      <c r="B133" s="9" t="s">
        <v>227</v>
      </c>
      <c r="C133" s="7" t="s">
        <v>24</v>
      </c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>
        <f t="shared" si="4"/>
        <v>0</v>
      </c>
      <c r="AR133" s="94"/>
      <c r="AS133" s="95">
        <f t="shared" si="3"/>
        <v>0</v>
      </c>
      <c r="AT133" s="60"/>
    </row>
    <row r="134" spans="1:46" s="26" customFormat="1" ht="15">
      <c r="A134" s="2">
        <f t="shared" si="6"/>
        <v>40</v>
      </c>
      <c r="B134" s="9" t="s">
        <v>172</v>
      </c>
      <c r="C134" s="7" t="s">
        <v>37</v>
      </c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>
        <f t="shared" si="4"/>
        <v>0</v>
      </c>
      <c r="AR134" s="94"/>
      <c r="AS134" s="95">
        <f t="shared" si="3"/>
        <v>0</v>
      </c>
      <c r="AT134" s="60"/>
    </row>
    <row r="135" spans="1:46" s="26" customFormat="1" ht="15">
      <c r="A135" s="2">
        <f t="shared" si="6"/>
        <v>41</v>
      </c>
      <c r="B135" s="9" t="s">
        <v>239</v>
      </c>
      <c r="C135" s="7" t="s">
        <v>24</v>
      </c>
      <c r="D135" s="47"/>
      <c r="E135" s="47"/>
      <c r="F135" s="47"/>
      <c r="G135" s="47"/>
      <c r="H135" s="47"/>
      <c r="I135" s="47"/>
      <c r="J135" s="47"/>
      <c r="K135" s="47">
        <v>5</v>
      </c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113">
        <f t="shared" si="4"/>
        <v>5</v>
      </c>
      <c r="AR135" s="114"/>
      <c r="AS135" s="115">
        <f t="shared" si="3"/>
        <v>0</v>
      </c>
      <c r="AT135" s="61"/>
    </row>
    <row r="136" spans="1:46" s="26" customFormat="1" ht="15">
      <c r="A136" s="2">
        <f t="shared" si="6"/>
        <v>42</v>
      </c>
      <c r="B136" s="9" t="s">
        <v>173</v>
      </c>
      <c r="C136" s="7" t="s">
        <v>36</v>
      </c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>
        <f t="shared" si="4"/>
        <v>0</v>
      </c>
      <c r="AR136" s="94"/>
      <c r="AS136" s="95">
        <f t="shared" si="3"/>
        <v>0</v>
      </c>
      <c r="AT136" s="60"/>
    </row>
    <row r="137" spans="1:46" s="26" customFormat="1" ht="15">
      <c r="A137" s="2">
        <f t="shared" si="6"/>
        <v>43</v>
      </c>
      <c r="B137" s="8" t="s">
        <v>174</v>
      </c>
      <c r="C137" s="7" t="s">
        <v>34</v>
      </c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>
        <f t="shared" si="4"/>
        <v>0</v>
      </c>
      <c r="AR137" s="94"/>
      <c r="AS137" s="95">
        <f t="shared" si="3"/>
        <v>0</v>
      </c>
      <c r="AT137" s="60"/>
    </row>
    <row r="138" spans="1:46" s="26" customFormat="1" ht="15">
      <c r="A138" s="2">
        <f t="shared" si="6"/>
        <v>44</v>
      </c>
      <c r="B138" s="9" t="s">
        <v>175</v>
      </c>
      <c r="C138" s="7" t="s">
        <v>34</v>
      </c>
      <c r="D138" s="48">
        <v>0.2</v>
      </c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>
        <v>0.8</v>
      </c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113">
        <f t="shared" si="4"/>
        <v>1</v>
      </c>
      <c r="AR138" s="114"/>
      <c r="AS138" s="115">
        <f aca="true" t="shared" si="7" ref="AS138:AS141">(AQ138*AR138)</f>
        <v>0</v>
      </c>
      <c r="AT138" s="60" t="s">
        <v>351</v>
      </c>
    </row>
    <row r="139" spans="1:46" s="26" customFormat="1" ht="15">
      <c r="A139" s="2">
        <f t="shared" si="6"/>
        <v>45</v>
      </c>
      <c r="B139" s="9" t="s">
        <v>119</v>
      </c>
      <c r="C139" s="7" t="s">
        <v>24</v>
      </c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>
        <f t="shared" si="4"/>
        <v>0</v>
      </c>
      <c r="AR139" s="94"/>
      <c r="AS139" s="95">
        <f t="shared" si="7"/>
        <v>0</v>
      </c>
      <c r="AT139" s="60"/>
    </row>
    <row r="140" spans="1:46" s="26" customFormat="1" ht="15">
      <c r="A140" s="2">
        <f t="shared" si="6"/>
        <v>46</v>
      </c>
      <c r="B140" s="14" t="s">
        <v>176</v>
      </c>
      <c r="C140" s="15" t="s">
        <v>24</v>
      </c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>
        <v>5</v>
      </c>
      <c r="AO140" s="44"/>
      <c r="AP140" s="44"/>
      <c r="AQ140" s="113">
        <f aca="true" t="shared" si="8" ref="AQ140:AQ208">SUM(D140:AP140)</f>
        <v>5</v>
      </c>
      <c r="AR140" s="124"/>
      <c r="AS140" s="115">
        <f t="shared" si="7"/>
        <v>0</v>
      </c>
      <c r="AT140" s="77"/>
    </row>
    <row r="141" spans="1:46" s="26" customFormat="1" ht="15">
      <c r="A141" s="2">
        <f t="shared" si="6"/>
        <v>47</v>
      </c>
      <c r="B141" s="29" t="s">
        <v>244</v>
      </c>
      <c r="C141" s="15" t="s">
        <v>24</v>
      </c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7">
        <f t="shared" si="8"/>
        <v>0</v>
      </c>
      <c r="AR141" s="96"/>
      <c r="AS141" s="95">
        <f t="shared" si="7"/>
        <v>0</v>
      </c>
      <c r="AT141" s="76"/>
    </row>
    <row r="142" spans="1:46" s="26" customFormat="1" ht="15">
      <c r="A142" s="2">
        <f t="shared" si="6"/>
        <v>48</v>
      </c>
      <c r="B142" s="29" t="s">
        <v>245</v>
      </c>
      <c r="C142" s="15" t="s">
        <v>24</v>
      </c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>
        <v>3</v>
      </c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113">
        <f t="shared" si="8"/>
        <v>3</v>
      </c>
      <c r="AR142" s="124"/>
      <c r="AS142" s="115">
        <f>(AQ142*AR142)</f>
        <v>0</v>
      </c>
      <c r="AT142" s="76" t="s">
        <v>386</v>
      </c>
    </row>
    <row r="143" spans="1:46" s="26" customFormat="1" ht="15">
      <c r="A143" s="2">
        <f t="shared" si="6"/>
        <v>49</v>
      </c>
      <c r="B143" s="9" t="s">
        <v>177</v>
      </c>
      <c r="C143" s="7" t="s">
        <v>35</v>
      </c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>
        <f t="shared" si="8"/>
        <v>0</v>
      </c>
      <c r="AR143" s="94"/>
      <c r="AS143" s="95">
        <f aca="true" t="shared" si="9" ref="AS143:AS211">(AQ143*AR143)</f>
        <v>0</v>
      </c>
      <c r="AT143" s="60"/>
    </row>
    <row r="144" spans="1:46" s="26" customFormat="1" ht="15">
      <c r="A144" s="2">
        <f t="shared" si="6"/>
        <v>50</v>
      </c>
      <c r="B144" s="14" t="s">
        <v>301</v>
      </c>
      <c r="C144" s="15" t="s">
        <v>300</v>
      </c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7">
        <f t="shared" si="8"/>
        <v>0</v>
      </c>
      <c r="AR144" s="96"/>
      <c r="AS144" s="95">
        <f t="shared" si="9"/>
        <v>0</v>
      </c>
      <c r="AT144" s="77"/>
    </row>
    <row r="145" spans="1:46" s="26" customFormat="1" ht="15">
      <c r="A145" s="2">
        <f t="shared" si="6"/>
        <v>51</v>
      </c>
      <c r="B145" s="14" t="s">
        <v>178</v>
      </c>
      <c r="C145" s="7" t="s">
        <v>38</v>
      </c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>
        <v>30</v>
      </c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113">
        <f t="shared" si="8"/>
        <v>30</v>
      </c>
      <c r="AR145" s="124"/>
      <c r="AS145" s="115">
        <f t="shared" si="9"/>
        <v>0</v>
      </c>
      <c r="AT145" s="77"/>
    </row>
    <row r="146" spans="1:46" s="26" customFormat="1" ht="15">
      <c r="A146" s="2">
        <f t="shared" si="6"/>
        <v>52</v>
      </c>
      <c r="B146" s="9" t="s">
        <v>179</v>
      </c>
      <c r="C146" s="7" t="s">
        <v>38</v>
      </c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>
        <v>30</v>
      </c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113">
        <f t="shared" si="8"/>
        <v>30</v>
      </c>
      <c r="AR146" s="114"/>
      <c r="AS146" s="115">
        <f t="shared" si="9"/>
        <v>0</v>
      </c>
      <c r="AT146" s="60"/>
    </row>
    <row r="147" spans="1:46" s="26" customFormat="1" ht="15">
      <c r="A147" s="2">
        <f t="shared" si="6"/>
        <v>53</v>
      </c>
      <c r="B147" s="9" t="s">
        <v>180</v>
      </c>
      <c r="C147" s="7" t="s">
        <v>38</v>
      </c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>
        <f t="shared" si="8"/>
        <v>0</v>
      </c>
      <c r="AR147" s="94"/>
      <c r="AS147" s="95">
        <f t="shared" si="9"/>
        <v>0</v>
      </c>
      <c r="AT147" s="60"/>
    </row>
    <row r="148" spans="1:46" s="26" customFormat="1" ht="15">
      <c r="A148" s="2">
        <f t="shared" si="6"/>
        <v>54</v>
      </c>
      <c r="B148" s="9" t="s">
        <v>380</v>
      </c>
      <c r="C148" s="7" t="s">
        <v>38</v>
      </c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>
        <v>4</v>
      </c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113">
        <f t="shared" si="8"/>
        <v>4</v>
      </c>
      <c r="AR148" s="114"/>
      <c r="AS148" s="115">
        <f t="shared" si="9"/>
        <v>0</v>
      </c>
      <c r="AT148" s="60"/>
    </row>
    <row r="149" spans="1:46" s="26" customFormat="1" ht="15">
      <c r="A149" s="2">
        <f t="shared" si="6"/>
        <v>55</v>
      </c>
      <c r="B149" s="9" t="s">
        <v>118</v>
      </c>
      <c r="C149" s="7" t="s">
        <v>24</v>
      </c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>
        <f t="shared" si="8"/>
        <v>0</v>
      </c>
      <c r="AR149" s="99"/>
      <c r="AS149" s="95">
        <f t="shared" si="9"/>
        <v>0</v>
      </c>
      <c r="AT149" s="60"/>
    </row>
    <row r="150" spans="1:46" s="26" customFormat="1" ht="15">
      <c r="A150" s="2">
        <f t="shared" si="6"/>
        <v>56</v>
      </c>
      <c r="B150" s="29" t="s">
        <v>246</v>
      </c>
      <c r="C150" s="7" t="s">
        <v>24</v>
      </c>
      <c r="D150" s="44"/>
      <c r="E150" s="44"/>
      <c r="F150" s="44"/>
      <c r="G150" s="44">
        <v>20</v>
      </c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113">
        <f t="shared" si="8"/>
        <v>20</v>
      </c>
      <c r="AR150" s="114"/>
      <c r="AS150" s="115">
        <f t="shared" si="9"/>
        <v>0</v>
      </c>
      <c r="AT150" s="76"/>
    </row>
    <row r="151" spans="1:46" s="26" customFormat="1" ht="15">
      <c r="A151" s="2">
        <f t="shared" si="6"/>
        <v>57</v>
      </c>
      <c r="B151" s="29" t="s">
        <v>247</v>
      </c>
      <c r="C151" s="15" t="s">
        <v>24</v>
      </c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7">
        <f t="shared" si="8"/>
        <v>0</v>
      </c>
      <c r="AR151" s="102"/>
      <c r="AS151" s="95">
        <f t="shared" si="9"/>
        <v>0</v>
      </c>
      <c r="AT151" s="77"/>
    </row>
    <row r="152" spans="1:46" s="26" customFormat="1" ht="15">
      <c r="A152" s="2">
        <f t="shared" si="6"/>
        <v>58</v>
      </c>
      <c r="B152" s="14" t="s">
        <v>181</v>
      </c>
      <c r="C152" s="15" t="s">
        <v>24</v>
      </c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7">
        <f t="shared" si="8"/>
        <v>0</v>
      </c>
      <c r="AR152" s="96"/>
      <c r="AS152" s="95">
        <f t="shared" si="9"/>
        <v>0</v>
      </c>
      <c r="AT152" s="77"/>
    </row>
    <row r="153" spans="1:46" s="26" customFormat="1" ht="15">
      <c r="A153" s="2">
        <f t="shared" si="6"/>
        <v>59</v>
      </c>
      <c r="B153" s="9" t="s">
        <v>80</v>
      </c>
      <c r="C153" s="7" t="s">
        <v>24</v>
      </c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>
        <v>20</v>
      </c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113">
        <f t="shared" si="8"/>
        <v>20</v>
      </c>
      <c r="AR153" s="114"/>
      <c r="AS153" s="115">
        <f t="shared" si="9"/>
        <v>0</v>
      </c>
      <c r="AT153" s="60"/>
    </row>
    <row r="154" spans="1:46" s="26" customFormat="1" ht="15">
      <c r="A154" s="2">
        <f t="shared" si="6"/>
        <v>60</v>
      </c>
      <c r="B154" s="14" t="s">
        <v>214</v>
      </c>
      <c r="C154" s="15" t="s">
        <v>35</v>
      </c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7">
        <f t="shared" si="8"/>
        <v>0</v>
      </c>
      <c r="AR154" s="96"/>
      <c r="AS154" s="95">
        <f t="shared" si="9"/>
        <v>0</v>
      </c>
      <c r="AT154" s="60"/>
    </row>
    <row r="155" spans="1:46" s="26" customFormat="1" ht="15">
      <c r="A155" s="2">
        <f t="shared" si="6"/>
        <v>61</v>
      </c>
      <c r="B155" s="14" t="s">
        <v>215</v>
      </c>
      <c r="C155" s="15" t="s">
        <v>36</v>
      </c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7">
        <f t="shared" si="8"/>
        <v>0</v>
      </c>
      <c r="AR155" s="96"/>
      <c r="AS155" s="95">
        <f t="shared" si="9"/>
        <v>0</v>
      </c>
      <c r="AT155" s="60"/>
    </row>
    <row r="156" spans="1:46" s="26" customFormat="1" ht="15.75" thickBot="1">
      <c r="A156" s="2">
        <f aca="true" t="shared" si="10" ref="A156:A163">A155+1</f>
        <v>62</v>
      </c>
      <c r="B156" s="32" t="s">
        <v>285</v>
      </c>
      <c r="C156" s="15" t="s">
        <v>300</v>
      </c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7">
        <f t="shared" si="8"/>
        <v>0</v>
      </c>
      <c r="AR156" s="96"/>
      <c r="AS156" s="95">
        <f t="shared" si="9"/>
        <v>0</v>
      </c>
      <c r="AT156" s="76"/>
    </row>
    <row r="157" spans="1:46" s="26" customFormat="1" ht="15">
      <c r="A157" s="2">
        <f t="shared" si="10"/>
        <v>63</v>
      </c>
      <c r="B157" s="36" t="s">
        <v>363</v>
      </c>
      <c r="C157" s="7" t="s">
        <v>24</v>
      </c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>
        <f t="shared" si="8"/>
        <v>0</v>
      </c>
      <c r="AR157" s="94"/>
      <c r="AS157" s="95">
        <f t="shared" si="9"/>
        <v>0</v>
      </c>
      <c r="AT157" s="61"/>
    </row>
    <row r="158" spans="1:46" s="26" customFormat="1" ht="15">
      <c r="A158" s="2">
        <f t="shared" si="10"/>
        <v>64</v>
      </c>
      <c r="B158" s="49" t="s">
        <v>358</v>
      </c>
      <c r="C158" s="7" t="s">
        <v>24</v>
      </c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>
        <f t="shared" si="8"/>
        <v>0</v>
      </c>
      <c r="AR158" s="94"/>
      <c r="AS158" s="95">
        <f t="shared" si="9"/>
        <v>0</v>
      </c>
      <c r="AT158" s="61"/>
    </row>
    <row r="159" spans="1:46" s="26" customFormat="1" ht="15">
      <c r="A159" s="2">
        <f t="shared" si="10"/>
        <v>65</v>
      </c>
      <c r="B159" s="50" t="s">
        <v>359</v>
      </c>
      <c r="C159" s="7" t="s">
        <v>24</v>
      </c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>
        <v>20</v>
      </c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113">
        <f t="shared" si="8"/>
        <v>20</v>
      </c>
      <c r="AR159" s="114"/>
      <c r="AS159" s="115">
        <f t="shared" si="9"/>
        <v>0</v>
      </c>
      <c r="AT159" s="61"/>
    </row>
    <row r="160" spans="1:46" s="26" customFormat="1" ht="15">
      <c r="A160" s="2">
        <f t="shared" si="10"/>
        <v>66</v>
      </c>
      <c r="B160" s="51" t="s">
        <v>360</v>
      </c>
      <c r="C160" s="7" t="s">
        <v>24</v>
      </c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>
        <v>40</v>
      </c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113">
        <f t="shared" si="8"/>
        <v>40</v>
      </c>
      <c r="AR160" s="114"/>
      <c r="AS160" s="115">
        <f t="shared" si="9"/>
        <v>0</v>
      </c>
      <c r="AT160" s="61"/>
    </row>
    <row r="161" spans="1:46" s="26" customFormat="1" ht="15">
      <c r="A161" s="2">
        <f t="shared" si="10"/>
        <v>67</v>
      </c>
      <c r="B161" s="50" t="s">
        <v>361</v>
      </c>
      <c r="C161" s="7" t="s">
        <v>24</v>
      </c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>
        <v>10</v>
      </c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113">
        <f t="shared" si="8"/>
        <v>10</v>
      </c>
      <c r="AR161" s="114"/>
      <c r="AS161" s="115">
        <f t="shared" si="9"/>
        <v>0</v>
      </c>
      <c r="AT161" s="61"/>
    </row>
    <row r="162" spans="1:46" s="26" customFormat="1" ht="15">
      <c r="A162" s="2">
        <f t="shared" si="10"/>
        <v>68</v>
      </c>
      <c r="B162" s="50" t="s">
        <v>362</v>
      </c>
      <c r="C162" s="7" t="s">
        <v>24</v>
      </c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>
        <f t="shared" si="8"/>
        <v>0</v>
      </c>
      <c r="AR162" s="94"/>
      <c r="AS162" s="95">
        <f t="shared" si="9"/>
        <v>0</v>
      </c>
      <c r="AT162" s="61"/>
    </row>
    <row r="163" spans="1:46" s="26" customFormat="1" ht="15.75" thickBot="1">
      <c r="A163" s="2">
        <f t="shared" si="10"/>
        <v>69</v>
      </c>
      <c r="B163" s="52" t="s">
        <v>368</v>
      </c>
      <c r="C163" s="78" t="s">
        <v>24</v>
      </c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>
        <v>1</v>
      </c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125">
        <f t="shared" si="8"/>
        <v>1</v>
      </c>
      <c r="AR163" s="126"/>
      <c r="AS163" s="128">
        <f t="shared" si="9"/>
        <v>0</v>
      </c>
      <c r="AT163" s="107" t="s">
        <v>369</v>
      </c>
    </row>
    <row r="164" spans="1:46" ht="15">
      <c r="A164" s="4"/>
      <c r="B164" s="5" t="s">
        <v>81</v>
      </c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3"/>
      <c r="O164" s="63"/>
      <c r="P164" s="63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45"/>
      <c r="AR164" s="101"/>
      <c r="AS164" s="100"/>
      <c r="AT164" s="89"/>
    </row>
    <row r="165" spans="1:46" s="26" customFormat="1" ht="15">
      <c r="A165" s="2">
        <f aca="true" t="shared" si="11" ref="A165:A250">A164+1</f>
        <v>1</v>
      </c>
      <c r="B165" s="3" t="s">
        <v>185</v>
      </c>
      <c r="C165" s="7" t="s">
        <v>24</v>
      </c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>
        <v>4</v>
      </c>
      <c r="V165" s="47"/>
      <c r="W165" s="47">
        <v>60</v>
      </c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113">
        <f t="shared" si="8"/>
        <v>64</v>
      </c>
      <c r="AR165" s="114"/>
      <c r="AS165" s="115">
        <f t="shared" si="9"/>
        <v>0</v>
      </c>
      <c r="AT165" s="60"/>
    </row>
    <row r="166" spans="1:46" s="26" customFormat="1" ht="15">
      <c r="A166" s="2">
        <f t="shared" si="11"/>
        <v>2</v>
      </c>
      <c r="B166" s="3" t="s">
        <v>396</v>
      </c>
      <c r="C166" s="7" t="s">
        <v>24</v>
      </c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>
        <v>6</v>
      </c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113">
        <f t="shared" si="8"/>
        <v>6</v>
      </c>
      <c r="AR166" s="114"/>
      <c r="AS166" s="115">
        <f t="shared" si="9"/>
        <v>0</v>
      </c>
      <c r="AT166" s="61" t="s">
        <v>397</v>
      </c>
    </row>
    <row r="167" spans="1:46" s="26" customFormat="1" ht="15">
      <c r="A167" s="2">
        <f t="shared" si="11"/>
        <v>3</v>
      </c>
      <c r="B167" s="3" t="s">
        <v>182</v>
      </c>
      <c r="C167" s="7" t="s">
        <v>24</v>
      </c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>
        <v>60</v>
      </c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113">
        <f t="shared" si="8"/>
        <v>60</v>
      </c>
      <c r="AR167" s="114"/>
      <c r="AS167" s="115">
        <f t="shared" si="9"/>
        <v>0</v>
      </c>
      <c r="AT167" s="60"/>
    </row>
    <row r="168" spans="1:46" s="26" customFormat="1" ht="15">
      <c r="A168" s="2">
        <f t="shared" si="11"/>
        <v>4</v>
      </c>
      <c r="B168" s="3" t="s">
        <v>183</v>
      </c>
      <c r="C168" s="7" t="s">
        <v>24</v>
      </c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>
        <f t="shared" si="8"/>
        <v>0</v>
      </c>
      <c r="AR168" s="94"/>
      <c r="AS168" s="95">
        <f t="shared" si="9"/>
        <v>0</v>
      </c>
      <c r="AT168" s="77"/>
    </row>
    <row r="169" spans="1:46" s="26" customFormat="1" ht="15">
      <c r="A169" s="2">
        <f t="shared" si="11"/>
        <v>5</v>
      </c>
      <c r="B169" s="3" t="s">
        <v>184</v>
      </c>
      <c r="C169" s="7" t="s">
        <v>24</v>
      </c>
      <c r="D169" s="47"/>
      <c r="E169" s="47"/>
      <c r="F169" s="47"/>
      <c r="G169" s="47"/>
      <c r="H169" s="47"/>
      <c r="I169" s="47"/>
      <c r="J169" s="47"/>
      <c r="K169" s="47">
        <v>3</v>
      </c>
      <c r="L169" s="47"/>
      <c r="M169" s="47"/>
      <c r="N169" s="47">
        <v>2</v>
      </c>
      <c r="O169" s="47"/>
      <c r="P169" s="47"/>
      <c r="Q169" s="47">
        <v>1</v>
      </c>
      <c r="R169" s="47"/>
      <c r="S169" s="47"/>
      <c r="T169" s="47"/>
      <c r="U169" s="47">
        <v>2</v>
      </c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>
        <v>1</v>
      </c>
      <c r="AI169" s="47"/>
      <c r="AJ169" s="47"/>
      <c r="AK169" s="47"/>
      <c r="AL169" s="47"/>
      <c r="AM169" s="47"/>
      <c r="AN169" s="47">
        <v>1</v>
      </c>
      <c r="AO169" s="47"/>
      <c r="AP169" s="47">
        <v>1</v>
      </c>
      <c r="AQ169" s="113">
        <f t="shared" si="8"/>
        <v>11</v>
      </c>
      <c r="AR169" s="114"/>
      <c r="AS169" s="115">
        <f t="shared" si="9"/>
        <v>0</v>
      </c>
      <c r="AT169" s="60"/>
    </row>
    <row r="170" spans="1:46" s="26" customFormat="1" ht="15">
      <c r="A170" s="2">
        <f t="shared" si="11"/>
        <v>6</v>
      </c>
      <c r="B170" s="17" t="s">
        <v>121</v>
      </c>
      <c r="C170" s="15" t="s">
        <v>24</v>
      </c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7">
        <f t="shared" si="8"/>
        <v>0</v>
      </c>
      <c r="AR170" s="96"/>
      <c r="AS170" s="95">
        <f t="shared" si="9"/>
        <v>0</v>
      </c>
      <c r="AT170" s="77"/>
    </row>
    <row r="171" spans="1:46" s="26" customFormat="1" ht="15">
      <c r="A171" s="2">
        <f t="shared" si="11"/>
        <v>7</v>
      </c>
      <c r="B171" s="3" t="s">
        <v>186</v>
      </c>
      <c r="C171" s="7" t="s">
        <v>24</v>
      </c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>
        <f t="shared" si="8"/>
        <v>0</v>
      </c>
      <c r="AR171" s="94"/>
      <c r="AS171" s="95">
        <f t="shared" si="9"/>
        <v>0</v>
      </c>
      <c r="AT171" s="60"/>
    </row>
    <row r="172" spans="1:46" s="26" customFormat="1" ht="15">
      <c r="A172" s="2">
        <f t="shared" si="11"/>
        <v>8</v>
      </c>
      <c r="B172" s="3" t="s">
        <v>395</v>
      </c>
      <c r="C172" s="7" t="s">
        <v>24</v>
      </c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>
        <f t="shared" si="8"/>
        <v>0</v>
      </c>
      <c r="AR172" s="94"/>
      <c r="AS172" s="95">
        <f t="shared" si="9"/>
        <v>0</v>
      </c>
      <c r="AT172" s="60"/>
    </row>
    <row r="173" spans="1:46" s="26" customFormat="1" ht="15">
      <c r="A173" s="2">
        <f t="shared" si="11"/>
        <v>9</v>
      </c>
      <c r="B173" s="3" t="s">
        <v>41</v>
      </c>
      <c r="C173" s="7" t="s">
        <v>24</v>
      </c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>
        <v>48</v>
      </c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113">
        <f t="shared" si="8"/>
        <v>48</v>
      </c>
      <c r="AR173" s="114"/>
      <c r="AS173" s="115">
        <f t="shared" si="9"/>
        <v>0</v>
      </c>
      <c r="AT173" s="60"/>
    </row>
    <row r="174" spans="1:46" s="26" customFormat="1" ht="15">
      <c r="A174" s="2">
        <f t="shared" si="11"/>
        <v>10</v>
      </c>
      <c r="B174" s="17" t="s">
        <v>187</v>
      </c>
      <c r="C174" s="15" t="s">
        <v>24</v>
      </c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7">
        <f t="shared" si="8"/>
        <v>0</v>
      </c>
      <c r="AR174" s="96"/>
      <c r="AS174" s="95">
        <f t="shared" si="9"/>
        <v>0</v>
      </c>
      <c r="AT174" s="77"/>
    </row>
    <row r="175" spans="1:46" s="26" customFormat="1" ht="15">
      <c r="A175" s="2">
        <f t="shared" si="11"/>
        <v>11</v>
      </c>
      <c r="B175" s="3" t="s">
        <v>116</v>
      </c>
      <c r="C175" s="7" t="s">
        <v>24</v>
      </c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>
        <f t="shared" si="8"/>
        <v>0</v>
      </c>
      <c r="AR175" s="94"/>
      <c r="AS175" s="95">
        <f t="shared" si="9"/>
        <v>0</v>
      </c>
      <c r="AT175" s="60"/>
    </row>
    <row r="176" spans="1:46" s="26" customFormat="1" ht="15">
      <c r="A176" s="2">
        <f t="shared" si="11"/>
        <v>12</v>
      </c>
      <c r="B176" s="3" t="s">
        <v>188</v>
      </c>
      <c r="C176" s="7" t="s">
        <v>24</v>
      </c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>
        <f t="shared" si="8"/>
        <v>0</v>
      </c>
      <c r="AR176" s="94"/>
      <c r="AS176" s="95">
        <f t="shared" si="9"/>
        <v>0</v>
      </c>
      <c r="AT176" s="60"/>
    </row>
    <row r="177" spans="1:46" s="26" customFormat="1" ht="15">
      <c r="A177" s="2">
        <f t="shared" si="11"/>
        <v>13</v>
      </c>
      <c r="B177" s="17" t="s">
        <v>257</v>
      </c>
      <c r="C177" s="15" t="s">
        <v>24</v>
      </c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>
        <v>1</v>
      </c>
      <c r="AM177" s="44"/>
      <c r="AN177" s="44"/>
      <c r="AO177" s="44"/>
      <c r="AP177" s="44"/>
      <c r="AQ177" s="113">
        <f t="shared" si="8"/>
        <v>1</v>
      </c>
      <c r="AR177" s="124"/>
      <c r="AS177" s="115">
        <f t="shared" si="9"/>
        <v>0</v>
      </c>
      <c r="AT177" s="76"/>
    </row>
    <row r="178" spans="1:46" s="26" customFormat="1" ht="15">
      <c r="A178" s="2">
        <f t="shared" si="11"/>
        <v>14</v>
      </c>
      <c r="B178" s="17" t="s">
        <v>42</v>
      </c>
      <c r="C178" s="15" t="s">
        <v>24</v>
      </c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>
        <v>24</v>
      </c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113">
        <f t="shared" si="8"/>
        <v>24</v>
      </c>
      <c r="AR178" s="124"/>
      <c r="AS178" s="115">
        <f t="shared" si="9"/>
        <v>0</v>
      </c>
      <c r="AT178" s="77"/>
    </row>
    <row r="179" spans="1:46" s="26" customFormat="1" ht="15">
      <c r="A179" s="2">
        <f t="shared" si="11"/>
        <v>15</v>
      </c>
      <c r="B179" s="3" t="s">
        <v>189</v>
      </c>
      <c r="C179" s="7" t="s">
        <v>24</v>
      </c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>
        <v>40</v>
      </c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113">
        <f t="shared" si="8"/>
        <v>40</v>
      </c>
      <c r="AR179" s="114"/>
      <c r="AS179" s="115">
        <f t="shared" si="9"/>
        <v>0</v>
      </c>
      <c r="AT179" s="60"/>
    </row>
    <row r="180" spans="1:46" s="26" customFormat="1" ht="17.25">
      <c r="A180" s="2">
        <f t="shared" si="11"/>
        <v>16</v>
      </c>
      <c r="B180" s="3" t="s">
        <v>96</v>
      </c>
      <c r="C180" s="7" t="s">
        <v>24</v>
      </c>
      <c r="D180" s="47">
        <v>1</v>
      </c>
      <c r="E180" s="47"/>
      <c r="F180" s="47"/>
      <c r="G180" s="47"/>
      <c r="H180" s="47"/>
      <c r="I180" s="47"/>
      <c r="J180" s="47"/>
      <c r="K180" s="47">
        <v>1</v>
      </c>
      <c r="L180" s="47"/>
      <c r="M180" s="47"/>
      <c r="N180" s="47"/>
      <c r="O180" s="47"/>
      <c r="P180" s="47"/>
      <c r="Q180" s="47">
        <v>1</v>
      </c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113">
        <f t="shared" si="8"/>
        <v>3</v>
      </c>
      <c r="AR180" s="114"/>
      <c r="AS180" s="115">
        <f t="shared" si="9"/>
        <v>0</v>
      </c>
      <c r="AT180" s="60"/>
    </row>
    <row r="181" spans="1:46" s="26" customFormat="1" ht="15">
      <c r="A181" s="2">
        <f t="shared" si="11"/>
        <v>17</v>
      </c>
      <c r="B181" s="17" t="s">
        <v>354</v>
      </c>
      <c r="C181" s="15" t="s">
        <v>24</v>
      </c>
      <c r="D181" s="44"/>
      <c r="E181" s="44"/>
      <c r="F181" s="44">
        <v>3</v>
      </c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>
        <v>1</v>
      </c>
      <c r="AL181" s="44"/>
      <c r="AM181" s="44"/>
      <c r="AN181" s="44"/>
      <c r="AO181" s="44"/>
      <c r="AP181" s="44"/>
      <c r="AQ181" s="113">
        <f t="shared" si="8"/>
        <v>4</v>
      </c>
      <c r="AR181" s="124"/>
      <c r="AS181" s="115">
        <f t="shared" si="9"/>
        <v>0</v>
      </c>
      <c r="AT181" s="76"/>
    </row>
    <row r="182" spans="1:46" s="26" customFormat="1" ht="30">
      <c r="A182" s="2">
        <f t="shared" si="11"/>
        <v>18</v>
      </c>
      <c r="B182" s="36" t="s">
        <v>254</v>
      </c>
      <c r="C182" s="15" t="s">
        <v>283</v>
      </c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7">
        <f t="shared" si="8"/>
        <v>0</v>
      </c>
      <c r="AR182" s="96"/>
      <c r="AS182" s="95">
        <f t="shared" si="9"/>
        <v>0</v>
      </c>
      <c r="AT182" s="76"/>
    </row>
    <row r="183" spans="1:46" s="26" customFormat="1" ht="30">
      <c r="A183" s="2">
        <f t="shared" si="11"/>
        <v>19</v>
      </c>
      <c r="B183" s="36" t="s">
        <v>223</v>
      </c>
      <c r="C183" s="15" t="s">
        <v>24</v>
      </c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7">
        <f t="shared" si="8"/>
        <v>0</v>
      </c>
      <c r="AR183" s="96"/>
      <c r="AS183" s="95">
        <f t="shared" si="9"/>
        <v>0</v>
      </c>
      <c r="AT183" s="77"/>
    </row>
    <row r="184" spans="1:46" s="26" customFormat="1" ht="15">
      <c r="A184" s="2">
        <f t="shared" si="11"/>
        <v>20</v>
      </c>
      <c r="B184" s="3" t="s">
        <v>420</v>
      </c>
      <c r="C184" s="7" t="s">
        <v>24</v>
      </c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>
        <v>15</v>
      </c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113">
        <f t="shared" si="8"/>
        <v>15</v>
      </c>
      <c r="AR184" s="114"/>
      <c r="AS184" s="115">
        <f t="shared" si="9"/>
        <v>0</v>
      </c>
      <c r="AT184" s="87" t="s">
        <v>421</v>
      </c>
    </row>
    <row r="185" spans="1:46" s="26" customFormat="1" ht="15">
      <c r="A185" s="2">
        <f t="shared" si="11"/>
        <v>21</v>
      </c>
      <c r="B185" s="18" t="s">
        <v>258</v>
      </c>
      <c r="C185" s="20" t="s">
        <v>24</v>
      </c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7">
        <f t="shared" si="8"/>
        <v>0</v>
      </c>
      <c r="AR185" s="99"/>
      <c r="AS185" s="95">
        <f t="shared" si="9"/>
        <v>0</v>
      </c>
      <c r="AT185" s="79"/>
    </row>
    <row r="186" spans="1:46" s="26" customFormat="1" ht="15">
      <c r="A186" s="2">
        <f t="shared" si="11"/>
        <v>22</v>
      </c>
      <c r="B186" s="38" t="s">
        <v>190</v>
      </c>
      <c r="C186" s="7" t="s">
        <v>35</v>
      </c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>
        <f t="shared" si="8"/>
        <v>0</v>
      </c>
      <c r="AR186" s="94"/>
      <c r="AS186" s="95">
        <f t="shared" si="9"/>
        <v>0</v>
      </c>
      <c r="AT186" s="60"/>
    </row>
    <row r="187" spans="1:46" s="26" customFormat="1" ht="15">
      <c r="A187" s="2">
        <f t="shared" si="11"/>
        <v>23</v>
      </c>
      <c r="B187" s="3" t="s">
        <v>191</v>
      </c>
      <c r="C187" s="7" t="s">
        <v>24</v>
      </c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>
        <f t="shared" si="8"/>
        <v>0</v>
      </c>
      <c r="AR187" s="94"/>
      <c r="AS187" s="95">
        <f t="shared" si="9"/>
        <v>0</v>
      </c>
      <c r="AT187" s="60"/>
    </row>
    <row r="188" spans="1:46" s="26" customFormat="1" ht="15">
      <c r="A188" s="2">
        <f t="shared" si="11"/>
        <v>24</v>
      </c>
      <c r="B188" s="3" t="s">
        <v>357</v>
      </c>
      <c r="C188" s="7" t="s">
        <v>24</v>
      </c>
      <c r="D188" s="47">
        <v>1</v>
      </c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113">
        <f t="shared" si="8"/>
        <v>1</v>
      </c>
      <c r="AR188" s="114"/>
      <c r="AS188" s="115">
        <f t="shared" si="9"/>
        <v>0</v>
      </c>
      <c r="AT188" s="77"/>
    </row>
    <row r="189" spans="1:46" s="26" customFormat="1" ht="15">
      <c r="A189" s="2">
        <f t="shared" si="11"/>
        <v>25</v>
      </c>
      <c r="B189" s="9" t="s">
        <v>355</v>
      </c>
      <c r="C189" s="7" t="s">
        <v>24</v>
      </c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>
        <v>10</v>
      </c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113">
        <f t="shared" si="8"/>
        <v>10</v>
      </c>
      <c r="AR189" s="114"/>
      <c r="AS189" s="115">
        <f t="shared" si="9"/>
        <v>0</v>
      </c>
      <c r="AT189" s="77"/>
    </row>
    <row r="190" spans="1:46" s="26" customFormat="1" ht="15">
      <c r="A190" s="2">
        <f t="shared" si="11"/>
        <v>26</v>
      </c>
      <c r="B190" s="18" t="s">
        <v>356</v>
      </c>
      <c r="C190" s="20" t="s">
        <v>24</v>
      </c>
      <c r="D190" s="45"/>
      <c r="E190" s="45"/>
      <c r="F190" s="45"/>
      <c r="G190" s="45"/>
      <c r="H190" s="45"/>
      <c r="I190" s="45"/>
      <c r="J190" s="45"/>
      <c r="K190" s="45">
        <v>1</v>
      </c>
      <c r="L190" s="45"/>
      <c r="M190" s="45"/>
      <c r="N190" s="45">
        <v>5</v>
      </c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113">
        <f t="shared" si="8"/>
        <v>6</v>
      </c>
      <c r="AR190" s="129"/>
      <c r="AS190" s="115">
        <f t="shared" si="9"/>
        <v>0</v>
      </c>
      <c r="AT190" s="77"/>
    </row>
    <row r="191" spans="1:46" s="26" customFormat="1" ht="15">
      <c r="A191" s="2">
        <f t="shared" si="11"/>
        <v>27</v>
      </c>
      <c r="B191" s="18" t="s">
        <v>429</v>
      </c>
      <c r="C191" s="20" t="s">
        <v>24</v>
      </c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>
        <v>1</v>
      </c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113">
        <f t="shared" si="8"/>
        <v>1</v>
      </c>
      <c r="AR191" s="129"/>
      <c r="AS191" s="115">
        <f t="shared" si="9"/>
        <v>0</v>
      </c>
      <c r="AT191" s="87" t="s">
        <v>431</v>
      </c>
    </row>
    <row r="192" spans="1:46" s="26" customFormat="1" ht="15">
      <c r="A192" s="2">
        <f t="shared" si="11"/>
        <v>28</v>
      </c>
      <c r="B192" s="18" t="s">
        <v>400</v>
      </c>
      <c r="C192" s="20" t="s">
        <v>24</v>
      </c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>
        <v>3</v>
      </c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113">
        <f t="shared" si="8"/>
        <v>3</v>
      </c>
      <c r="AR192" s="129"/>
      <c r="AS192" s="115">
        <f t="shared" si="9"/>
        <v>0</v>
      </c>
      <c r="AT192" s="77"/>
    </row>
    <row r="193" spans="1:46" s="26" customFormat="1" ht="15">
      <c r="A193" s="2">
        <f t="shared" si="11"/>
        <v>29</v>
      </c>
      <c r="B193" s="18" t="s">
        <v>131</v>
      </c>
      <c r="C193" s="20" t="s">
        <v>24</v>
      </c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7">
        <f t="shared" si="8"/>
        <v>0</v>
      </c>
      <c r="AR193" s="99"/>
      <c r="AS193" s="95">
        <f t="shared" si="9"/>
        <v>0</v>
      </c>
      <c r="AT193" s="60"/>
    </row>
    <row r="194" spans="1:46" s="26" customFormat="1" ht="15">
      <c r="A194" s="2">
        <f t="shared" si="11"/>
        <v>30</v>
      </c>
      <c r="B194" s="8" t="s">
        <v>248</v>
      </c>
      <c r="C194" s="20" t="s">
        <v>24</v>
      </c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7">
        <f t="shared" si="8"/>
        <v>0</v>
      </c>
      <c r="AR194" s="99"/>
      <c r="AS194" s="95">
        <f t="shared" si="9"/>
        <v>0</v>
      </c>
      <c r="AT194" s="61"/>
    </row>
    <row r="195" spans="1:46" s="26" customFormat="1" ht="15">
      <c r="A195" s="2">
        <f t="shared" si="11"/>
        <v>31</v>
      </c>
      <c r="B195" s="8" t="s">
        <v>249</v>
      </c>
      <c r="C195" s="20" t="s">
        <v>36</v>
      </c>
      <c r="D195" s="45"/>
      <c r="E195" s="45"/>
      <c r="F195" s="45"/>
      <c r="G195" s="45"/>
      <c r="H195" s="45"/>
      <c r="I195" s="45"/>
      <c r="J195" s="45"/>
      <c r="K195" s="45"/>
      <c r="L195" s="45">
        <v>4</v>
      </c>
      <c r="M195" s="45"/>
      <c r="N195" s="45">
        <v>1</v>
      </c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113">
        <f t="shared" si="8"/>
        <v>5</v>
      </c>
      <c r="AR195" s="129"/>
      <c r="AS195" s="115">
        <f t="shared" si="9"/>
        <v>0</v>
      </c>
      <c r="AT195" s="61"/>
    </row>
    <row r="196" spans="1:46" s="26" customFormat="1" ht="15">
      <c r="A196" s="2">
        <f t="shared" si="11"/>
        <v>32</v>
      </c>
      <c r="B196" s="8" t="s">
        <v>250</v>
      </c>
      <c r="C196" s="20" t="s">
        <v>36</v>
      </c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>
        <v>1</v>
      </c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113">
        <f t="shared" si="8"/>
        <v>1</v>
      </c>
      <c r="AR196" s="129"/>
      <c r="AS196" s="115">
        <f t="shared" si="9"/>
        <v>0</v>
      </c>
      <c r="AT196" s="61"/>
    </row>
    <row r="197" spans="1:46" s="26" customFormat="1" ht="15">
      <c r="A197" s="2">
        <f t="shared" si="11"/>
        <v>33</v>
      </c>
      <c r="B197" s="18" t="s">
        <v>276</v>
      </c>
      <c r="C197" s="20" t="s">
        <v>261</v>
      </c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7">
        <f t="shared" si="8"/>
        <v>0</v>
      </c>
      <c r="AR197" s="99"/>
      <c r="AS197" s="95">
        <f t="shared" si="9"/>
        <v>0</v>
      </c>
      <c r="AT197" s="61"/>
    </row>
    <row r="198" spans="1:46" s="26" customFormat="1" ht="15">
      <c r="A198" s="2">
        <f t="shared" si="11"/>
        <v>34</v>
      </c>
      <c r="B198" s="3" t="s">
        <v>192</v>
      </c>
      <c r="C198" s="7" t="s">
        <v>43</v>
      </c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>
        <f t="shared" si="8"/>
        <v>0</v>
      </c>
      <c r="AR198" s="94"/>
      <c r="AS198" s="95">
        <f t="shared" si="9"/>
        <v>0</v>
      </c>
      <c r="AT198" s="60"/>
    </row>
    <row r="199" spans="1:46" s="26" customFormat="1" ht="15">
      <c r="A199" s="2">
        <f t="shared" si="11"/>
        <v>35</v>
      </c>
      <c r="B199" s="3" t="s">
        <v>193</v>
      </c>
      <c r="C199" s="7" t="s">
        <v>43</v>
      </c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>
        <v>20</v>
      </c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113">
        <f t="shared" si="8"/>
        <v>20</v>
      </c>
      <c r="AR199" s="114"/>
      <c r="AS199" s="115">
        <f t="shared" si="9"/>
        <v>0</v>
      </c>
      <c r="AT199" s="60"/>
    </row>
    <row r="200" spans="1:46" s="26" customFormat="1" ht="15">
      <c r="A200" s="2">
        <f t="shared" si="11"/>
        <v>36</v>
      </c>
      <c r="B200" s="3" t="s">
        <v>353</v>
      </c>
      <c r="C200" s="7" t="s">
        <v>33</v>
      </c>
      <c r="D200" s="47"/>
      <c r="E200" s="47"/>
      <c r="F200" s="47">
        <v>5</v>
      </c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113">
        <f t="shared" si="8"/>
        <v>5</v>
      </c>
      <c r="AR200" s="114"/>
      <c r="AS200" s="115">
        <f t="shared" si="9"/>
        <v>0</v>
      </c>
      <c r="AT200" s="60"/>
    </row>
    <row r="201" spans="1:46" s="26" customFormat="1" ht="15">
      <c r="A201" s="2">
        <f t="shared" si="11"/>
        <v>37</v>
      </c>
      <c r="B201" s="3" t="s">
        <v>44</v>
      </c>
      <c r="C201" s="7" t="s">
        <v>33</v>
      </c>
      <c r="D201" s="47"/>
      <c r="E201" s="47"/>
      <c r="F201" s="47">
        <v>5</v>
      </c>
      <c r="G201" s="47"/>
      <c r="H201" s="47"/>
      <c r="I201" s="47"/>
      <c r="J201" s="47"/>
      <c r="K201" s="47"/>
      <c r="L201" s="47"/>
      <c r="M201" s="47"/>
      <c r="N201" s="47">
        <v>3</v>
      </c>
      <c r="O201" s="47"/>
      <c r="P201" s="47"/>
      <c r="Q201" s="47"/>
      <c r="R201" s="47"/>
      <c r="S201" s="47"/>
      <c r="T201" s="47"/>
      <c r="U201" s="47"/>
      <c r="V201" s="47"/>
      <c r="W201" s="47">
        <v>20</v>
      </c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113">
        <f t="shared" si="8"/>
        <v>28</v>
      </c>
      <c r="AR201" s="114"/>
      <c r="AS201" s="115">
        <f t="shared" si="9"/>
        <v>0</v>
      </c>
      <c r="AT201" s="60"/>
    </row>
    <row r="202" spans="1:46" s="26" customFormat="1" ht="15">
      <c r="A202" s="2">
        <f t="shared" si="11"/>
        <v>38</v>
      </c>
      <c r="B202" s="17" t="s">
        <v>124</v>
      </c>
      <c r="C202" s="15" t="s">
        <v>33</v>
      </c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7">
        <f t="shared" si="8"/>
        <v>0</v>
      </c>
      <c r="AR202" s="96"/>
      <c r="AS202" s="95">
        <f t="shared" si="9"/>
        <v>0</v>
      </c>
      <c r="AT202" s="77"/>
    </row>
    <row r="203" spans="1:46" s="26" customFormat="1" ht="15">
      <c r="A203" s="2">
        <f t="shared" si="11"/>
        <v>39</v>
      </c>
      <c r="B203" s="3" t="s">
        <v>287</v>
      </c>
      <c r="C203" s="7" t="s">
        <v>85</v>
      </c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>
        <v>1</v>
      </c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113">
        <f t="shared" si="8"/>
        <v>1</v>
      </c>
      <c r="AR203" s="124"/>
      <c r="AS203" s="115">
        <f t="shared" si="9"/>
        <v>0</v>
      </c>
      <c r="AT203" s="76"/>
    </row>
    <row r="204" spans="1:46" s="26" customFormat="1" ht="15">
      <c r="A204" s="2">
        <f t="shared" si="11"/>
        <v>40</v>
      </c>
      <c r="B204" s="3" t="s">
        <v>194</v>
      </c>
      <c r="C204" s="7" t="s">
        <v>85</v>
      </c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>
        <v>1</v>
      </c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113">
        <f t="shared" si="8"/>
        <v>1</v>
      </c>
      <c r="AR204" s="114"/>
      <c r="AS204" s="115">
        <f t="shared" si="9"/>
        <v>0</v>
      </c>
      <c r="AT204" s="60"/>
    </row>
    <row r="205" spans="1:46" s="26" customFormat="1" ht="15">
      <c r="A205" s="2">
        <f t="shared" si="11"/>
        <v>41</v>
      </c>
      <c r="B205" s="3" t="s">
        <v>194</v>
      </c>
      <c r="C205" s="7" t="s">
        <v>85</v>
      </c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>
        <v>2</v>
      </c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113">
        <f t="shared" si="8"/>
        <v>2</v>
      </c>
      <c r="AR205" s="114"/>
      <c r="AS205" s="115">
        <f t="shared" si="9"/>
        <v>0</v>
      </c>
      <c r="AT205" s="60"/>
    </row>
    <row r="206" spans="1:46" s="26" customFormat="1" ht="15">
      <c r="A206" s="2">
        <f t="shared" si="11"/>
        <v>42</v>
      </c>
      <c r="B206" s="3" t="s">
        <v>275</v>
      </c>
      <c r="C206" s="7" t="s">
        <v>85</v>
      </c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>
        <f t="shared" si="8"/>
        <v>0</v>
      </c>
      <c r="AR206" s="94"/>
      <c r="AS206" s="95">
        <f t="shared" si="9"/>
        <v>0</v>
      </c>
      <c r="AT206" s="61"/>
    </row>
    <row r="207" spans="1:46" s="26" customFormat="1" ht="15">
      <c r="A207" s="2">
        <f t="shared" si="11"/>
        <v>43</v>
      </c>
      <c r="B207" s="3" t="s">
        <v>195</v>
      </c>
      <c r="C207" s="7" t="s">
        <v>33</v>
      </c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>
        <v>1</v>
      </c>
      <c r="AM207" s="47"/>
      <c r="AN207" s="47"/>
      <c r="AO207" s="47"/>
      <c r="AP207" s="47">
        <v>2</v>
      </c>
      <c r="AQ207" s="113">
        <f t="shared" si="8"/>
        <v>3</v>
      </c>
      <c r="AR207" s="114"/>
      <c r="AS207" s="115">
        <f t="shared" si="9"/>
        <v>0</v>
      </c>
      <c r="AT207" s="61" t="s">
        <v>398</v>
      </c>
    </row>
    <row r="208" spans="1:46" s="26" customFormat="1" ht="15">
      <c r="A208" s="2">
        <f t="shared" si="11"/>
        <v>44</v>
      </c>
      <c r="B208" s="3" t="s">
        <v>302</v>
      </c>
      <c r="C208" s="7" t="s">
        <v>33</v>
      </c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>
        <f t="shared" si="8"/>
        <v>0</v>
      </c>
      <c r="AR208" s="94"/>
      <c r="AS208" s="95">
        <f t="shared" si="9"/>
        <v>0</v>
      </c>
      <c r="AT208" s="61"/>
    </row>
    <row r="209" spans="1:46" s="26" customFormat="1" ht="15">
      <c r="A209" s="2">
        <f t="shared" si="11"/>
        <v>45</v>
      </c>
      <c r="B209" s="19" t="s">
        <v>196</v>
      </c>
      <c r="C209" s="7" t="s">
        <v>35</v>
      </c>
      <c r="D209" s="47"/>
      <c r="E209" s="47"/>
      <c r="F209" s="47"/>
      <c r="G209" s="47"/>
      <c r="H209" s="47"/>
      <c r="I209" s="47"/>
      <c r="J209" s="47">
        <v>3</v>
      </c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>
        <v>5</v>
      </c>
      <c r="AP209" s="47"/>
      <c r="AQ209" s="113">
        <f aca="true" t="shared" si="12" ref="AQ209:AQ280">SUM(D209:AP209)</f>
        <v>8</v>
      </c>
      <c r="AR209" s="114"/>
      <c r="AS209" s="115">
        <f t="shared" si="9"/>
        <v>0</v>
      </c>
      <c r="AT209" s="60"/>
    </row>
    <row r="210" spans="1:46" s="26" customFormat="1" ht="15">
      <c r="A210" s="2">
        <f t="shared" si="11"/>
        <v>46</v>
      </c>
      <c r="B210" s="19" t="s">
        <v>197</v>
      </c>
      <c r="C210" s="7" t="s">
        <v>86</v>
      </c>
      <c r="D210" s="47"/>
      <c r="E210" s="47"/>
      <c r="F210" s="47"/>
      <c r="G210" s="47">
        <v>2</v>
      </c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113">
        <f t="shared" si="12"/>
        <v>2</v>
      </c>
      <c r="AR210" s="114"/>
      <c r="AS210" s="115">
        <f t="shared" si="9"/>
        <v>0</v>
      </c>
      <c r="AT210" s="60"/>
    </row>
    <row r="211" spans="1:46" s="26" customFormat="1" ht="15">
      <c r="A211" s="2">
        <f t="shared" si="11"/>
        <v>47</v>
      </c>
      <c r="B211" s="19" t="s">
        <v>425</v>
      </c>
      <c r="C211" s="7" t="s">
        <v>36</v>
      </c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>
        <v>20</v>
      </c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113">
        <f t="shared" si="12"/>
        <v>20</v>
      </c>
      <c r="AR211" s="114"/>
      <c r="AS211" s="115">
        <f t="shared" si="9"/>
        <v>0</v>
      </c>
      <c r="AT211" s="60"/>
    </row>
    <row r="212" spans="1:46" s="26" customFormat="1" ht="15">
      <c r="A212" s="2">
        <f t="shared" si="11"/>
        <v>48</v>
      </c>
      <c r="B212" s="19" t="s">
        <v>72</v>
      </c>
      <c r="C212" s="7" t="s">
        <v>24</v>
      </c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>
        <v>30</v>
      </c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113">
        <f t="shared" si="12"/>
        <v>30</v>
      </c>
      <c r="AR212" s="114"/>
      <c r="AS212" s="115">
        <f aca="true" t="shared" si="13" ref="AS212:AS282">(AQ212*AR212)</f>
        <v>0</v>
      </c>
      <c r="AT212" s="60"/>
    </row>
    <row r="213" spans="1:46" s="26" customFormat="1" ht="15">
      <c r="A213" s="2">
        <f t="shared" si="11"/>
        <v>49</v>
      </c>
      <c r="B213" s="19" t="s">
        <v>73</v>
      </c>
      <c r="C213" s="7" t="s">
        <v>24</v>
      </c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>
        <v>30</v>
      </c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113">
        <f t="shared" si="12"/>
        <v>30</v>
      </c>
      <c r="AR213" s="114"/>
      <c r="AS213" s="115">
        <f t="shared" si="13"/>
        <v>0</v>
      </c>
      <c r="AT213" s="60"/>
    </row>
    <row r="214" spans="1:46" s="26" customFormat="1" ht="15">
      <c r="A214" s="2">
        <f t="shared" si="11"/>
        <v>50</v>
      </c>
      <c r="B214" s="3" t="s">
        <v>297</v>
      </c>
      <c r="C214" s="7" t="s">
        <v>24</v>
      </c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>
        <f t="shared" si="12"/>
        <v>0</v>
      </c>
      <c r="AR214" s="94"/>
      <c r="AS214" s="95">
        <f t="shared" si="13"/>
        <v>0</v>
      </c>
      <c r="AT214" s="60"/>
    </row>
    <row r="215" spans="1:50" s="26" customFormat="1" ht="15">
      <c r="A215" s="2">
        <f t="shared" si="11"/>
        <v>51</v>
      </c>
      <c r="B215" s="3" t="s">
        <v>45</v>
      </c>
      <c r="C215" s="7" t="s">
        <v>24</v>
      </c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>
        <v>20</v>
      </c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113">
        <f t="shared" si="12"/>
        <v>20</v>
      </c>
      <c r="AR215" s="114"/>
      <c r="AS215" s="115">
        <f t="shared" si="13"/>
        <v>0</v>
      </c>
      <c r="AT215" s="60"/>
      <c r="AX215" s="80"/>
    </row>
    <row r="216" spans="1:46" s="26" customFormat="1" ht="15">
      <c r="A216" s="2">
        <f t="shared" si="11"/>
        <v>52</v>
      </c>
      <c r="B216" s="3" t="s">
        <v>46</v>
      </c>
      <c r="C216" s="7" t="s">
        <v>24</v>
      </c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>
        <v>20</v>
      </c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113">
        <f t="shared" si="12"/>
        <v>20</v>
      </c>
      <c r="AR216" s="114"/>
      <c r="AS216" s="115">
        <f t="shared" si="13"/>
        <v>0</v>
      </c>
      <c r="AT216" s="60"/>
    </row>
    <row r="217" spans="1:46" s="26" customFormat="1" ht="15">
      <c r="A217" s="2">
        <f t="shared" si="11"/>
        <v>53</v>
      </c>
      <c r="B217" s="3" t="s">
        <v>370</v>
      </c>
      <c r="C217" s="7" t="s">
        <v>24</v>
      </c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>
        <v>1</v>
      </c>
      <c r="AL217" s="47"/>
      <c r="AM217" s="47"/>
      <c r="AN217" s="47"/>
      <c r="AO217" s="47"/>
      <c r="AP217" s="47"/>
      <c r="AQ217" s="113">
        <f t="shared" si="12"/>
        <v>1</v>
      </c>
      <c r="AR217" s="114"/>
      <c r="AS217" s="115">
        <f t="shared" si="13"/>
        <v>0</v>
      </c>
      <c r="AT217" s="60"/>
    </row>
    <row r="218" spans="1:46" s="26" customFormat="1" ht="15">
      <c r="A218" s="2">
        <f t="shared" si="11"/>
        <v>54</v>
      </c>
      <c r="B218" s="3" t="s">
        <v>47</v>
      </c>
      <c r="C218" s="7" t="s">
        <v>24</v>
      </c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>
        <f t="shared" si="12"/>
        <v>0</v>
      </c>
      <c r="AR218" s="94"/>
      <c r="AS218" s="95">
        <f t="shared" si="13"/>
        <v>0</v>
      </c>
      <c r="AT218" s="60"/>
    </row>
    <row r="219" spans="1:46" s="26" customFormat="1" ht="15">
      <c r="A219" s="2">
        <f t="shared" si="11"/>
        <v>55</v>
      </c>
      <c r="B219" s="3" t="s">
        <v>198</v>
      </c>
      <c r="C219" s="7" t="s">
        <v>33</v>
      </c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>
        <f t="shared" si="12"/>
        <v>0</v>
      </c>
      <c r="AR219" s="94"/>
      <c r="AS219" s="95">
        <f t="shared" si="13"/>
        <v>0</v>
      </c>
      <c r="AT219" s="60"/>
    </row>
    <row r="220" spans="1:46" s="26" customFormat="1" ht="15">
      <c r="A220" s="2">
        <f t="shared" si="11"/>
        <v>56</v>
      </c>
      <c r="B220" s="3" t="s">
        <v>199</v>
      </c>
      <c r="C220" s="7" t="s">
        <v>33</v>
      </c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>
        <f t="shared" si="12"/>
        <v>0</v>
      </c>
      <c r="AR220" s="94"/>
      <c r="AS220" s="95">
        <f t="shared" si="13"/>
        <v>0</v>
      </c>
      <c r="AT220" s="60"/>
    </row>
    <row r="221" spans="1:46" s="26" customFormat="1" ht="15">
      <c r="A221" s="2">
        <f t="shared" si="11"/>
        <v>57</v>
      </c>
      <c r="B221" s="3" t="s">
        <v>200</v>
      </c>
      <c r="C221" s="7" t="s">
        <v>33</v>
      </c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>
        <f t="shared" si="12"/>
        <v>0</v>
      </c>
      <c r="AR221" s="94"/>
      <c r="AS221" s="95">
        <f t="shared" si="13"/>
        <v>0</v>
      </c>
      <c r="AT221" s="60"/>
    </row>
    <row r="222" spans="1:46" s="26" customFormat="1" ht="15">
      <c r="A222" s="2">
        <f t="shared" si="11"/>
        <v>58</v>
      </c>
      <c r="B222" s="3" t="s">
        <v>201</v>
      </c>
      <c r="C222" s="7" t="s">
        <v>33</v>
      </c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>
        <f t="shared" si="12"/>
        <v>0</v>
      </c>
      <c r="AR222" s="94"/>
      <c r="AS222" s="95">
        <f t="shared" si="13"/>
        <v>0</v>
      </c>
      <c r="AT222" s="60"/>
    </row>
    <row r="223" spans="1:46" s="26" customFormat="1" ht="15">
      <c r="A223" s="2">
        <f t="shared" si="11"/>
        <v>59</v>
      </c>
      <c r="B223" s="3" t="s">
        <v>216</v>
      </c>
      <c r="C223" s="7" t="s">
        <v>24</v>
      </c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>
        <v>10</v>
      </c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113">
        <f t="shared" si="12"/>
        <v>10</v>
      </c>
      <c r="AR223" s="114"/>
      <c r="AS223" s="115">
        <f t="shared" si="13"/>
        <v>0</v>
      </c>
      <c r="AT223" s="60"/>
    </row>
    <row r="224" spans="1:46" s="26" customFormat="1" ht="15">
      <c r="A224" s="2">
        <f t="shared" si="11"/>
        <v>60</v>
      </c>
      <c r="B224" s="38" t="s">
        <v>125</v>
      </c>
      <c r="C224" s="7" t="s">
        <v>24</v>
      </c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>
        <f t="shared" si="12"/>
        <v>0</v>
      </c>
      <c r="AR224" s="94"/>
      <c r="AS224" s="95">
        <f t="shared" si="13"/>
        <v>0</v>
      </c>
      <c r="AT224" s="60"/>
    </row>
    <row r="225" spans="1:46" s="26" customFormat="1" ht="15">
      <c r="A225" s="2">
        <f t="shared" si="11"/>
        <v>61</v>
      </c>
      <c r="B225" s="17" t="s">
        <v>231</v>
      </c>
      <c r="C225" s="15" t="s">
        <v>24</v>
      </c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>
        <v>2</v>
      </c>
      <c r="R225" s="44"/>
      <c r="S225" s="44"/>
      <c r="T225" s="44"/>
      <c r="U225" s="44"/>
      <c r="V225" s="44"/>
      <c r="W225" s="44">
        <v>10</v>
      </c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113">
        <f t="shared" si="12"/>
        <v>12</v>
      </c>
      <c r="AR225" s="124"/>
      <c r="AS225" s="115">
        <f t="shared" si="13"/>
        <v>0</v>
      </c>
      <c r="AT225" s="77"/>
    </row>
    <row r="226" spans="1:46" s="26" customFormat="1" ht="15">
      <c r="A226" s="2">
        <f t="shared" si="11"/>
        <v>62</v>
      </c>
      <c r="B226" s="17" t="s">
        <v>127</v>
      </c>
      <c r="C226" s="15" t="s">
        <v>24</v>
      </c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>
        <v>30</v>
      </c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113">
        <f t="shared" si="12"/>
        <v>30</v>
      </c>
      <c r="AR226" s="124"/>
      <c r="AS226" s="115">
        <f t="shared" si="13"/>
        <v>0</v>
      </c>
      <c r="AT226" s="77"/>
    </row>
    <row r="227" spans="1:46" s="26" customFormat="1" ht="15">
      <c r="A227" s="2">
        <f t="shared" si="11"/>
        <v>63</v>
      </c>
      <c r="B227" s="3" t="s">
        <v>128</v>
      </c>
      <c r="C227" s="7" t="s">
        <v>24</v>
      </c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>
        <f t="shared" si="12"/>
        <v>0</v>
      </c>
      <c r="AR227" s="94"/>
      <c r="AS227" s="95">
        <f t="shared" si="13"/>
        <v>0</v>
      </c>
      <c r="AT227" s="77"/>
    </row>
    <row r="228" spans="1:46" s="26" customFormat="1" ht="15">
      <c r="A228" s="2">
        <v>64</v>
      </c>
      <c r="B228" s="3" t="s">
        <v>437</v>
      </c>
      <c r="C228" s="7" t="s">
        <v>24</v>
      </c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>
        <v>4</v>
      </c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113">
        <f t="shared" si="12"/>
        <v>4</v>
      </c>
      <c r="AR228" s="114"/>
      <c r="AS228" s="115">
        <f t="shared" si="13"/>
        <v>0</v>
      </c>
      <c r="AT228" s="87" t="s">
        <v>438</v>
      </c>
    </row>
    <row r="229" spans="1:46" s="26" customFormat="1" ht="30">
      <c r="A229" s="2">
        <v>65</v>
      </c>
      <c r="B229" s="8" t="s">
        <v>403</v>
      </c>
      <c r="C229" s="7" t="s">
        <v>24</v>
      </c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>
        <v>1</v>
      </c>
      <c r="T229" s="47"/>
      <c r="U229" s="47">
        <v>1</v>
      </c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>
        <v>1</v>
      </c>
      <c r="AQ229" s="113">
        <f t="shared" si="12"/>
        <v>3</v>
      </c>
      <c r="AR229" s="114"/>
      <c r="AS229" s="115">
        <f t="shared" si="13"/>
        <v>0</v>
      </c>
      <c r="AT229" s="60"/>
    </row>
    <row r="230" spans="1:46" s="26" customFormat="1" ht="15">
      <c r="A230" s="2">
        <f t="shared" si="11"/>
        <v>66</v>
      </c>
      <c r="B230" s="17" t="s">
        <v>299</v>
      </c>
      <c r="C230" s="15" t="s">
        <v>24</v>
      </c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>
        <v>1</v>
      </c>
      <c r="V230" s="44"/>
      <c r="W230" s="44"/>
      <c r="X230" s="44"/>
      <c r="Y230" s="44"/>
      <c r="Z230" s="44">
        <v>1</v>
      </c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113">
        <f t="shared" si="12"/>
        <v>2</v>
      </c>
      <c r="AR230" s="124"/>
      <c r="AS230" s="115">
        <f t="shared" si="13"/>
        <v>0</v>
      </c>
      <c r="AT230" s="77"/>
    </row>
    <row r="231" spans="1:46" s="26" customFormat="1" ht="15">
      <c r="A231" s="2">
        <f t="shared" si="11"/>
        <v>67</v>
      </c>
      <c r="B231" s="17" t="s">
        <v>49</v>
      </c>
      <c r="C231" s="15" t="s">
        <v>24</v>
      </c>
      <c r="D231" s="44"/>
      <c r="E231" s="44"/>
      <c r="F231" s="44"/>
      <c r="G231" s="44"/>
      <c r="H231" s="44"/>
      <c r="I231" s="44"/>
      <c r="J231" s="44"/>
      <c r="K231" s="44"/>
      <c r="L231" s="44">
        <v>30</v>
      </c>
      <c r="M231" s="44"/>
      <c r="N231" s="44"/>
      <c r="O231" s="44"/>
      <c r="P231" s="44"/>
      <c r="Q231" s="44"/>
      <c r="R231" s="44">
        <v>8</v>
      </c>
      <c r="S231" s="44"/>
      <c r="T231" s="44"/>
      <c r="U231" s="44"/>
      <c r="V231" s="44"/>
      <c r="W231" s="44">
        <v>100</v>
      </c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>
        <v>20</v>
      </c>
      <c r="AP231" s="44"/>
      <c r="AQ231" s="113">
        <f t="shared" si="12"/>
        <v>158</v>
      </c>
      <c r="AR231" s="124"/>
      <c r="AS231" s="115">
        <f t="shared" si="13"/>
        <v>0</v>
      </c>
      <c r="AT231" s="77"/>
    </row>
    <row r="232" spans="1:46" s="26" customFormat="1" ht="12.75" customHeight="1">
      <c r="A232" s="2">
        <f t="shared" si="11"/>
        <v>68</v>
      </c>
      <c r="B232" s="3" t="s">
        <v>48</v>
      </c>
      <c r="C232" s="7" t="s">
        <v>24</v>
      </c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>
        <v>8</v>
      </c>
      <c r="S232" s="47"/>
      <c r="T232" s="47"/>
      <c r="U232" s="47"/>
      <c r="V232" s="47"/>
      <c r="W232" s="47">
        <v>100</v>
      </c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113">
        <f t="shared" si="12"/>
        <v>108</v>
      </c>
      <c r="AR232" s="114"/>
      <c r="AS232" s="115">
        <f t="shared" si="13"/>
        <v>0</v>
      </c>
      <c r="AT232" s="60"/>
    </row>
    <row r="233" spans="1:46" s="26" customFormat="1" ht="12.75" customHeight="1">
      <c r="A233" s="2">
        <f t="shared" si="11"/>
        <v>69</v>
      </c>
      <c r="B233" s="17" t="s">
        <v>264</v>
      </c>
      <c r="C233" s="15" t="s">
        <v>24</v>
      </c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>
        <v>4</v>
      </c>
      <c r="R233" s="44"/>
      <c r="S233" s="44"/>
      <c r="T233" s="44"/>
      <c r="U233" s="44"/>
      <c r="V233" s="44"/>
      <c r="W233" s="44">
        <v>30</v>
      </c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113">
        <f t="shared" si="12"/>
        <v>34</v>
      </c>
      <c r="AR233" s="124"/>
      <c r="AS233" s="115">
        <f t="shared" si="13"/>
        <v>0</v>
      </c>
      <c r="AT233" s="61"/>
    </row>
    <row r="234" spans="1:46" s="26" customFormat="1" ht="12.75" customHeight="1">
      <c r="A234" s="2">
        <f t="shared" si="11"/>
        <v>70</v>
      </c>
      <c r="B234" s="17" t="s">
        <v>265</v>
      </c>
      <c r="C234" s="15" t="s">
        <v>24</v>
      </c>
      <c r="D234" s="44"/>
      <c r="E234" s="44"/>
      <c r="F234" s="44"/>
      <c r="G234" s="44"/>
      <c r="H234" s="44"/>
      <c r="I234" s="44">
        <v>20</v>
      </c>
      <c r="J234" s="44"/>
      <c r="K234" s="44"/>
      <c r="L234" s="44"/>
      <c r="M234" s="44"/>
      <c r="N234" s="44"/>
      <c r="O234" s="44"/>
      <c r="P234" s="44"/>
      <c r="Q234" s="44">
        <v>8</v>
      </c>
      <c r="R234" s="44">
        <v>8</v>
      </c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>
        <v>8</v>
      </c>
      <c r="AI234" s="44"/>
      <c r="AJ234" s="44"/>
      <c r="AK234" s="44"/>
      <c r="AL234" s="44"/>
      <c r="AM234" s="44"/>
      <c r="AN234" s="44"/>
      <c r="AO234" s="44"/>
      <c r="AP234" s="44"/>
      <c r="AQ234" s="113">
        <f t="shared" si="12"/>
        <v>44</v>
      </c>
      <c r="AR234" s="124"/>
      <c r="AS234" s="115">
        <f t="shared" si="13"/>
        <v>0</v>
      </c>
      <c r="AT234" s="77"/>
    </row>
    <row r="235" spans="1:46" s="26" customFormat="1" ht="12.75" customHeight="1">
      <c r="A235" s="2">
        <f t="shared" si="11"/>
        <v>71</v>
      </c>
      <c r="B235" s="3" t="s">
        <v>266</v>
      </c>
      <c r="C235" s="15" t="s">
        <v>24</v>
      </c>
      <c r="D235" s="44"/>
      <c r="E235" s="44"/>
      <c r="F235" s="44"/>
      <c r="G235" s="44"/>
      <c r="H235" s="44"/>
      <c r="I235" s="44">
        <v>10</v>
      </c>
      <c r="J235" s="44"/>
      <c r="K235" s="44"/>
      <c r="L235" s="44"/>
      <c r="M235" s="44"/>
      <c r="N235" s="44"/>
      <c r="O235" s="44"/>
      <c r="P235" s="44"/>
      <c r="Q235" s="44"/>
      <c r="R235" s="44">
        <v>8</v>
      </c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>
        <v>8</v>
      </c>
      <c r="AI235" s="44"/>
      <c r="AJ235" s="44"/>
      <c r="AK235" s="44"/>
      <c r="AL235" s="44"/>
      <c r="AM235" s="44"/>
      <c r="AN235" s="44"/>
      <c r="AO235" s="44"/>
      <c r="AP235" s="44"/>
      <c r="AQ235" s="113">
        <f t="shared" si="12"/>
        <v>26</v>
      </c>
      <c r="AR235" s="124"/>
      <c r="AS235" s="115">
        <f t="shared" si="13"/>
        <v>0</v>
      </c>
      <c r="AT235" s="77"/>
    </row>
    <row r="236" spans="1:46" s="26" customFormat="1" ht="15">
      <c r="A236" s="2">
        <f t="shared" si="11"/>
        <v>72</v>
      </c>
      <c r="B236" s="17" t="s">
        <v>88</v>
      </c>
      <c r="C236" s="15" t="s">
        <v>24</v>
      </c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>
        <v>2</v>
      </c>
      <c r="AJ236" s="44"/>
      <c r="AK236" s="44"/>
      <c r="AL236" s="44"/>
      <c r="AM236" s="44"/>
      <c r="AN236" s="44"/>
      <c r="AO236" s="44"/>
      <c r="AP236" s="44"/>
      <c r="AQ236" s="113">
        <f t="shared" si="12"/>
        <v>2</v>
      </c>
      <c r="AR236" s="124"/>
      <c r="AS236" s="115">
        <f t="shared" si="13"/>
        <v>0</v>
      </c>
      <c r="AT236" s="60"/>
    </row>
    <row r="237" spans="1:46" s="26" customFormat="1" ht="15">
      <c r="A237" s="2">
        <f t="shared" si="11"/>
        <v>73</v>
      </c>
      <c r="B237" s="17" t="s">
        <v>89</v>
      </c>
      <c r="C237" s="15" t="s">
        <v>24</v>
      </c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7">
        <f t="shared" si="12"/>
        <v>0</v>
      </c>
      <c r="AR237" s="96"/>
      <c r="AS237" s="95">
        <f t="shared" si="13"/>
        <v>0</v>
      </c>
      <c r="AT237" s="60"/>
    </row>
    <row r="238" spans="1:46" s="26" customFormat="1" ht="15">
      <c r="A238" s="2">
        <f t="shared" si="11"/>
        <v>74</v>
      </c>
      <c r="B238" s="17" t="s">
        <v>342</v>
      </c>
      <c r="C238" s="15" t="s">
        <v>24</v>
      </c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>
        <v>3</v>
      </c>
      <c r="AJ238" s="44"/>
      <c r="AK238" s="44"/>
      <c r="AL238" s="44"/>
      <c r="AM238" s="44"/>
      <c r="AN238" s="44"/>
      <c r="AO238" s="44"/>
      <c r="AP238" s="44"/>
      <c r="AQ238" s="113">
        <f t="shared" si="12"/>
        <v>3</v>
      </c>
      <c r="AR238" s="124"/>
      <c r="AS238" s="115">
        <f t="shared" si="13"/>
        <v>0</v>
      </c>
      <c r="AT238" s="60"/>
    </row>
    <row r="239" spans="1:46" s="26" customFormat="1" ht="15">
      <c r="A239" s="2">
        <f t="shared" si="11"/>
        <v>75</v>
      </c>
      <c r="B239" s="17" t="s">
        <v>260</v>
      </c>
      <c r="C239" s="15" t="s">
        <v>24</v>
      </c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>
        <v>2</v>
      </c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>
        <v>4</v>
      </c>
      <c r="AP239" s="44"/>
      <c r="AQ239" s="113">
        <f t="shared" si="12"/>
        <v>6</v>
      </c>
      <c r="AR239" s="124"/>
      <c r="AS239" s="115">
        <f t="shared" si="13"/>
        <v>0</v>
      </c>
      <c r="AT239" s="60"/>
    </row>
    <row r="240" spans="1:46" s="26" customFormat="1" ht="15">
      <c r="A240" s="2">
        <f t="shared" si="11"/>
        <v>76</v>
      </c>
      <c r="B240" s="17" t="s">
        <v>379</v>
      </c>
      <c r="C240" s="15" t="s">
        <v>24</v>
      </c>
      <c r="D240" s="44"/>
      <c r="E240" s="44"/>
      <c r="F240" s="44"/>
      <c r="G240" s="44"/>
      <c r="H240" s="44"/>
      <c r="I240" s="44">
        <v>6</v>
      </c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113">
        <f t="shared" si="12"/>
        <v>6</v>
      </c>
      <c r="AR240" s="124"/>
      <c r="AS240" s="115">
        <f t="shared" si="13"/>
        <v>0</v>
      </c>
      <c r="AT240" s="60"/>
    </row>
    <row r="241" spans="1:46" s="26" customFormat="1" ht="15">
      <c r="A241" s="2">
        <f t="shared" si="11"/>
        <v>77</v>
      </c>
      <c r="B241" s="17" t="s">
        <v>123</v>
      </c>
      <c r="C241" s="15" t="s">
        <v>24</v>
      </c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>
        <v>1</v>
      </c>
      <c r="AJ241" s="44"/>
      <c r="AK241" s="44"/>
      <c r="AL241" s="44"/>
      <c r="AM241" s="44"/>
      <c r="AN241" s="44"/>
      <c r="AO241" s="44"/>
      <c r="AP241" s="44">
        <v>1</v>
      </c>
      <c r="AQ241" s="113">
        <f t="shared" si="12"/>
        <v>2</v>
      </c>
      <c r="AR241" s="124"/>
      <c r="AS241" s="115">
        <f t="shared" si="13"/>
        <v>0</v>
      </c>
      <c r="AT241" s="60"/>
    </row>
    <row r="242" spans="1:46" s="26" customFormat="1" ht="15">
      <c r="A242" s="2">
        <f t="shared" si="11"/>
        <v>78</v>
      </c>
      <c r="B242" s="3" t="s">
        <v>262</v>
      </c>
      <c r="C242" s="7" t="s">
        <v>24</v>
      </c>
      <c r="D242" s="47"/>
      <c r="E242" s="47"/>
      <c r="F242" s="47"/>
      <c r="G242" s="47"/>
      <c r="H242" s="47"/>
      <c r="I242" s="47"/>
      <c r="J242" s="47"/>
      <c r="K242" s="47">
        <v>1</v>
      </c>
      <c r="L242" s="47"/>
      <c r="M242" s="47"/>
      <c r="N242" s="47"/>
      <c r="O242" s="47"/>
      <c r="P242" s="47"/>
      <c r="Q242" s="44"/>
      <c r="R242" s="44"/>
      <c r="S242" s="44"/>
      <c r="T242" s="44"/>
      <c r="U242" s="44">
        <v>2</v>
      </c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>
        <v>8</v>
      </c>
      <c r="AO242" s="44"/>
      <c r="AP242" s="44"/>
      <c r="AQ242" s="113">
        <f t="shared" si="12"/>
        <v>11</v>
      </c>
      <c r="AR242" s="124"/>
      <c r="AS242" s="115">
        <f t="shared" si="13"/>
        <v>0</v>
      </c>
      <c r="AT242" s="92"/>
    </row>
    <row r="243" spans="1:46" s="26" customFormat="1" ht="15">
      <c r="A243" s="2">
        <f t="shared" si="11"/>
        <v>79</v>
      </c>
      <c r="B243" s="17" t="s">
        <v>122</v>
      </c>
      <c r="C243" s="15" t="s">
        <v>24</v>
      </c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>
        <v>5</v>
      </c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113">
        <f t="shared" si="12"/>
        <v>5</v>
      </c>
      <c r="AR243" s="124"/>
      <c r="AS243" s="115">
        <f t="shared" si="13"/>
        <v>0</v>
      </c>
      <c r="AT243" s="60"/>
    </row>
    <row r="244" spans="1:46" s="26" customFormat="1" ht="14.25" customHeight="1">
      <c r="A244" s="2">
        <f t="shared" si="11"/>
        <v>80</v>
      </c>
      <c r="B244" s="9" t="s">
        <v>263</v>
      </c>
      <c r="C244" s="15" t="s">
        <v>24</v>
      </c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7">
        <f t="shared" si="12"/>
        <v>0</v>
      </c>
      <c r="AR244" s="96"/>
      <c r="AS244" s="95">
        <f t="shared" si="13"/>
        <v>0</v>
      </c>
      <c r="AT244" s="76"/>
    </row>
    <row r="245" spans="1:46" s="26" customFormat="1" ht="31.5" customHeight="1">
      <c r="A245" s="2">
        <f t="shared" si="11"/>
        <v>81</v>
      </c>
      <c r="B245" s="81" t="s">
        <v>406</v>
      </c>
      <c r="C245" s="15" t="s">
        <v>24</v>
      </c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>
        <v>1</v>
      </c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113">
        <f t="shared" si="12"/>
        <v>1</v>
      </c>
      <c r="AR245" s="124"/>
      <c r="AS245" s="115">
        <f t="shared" si="13"/>
        <v>0</v>
      </c>
      <c r="AT245" s="76" t="s">
        <v>405</v>
      </c>
    </row>
    <row r="246" spans="1:46" s="26" customFormat="1" ht="18.75" customHeight="1">
      <c r="A246" s="2">
        <f>A245+1</f>
        <v>82</v>
      </c>
      <c r="B246" s="54" t="s">
        <v>412</v>
      </c>
      <c r="C246" s="15" t="s">
        <v>24</v>
      </c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>
        <v>1</v>
      </c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113">
        <f t="shared" si="12"/>
        <v>1</v>
      </c>
      <c r="AR246" s="124"/>
      <c r="AS246" s="115">
        <f t="shared" si="13"/>
        <v>0</v>
      </c>
      <c r="AT246" s="106" t="s">
        <v>411</v>
      </c>
    </row>
    <row r="247" spans="1:46" s="26" customFormat="1" ht="18.75" customHeight="1">
      <c r="A247" s="2">
        <v>82</v>
      </c>
      <c r="B247" s="54" t="s">
        <v>434</v>
      </c>
      <c r="C247" s="15" t="s">
        <v>24</v>
      </c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>
        <v>1</v>
      </c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113">
        <f t="shared" si="12"/>
        <v>1</v>
      </c>
      <c r="AR247" s="124"/>
      <c r="AS247" s="115">
        <f t="shared" si="13"/>
        <v>0</v>
      </c>
      <c r="AT247" s="106"/>
    </row>
    <row r="248" spans="1:46" s="26" customFormat="1" ht="18.75" customHeight="1">
      <c r="A248" s="2">
        <v>83</v>
      </c>
      <c r="B248" s="54" t="s">
        <v>435</v>
      </c>
      <c r="C248" s="15" t="s">
        <v>24</v>
      </c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>
        <v>1</v>
      </c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113">
        <f t="shared" si="12"/>
        <v>1</v>
      </c>
      <c r="AR248" s="124"/>
      <c r="AS248" s="115">
        <f t="shared" si="13"/>
        <v>0</v>
      </c>
      <c r="AT248" s="106"/>
    </row>
    <row r="249" spans="1:46" s="26" customFormat="1" ht="15">
      <c r="A249" s="2">
        <v>84</v>
      </c>
      <c r="B249" s="17" t="s">
        <v>217</v>
      </c>
      <c r="C249" s="15" t="s">
        <v>33</v>
      </c>
      <c r="D249" s="44">
        <v>1</v>
      </c>
      <c r="E249" s="44"/>
      <c r="F249" s="44">
        <v>1</v>
      </c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113">
        <f t="shared" si="12"/>
        <v>2</v>
      </c>
      <c r="AR249" s="124"/>
      <c r="AS249" s="115">
        <f t="shared" si="13"/>
        <v>0</v>
      </c>
      <c r="AT249" s="77"/>
    </row>
    <row r="250" spans="1:46" s="26" customFormat="1" ht="15">
      <c r="A250" s="2">
        <f t="shared" si="11"/>
        <v>85</v>
      </c>
      <c r="B250" s="17" t="s">
        <v>218</v>
      </c>
      <c r="C250" s="15" t="s">
        <v>33</v>
      </c>
      <c r="D250" s="44"/>
      <c r="E250" s="44"/>
      <c r="F250" s="44">
        <v>1</v>
      </c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>
        <v>1</v>
      </c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113">
        <f t="shared" si="12"/>
        <v>2</v>
      </c>
      <c r="AR250" s="124"/>
      <c r="AS250" s="115">
        <f t="shared" si="13"/>
        <v>0</v>
      </c>
      <c r="AT250" s="77"/>
    </row>
    <row r="251" spans="2:46" s="26" customFormat="1" ht="15.75" thickBot="1">
      <c r="B251" s="21"/>
      <c r="C251" s="16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>
        <f t="shared" si="12"/>
        <v>0</v>
      </c>
      <c r="AR251" s="97"/>
      <c r="AS251" s="105">
        <f t="shared" si="13"/>
        <v>0</v>
      </c>
      <c r="AT251" s="90"/>
    </row>
    <row r="252" spans="1:46" ht="15">
      <c r="A252" s="4"/>
      <c r="B252" s="5" t="s">
        <v>82</v>
      </c>
      <c r="C252" s="82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4"/>
      <c r="O252" s="84"/>
      <c r="P252" s="84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45"/>
      <c r="AR252" s="103"/>
      <c r="AS252" s="100"/>
      <c r="AT252" s="89"/>
    </row>
    <row r="253" spans="1:46" s="26" customFormat="1" ht="15">
      <c r="A253" s="2">
        <f aca="true" t="shared" si="14" ref="A253:A333">A252+1</f>
        <v>1</v>
      </c>
      <c r="B253" s="38" t="s">
        <v>233</v>
      </c>
      <c r="C253" s="7" t="s">
        <v>24</v>
      </c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>
        <v>60</v>
      </c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>
        <v>40</v>
      </c>
      <c r="AP253" s="47"/>
      <c r="AQ253" s="113">
        <f t="shared" si="12"/>
        <v>100</v>
      </c>
      <c r="AR253" s="114"/>
      <c r="AS253" s="115">
        <f t="shared" si="13"/>
        <v>0</v>
      </c>
      <c r="AT253" s="60"/>
    </row>
    <row r="254" spans="1:46" s="26" customFormat="1" ht="15">
      <c r="A254" s="2">
        <f t="shared" si="14"/>
        <v>2</v>
      </c>
      <c r="B254" s="3" t="s">
        <v>234</v>
      </c>
      <c r="C254" s="7" t="s">
        <v>24</v>
      </c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>
        <v>60</v>
      </c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113">
        <f t="shared" si="12"/>
        <v>60</v>
      </c>
      <c r="AR254" s="114"/>
      <c r="AS254" s="115">
        <f t="shared" si="13"/>
        <v>0</v>
      </c>
      <c r="AT254" s="60"/>
    </row>
    <row r="255" spans="1:46" s="26" customFormat="1" ht="15">
      <c r="A255" s="2">
        <f t="shared" si="14"/>
        <v>3</v>
      </c>
      <c r="B255" s="9" t="s">
        <v>387</v>
      </c>
      <c r="C255" s="7" t="s">
        <v>24</v>
      </c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>
        <v>20</v>
      </c>
      <c r="S255" s="47"/>
      <c r="T255" s="47"/>
      <c r="U255" s="47">
        <v>30</v>
      </c>
      <c r="V255" s="47"/>
      <c r="W255" s="47">
        <v>60</v>
      </c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>
        <v>40</v>
      </c>
      <c r="AP255" s="47"/>
      <c r="AQ255" s="113">
        <f t="shared" si="12"/>
        <v>150</v>
      </c>
      <c r="AR255" s="114"/>
      <c r="AS255" s="115">
        <f t="shared" si="13"/>
        <v>0</v>
      </c>
      <c r="AT255" s="76" t="s">
        <v>388</v>
      </c>
    </row>
    <row r="256" spans="1:46" s="26" customFormat="1" ht="15">
      <c r="A256" s="2">
        <f t="shared" si="14"/>
        <v>4</v>
      </c>
      <c r="B256" s="3" t="s">
        <v>232</v>
      </c>
      <c r="C256" s="7" t="s">
        <v>24</v>
      </c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>
        <v>60</v>
      </c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113">
        <f t="shared" si="12"/>
        <v>60</v>
      </c>
      <c r="AR256" s="114"/>
      <c r="AS256" s="115">
        <f t="shared" si="13"/>
        <v>0</v>
      </c>
      <c r="AT256" s="60"/>
    </row>
    <row r="257" spans="1:46" s="26" customFormat="1" ht="15">
      <c r="A257" s="2">
        <f t="shared" si="14"/>
        <v>5</v>
      </c>
      <c r="B257" s="3" t="s">
        <v>269</v>
      </c>
      <c r="C257" s="7" t="s">
        <v>24</v>
      </c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>
        <v>30</v>
      </c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>
        <v>2</v>
      </c>
      <c r="AL257" s="47"/>
      <c r="AM257" s="47"/>
      <c r="AN257" s="47"/>
      <c r="AO257" s="47"/>
      <c r="AP257" s="47"/>
      <c r="AQ257" s="113">
        <f t="shared" si="12"/>
        <v>32</v>
      </c>
      <c r="AR257" s="114"/>
      <c r="AS257" s="115">
        <f t="shared" si="13"/>
        <v>0</v>
      </c>
      <c r="AT257" s="60"/>
    </row>
    <row r="258" spans="1:46" s="26" customFormat="1" ht="15">
      <c r="A258" s="2">
        <f t="shared" si="14"/>
        <v>6</v>
      </c>
      <c r="B258" s="3" t="s">
        <v>83</v>
      </c>
      <c r="C258" s="7" t="s">
        <v>24</v>
      </c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>
        <v>30</v>
      </c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113">
        <f t="shared" si="12"/>
        <v>30</v>
      </c>
      <c r="AR258" s="114"/>
      <c r="AS258" s="115">
        <f t="shared" si="13"/>
        <v>0</v>
      </c>
      <c r="AT258" s="60"/>
    </row>
    <row r="259" spans="1:48" s="26" customFormat="1" ht="15">
      <c r="A259" s="2">
        <f t="shared" si="14"/>
        <v>7</v>
      </c>
      <c r="B259" s="19" t="s">
        <v>298</v>
      </c>
      <c r="C259" s="7" t="s">
        <v>68</v>
      </c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>
        <v>2</v>
      </c>
      <c r="O259" s="47"/>
      <c r="P259" s="47"/>
      <c r="Q259" s="47"/>
      <c r="R259" s="47"/>
      <c r="S259" s="47"/>
      <c r="T259" s="47"/>
      <c r="U259" s="47">
        <v>2</v>
      </c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113">
        <f t="shared" si="12"/>
        <v>4</v>
      </c>
      <c r="AR259" s="114"/>
      <c r="AS259" s="115">
        <f t="shared" si="13"/>
        <v>0</v>
      </c>
      <c r="AT259" s="60"/>
      <c r="AV259" s="80"/>
    </row>
    <row r="260" spans="1:48" s="26" customFormat="1" ht="15">
      <c r="A260" s="2">
        <f t="shared" si="14"/>
        <v>8</v>
      </c>
      <c r="B260" s="29" t="s">
        <v>255</v>
      </c>
      <c r="C260" s="7" t="s">
        <v>24</v>
      </c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>
        <f t="shared" si="12"/>
        <v>0</v>
      </c>
      <c r="AR260" s="94"/>
      <c r="AS260" s="95">
        <f t="shared" si="13"/>
        <v>0</v>
      </c>
      <c r="AT260" s="61"/>
      <c r="AV260" s="80"/>
    </row>
    <row r="261" spans="1:48" s="26" customFormat="1" ht="15">
      <c r="A261" s="2">
        <f t="shared" si="14"/>
        <v>9</v>
      </c>
      <c r="B261" s="8" t="s">
        <v>414</v>
      </c>
      <c r="C261" s="7" t="s">
        <v>24</v>
      </c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>
        <v>18</v>
      </c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113">
        <f t="shared" si="12"/>
        <v>18</v>
      </c>
      <c r="AR261" s="114"/>
      <c r="AS261" s="115">
        <f t="shared" si="13"/>
        <v>0</v>
      </c>
      <c r="AT261" s="27" t="s">
        <v>415</v>
      </c>
      <c r="AV261" s="80"/>
    </row>
    <row r="262" spans="1:48" s="26" customFormat="1" ht="15">
      <c r="A262" s="2">
        <f t="shared" si="14"/>
        <v>10</v>
      </c>
      <c r="B262" s="30" t="s">
        <v>256</v>
      </c>
      <c r="C262" s="7" t="s">
        <v>24</v>
      </c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>
        <f t="shared" si="12"/>
        <v>0</v>
      </c>
      <c r="AR262" s="94"/>
      <c r="AS262" s="95">
        <f t="shared" si="13"/>
        <v>0</v>
      </c>
      <c r="AT262" s="61"/>
      <c r="AV262" s="80"/>
    </row>
    <row r="263" spans="1:48" s="26" customFormat="1" ht="15">
      <c r="A263" s="2">
        <f t="shared" si="14"/>
        <v>11</v>
      </c>
      <c r="B263" s="29" t="s">
        <v>279</v>
      </c>
      <c r="C263" s="7" t="s">
        <v>24</v>
      </c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>
        <v>6</v>
      </c>
      <c r="O263" s="47"/>
      <c r="P263" s="47"/>
      <c r="Q263" s="47">
        <v>8</v>
      </c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113">
        <f t="shared" si="12"/>
        <v>14</v>
      </c>
      <c r="AR263" s="114"/>
      <c r="AS263" s="115">
        <f t="shared" si="13"/>
        <v>0</v>
      </c>
      <c r="AT263" s="61"/>
      <c r="AV263" s="80"/>
    </row>
    <row r="264" spans="1:48" s="26" customFormat="1" ht="15">
      <c r="A264" s="2">
        <f t="shared" si="14"/>
        <v>12</v>
      </c>
      <c r="B264" s="30" t="s">
        <v>280</v>
      </c>
      <c r="C264" s="7" t="s">
        <v>24</v>
      </c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>
        <f t="shared" si="12"/>
        <v>0</v>
      </c>
      <c r="AR264" s="94"/>
      <c r="AS264" s="95">
        <f t="shared" si="13"/>
        <v>0</v>
      </c>
      <c r="AT264" s="61"/>
      <c r="AV264" s="80"/>
    </row>
    <row r="265" spans="1:46" s="26" customFormat="1" ht="15">
      <c r="A265" s="2">
        <f t="shared" si="14"/>
        <v>13</v>
      </c>
      <c r="B265" s="3" t="s">
        <v>102</v>
      </c>
      <c r="C265" s="7" t="s">
        <v>24</v>
      </c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>
        <v>60</v>
      </c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113">
        <f t="shared" si="12"/>
        <v>60</v>
      </c>
      <c r="AR265" s="114"/>
      <c r="AS265" s="115">
        <f t="shared" si="13"/>
        <v>0</v>
      </c>
      <c r="AT265" s="60"/>
    </row>
    <row r="266" spans="1:46" s="26" customFormat="1" ht="15">
      <c r="A266" s="2">
        <f t="shared" si="14"/>
        <v>14</v>
      </c>
      <c r="B266" s="3" t="s">
        <v>222</v>
      </c>
      <c r="C266" s="7" t="s">
        <v>24</v>
      </c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>
        <f t="shared" si="12"/>
        <v>0</v>
      </c>
      <c r="AR266" s="94"/>
      <c r="AS266" s="95">
        <f t="shared" si="13"/>
        <v>0</v>
      </c>
      <c r="AT266" s="60"/>
    </row>
    <row r="267" spans="1:46" s="26" customFormat="1" ht="15">
      <c r="A267" s="2">
        <f t="shared" si="14"/>
        <v>15</v>
      </c>
      <c r="B267" s="3" t="s">
        <v>235</v>
      </c>
      <c r="C267" s="7" t="s">
        <v>24</v>
      </c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>
        <f t="shared" si="12"/>
        <v>0</v>
      </c>
      <c r="AR267" s="94"/>
      <c r="AS267" s="95">
        <f t="shared" si="13"/>
        <v>0</v>
      </c>
      <c r="AT267" s="77"/>
    </row>
    <row r="268" spans="1:46" s="26" customFormat="1" ht="15">
      <c r="A268" s="2">
        <f t="shared" si="14"/>
        <v>16</v>
      </c>
      <c r="B268" s="3" t="s">
        <v>295</v>
      </c>
      <c r="C268" s="40" t="s">
        <v>294</v>
      </c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>
        <f t="shared" si="12"/>
        <v>0</v>
      </c>
      <c r="AR268" s="94"/>
      <c r="AS268" s="95">
        <f t="shared" si="13"/>
        <v>0</v>
      </c>
      <c r="AT268" s="76"/>
    </row>
    <row r="269" spans="1:46" s="26" customFormat="1" ht="15">
      <c r="A269" s="2">
        <f t="shared" si="14"/>
        <v>17</v>
      </c>
      <c r="B269" s="3" t="s">
        <v>288</v>
      </c>
      <c r="C269" s="7" t="s">
        <v>24</v>
      </c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>
        <v>4</v>
      </c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>
        <v>2</v>
      </c>
      <c r="AQ269" s="113">
        <f t="shared" si="12"/>
        <v>6</v>
      </c>
      <c r="AR269" s="114"/>
      <c r="AS269" s="115">
        <f t="shared" si="13"/>
        <v>0</v>
      </c>
      <c r="AT269" s="61"/>
    </row>
    <row r="270" spans="1:46" s="26" customFormat="1" ht="15">
      <c r="A270" s="2">
        <f t="shared" si="14"/>
        <v>18</v>
      </c>
      <c r="B270" s="18" t="s">
        <v>289</v>
      </c>
      <c r="C270" s="20" t="s">
        <v>290</v>
      </c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>
        <v>2</v>
      </c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113">
        <f t="shared" si="12"/>
        <v>2</v>
      </c>
      <c r="AR270" s="129"/>
      <c r="AS270" s="115">
        <f t="shared" si="13"/>
        <v>0</v>
      </c>
      <c r="AT270" s="61"/>
    </row>
    <row r="271" spans="1:46" s="26" customFormat="1" ht="15">
      <c r="A271" s="2">
        <f t="shared" si="14"/>
        <v>19</v>
      </c>
      <c r="B271" s="18" t="s">
        <v>291</v>
      </c>
      <c r="C271" s="20" t="s">
        <v>290</v>
      </c>
      <c r="D271" s="45">
        <v>1</v>
      </c>
      <c r="E271" s="45"/>
      <c r="F271" s="45"/>
      <c r="G271" s="45"/>
      <c r="H271" s="45"/>
      <c r="I271" s="45"/>
      <c r="J271" s="45"/>
      <c r="K271" s="45"/>
      <c r="L271" s="45"/>
      <c r="M271" s="45"/>
      <c r="N271" s="45">
        <v>2</v>
      </c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113">
        <f t="shared" si="12"/>
        <v>3</v>
      </c>
      <c r="AR271" s="129"/>
      <c r="AS271" s="115">
        <f t="shared" si="13"/>
        <v>0</v>
      </c>
      <c r="AT271" s="61"/>
    </row>
    <row r="272" spans="1:46" s="26" customFormat="1" ht="15">
      <c r="A272" s="2">
        <f t="shared" si="14"/>
        <v>20</v>
      </c>
      <c r="B272" s="18" t="s">
        <v>238</v>
      </c>
      <c r="C272" s="20" t="s">
        <v>24</v>
      </c>
      <c r="D272" s="45">
        <v>2</v>
      </c>
      <c r="E272" s="45"/>
      <c r="F272" s="45"/>
      <c r="G272" s="45"/>
      <c r="H272" s="45"/>
      <c r="I272" s="45"/>
      <c r="J272" s="45"/>
      <c r="K272" s="45"/>
      <c r="L272" s="45"/>
      <c r="M272" s="45"/>
      <c r="N272" s="45">
        <v>5</v>
      </c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113">
        <f t="shared" si="12"/>
        <v>7</v>
      </c>
      <c r="AR272" s="129"/>
      <c r="AS272" s="115">
        <f t="shared" si="13"/>
        <v>0</v>
      </c>
      <c r="AT272" s="61"/>
    </row>
    <row r="273" spans="1:46" s="26" customFormat="1" ht="15">
      <c r="A273" s="2">
        <f t="shared" si="14"/>
        <v>21</v>
      </c>
      <c r="B273" s="18" t="s">
        <v>293</v>
      </c>
      <c r="C273" s="20" t="s">
        <v>292</v>
      </c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>
        <v>2</v>
      </c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>
        <v>2</v>
      </c>
      <c r="AQ273" s="113">
        <f t="shared" si="12"/>
        <v>4</v>
      </c>
      <c r="AR273" s="129"/>
      <c r="AS273" s="115">
        <f t="shared" si="13"/>
        <v>0</v>
      </c>
      <c r="AT273" s="61"/>
    </row>
    <row r="274" spans="1:46" s="26" customFormat="1" ht="15">
      <c r="A274" s="2">
        <f t="shared" si="14"/>
        <v>22</v>
      </c>
      <c r="B274" s="43" t="s">
        <v>103</v>
      </c>
      <c r="C274" s="20" t="s">
        <v>104</v>
      </c>
      <c r="D274" s="45">
        <v>2</v>
      </c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>
        <v>1</v>
      </c>
      <c r="AI274" s="45"/>
      <c r="AJ274" s="45"/>
      <c r="AK274" s="45"/>
      <c r="AL274" s="45"/>
      <c r="AM274" s="45"/>
      <c r="AN274" s="45"/>
      <c r="AO274" s="45"/>
      <c r="AP274" s="45"/>
      <c r="AQ274" s="113">
        <f t="shared" si="12"/>
        <v>3</v>
      </c>
      <c r="AR274" s="129"/>
      <c r="AS274" s="115">
        <f t="shared" si="13"/>
        <v>0</v>
      </c>
      <c r="AT274" s="60"/>
    </row>
    <row r="275" spans="1:46" s="26" customFormat="1" ht="21" customHeight="1">
      <c r="A275" s="2">
        <f t="shared" si="14"/>
        <v>23</v>
      </c>
      <c r="B275" s="43" t="s">
        <v>305</v>
      </c>
      <c r="C275" s="20" t="s">
        <v>306</v>
      </c>
      <c r="D275" s="45"/>
      <c r="E275" s="45"/>
      <c r="F275" s="45"/>
      <c r="G275" s="45">
        <v>1</v>
      </c>
      <c r="H275" s="45"/>
      <c r="I275" s="45">
        <v>1</v>
      </c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113">
        <f t="shared" si="12"/>
        <v>2</v>
      </c>
      <c r="AR275" s="129"/>
      <c r="AS275" s="115">
        <f t="shared" si="13"/>
        <v>0</v>
      </c>
      <c r="AT275" s="60"/>
    </row>
    <row r="276" spans="1:46" s="26" customFormat="1" ht="21" customHeight="1">
      <c r="A276" s="2">
        <f t="shared" si="14"/>
        <v>24</v>
      </c>
      <c r="B276" s="43" t="s">
        <v>402</v>
      </c>
      <c r="C276" s="20" t="s">
        <v>24</v>
      </c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>
        <v>10</v>
      </c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113">
        <f t="shared" si="12"/>
        <v>10</v>
      </c>
      <c r="AR276" s="129"/>
      <c r="AS276" s="115">
        <f t="shared" si="13"/>
        <v>0</v>
      </c>
      <c r="AT276" s="60"/>
    </row>
    <row r="277" spans="1:46" s="26" customFormat="1" ht="21" customHeight="1">
      <c r="A277" s="2">
        <f t="shared" si="14"/>
        <v>25</v>
      </c>
      <c r="B277" s="43" t="s">
        <v>401</v>
      </c>
      <c r="C277" s="20" t="s">
        <v>24</v>
      </c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>
        <v>10</v>
      </c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113">
        <f t="shared" si="12"/>
        <v>10</v>
      </c>
      <c r="AR277" s="129"/>
      <c r="AS277" s="115">
        <f t="shared" si="13"/>
        <v>0</v>
      </c>
      <c r="AT277" s="60"/>
    </row>
    <row r="278" spans="1:46" s="26" customFormat="1" ht="24.75" customHeight="1">
      <c r="A278" s="2">
        <f t="shared" si="14"/>
        <v>26</v>
      </c>
      <c r="B278" s="43" t="s">
        <v>70</v>
      </c>
      <c r="C278" s="7" t="s">
        <v>39</v>
      </c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>
        <v>30</v>
      </c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113">
        <f t="shared" si="12"/>
        <v>30</v>
      </c>
      <c r="AR278" s="129"/>
      <c r="AS278" s="115">
        <f t="shared" si="13"/>
        <v>0</v>
      </c>
      <c r="AT278" s="60"/>
    </row>
    <row r="279" spans="1:46" s="26" customFormat="1" ht="25.5" customHeight="1">
      <c r="A279" s="2">
        <f t="shared" si="14"/>
        <v>27</v>
      </c>
      <c r="B279" s="43" t="s">
        <v>372</v>
      </c>
      <c r="C279" s="7" t="s">
        <v>24</v>
      </c>
      <c r="D279" s="45"/>
      <c r="E279" s="45"/>
      <c r="F279" s="45"/>
      <c r="G279" s="45"/>
      <c r="H279" s="45"/>
      <c r="I279" s="45">
        <v>10</v>
      </c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>
        <v>6</v>
      </c>
      <c r="AL279" s="45"/>
      <c r="AM279" s="45"/>
      <c r="AN279" s="45"/>
      <c r="AO279" s="45"/>
      <c r="AP279" s="45"/>
      <c r="AQ279" s="113">
        <f t="shared" si="12"/>
        <v>16</v>
      </c>
      <c r="AR279" s="129"/>
      <c r="AS279" s="115">
        <f t="shared" si="13"/>
        <v>0</v>
      </c>
      <c r="AT279" s="60" t="s">
        <v>378</v>
      </c>
    </row>
    <row r="280" spans="1:46" s="26" customFormat="1" ht="15">
      <c r="A280" s="2">
        <f t="shared" si="14"/>
        <v>28</v>
      </c>
      <c r="B280" s="43" t="s">
        <v>114</v>
      </c>
      <c r="C280" s="7" t="s">
        <v>39</v>
      </c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>
        <v>30</v>
      </c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>
        <v>10</v>
      </c>
      <c r="AP280" s="45"/>
      <c r="AQ280" s="113">
        <f t="shared" si="12"/>
        <v>40</v>
      </c>
      <c r="AR280" s="129"/>
      <c r="AS280" s="115">
        <f t="shared" si="13"/>
        <v>0</v>
      </c>
      <c r="AT280" s="60"/>
    </row>
    <row r="281" spans="1:46" s="26" customFormat="1" ht="23.25" customHeight="1">
      <c r="A281" s="2">
        <f t="shared" si="14"/>
        <v>29</v>
      </c>
      <c r="B281" s="43" t="s">
        <v>366</v>
      </c>
      <c r="C281" s="20" t="s">
        <v>24</v>
      </c>
      <c r="D281" s="45"/>
      <c r="E281" s="45"/>
      <c r="F281" s="45"/>
      <c r="G281" s="45"/>
      <c r="H281" s="45">
        <v>20</v>
      </c>
      <c r="I281" s="45"/>
      <c r="J281" s="45"/>
      <c r="K281" s="45"/>
      <c r="L281" s="45"/>
      <c r="M281" s="45"/>
      <c r="N281" s="45">
        <v>6</v>
      </c>
      <c r="O281" s="45"/>
      <c r="P281" s="45"/>
      <c r="Q281" s="45">
        <v>2</v>
      </c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>
        <v>5</v>
      </c>
      <c r="AH281" s="45"/>
      <c r="AI281" s="45"/>
      <c r="AJ281" s="45"/>
      <c r="AK281" s="45"/>
      <c r="AL281" s="45"/>
      <c r="AM281" s="45"/>
      <c r="AN281" s="45"/>
      <c r="AO281" s="45"/>
      <c r="AP281" s="45"/>
      <c r="AQ281" s="113">
        <f aca="true" t="shared" si="15" ref="AQ281:AQ334">SUM(D281:AP281)</f>
        <v>33</v>
      </c>
      <c r="AR281" s="129"/>
      <c r="AS281" s="115">
        <f t="shared" si="13"/>
        <v>0</v>
      </c>
      <c r="AT281" s="60" t="s">
        <v>373</v>
      </c>
    </row>
    <row r="282" spans="1:46" s="26" customFormat="1" ht="25.5" customHeight="1">
      <c r="A282" s="2">
        <f t="shared" si="14"/>
        <v>30</v>
      </c>
      <c r="B282" s="43" t="s">
        <v>277</v>
      </c>
      <c r="C282" s="7" t="s">
        <v>24</v>
      </c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113">
        <f t="shared" si="15"/>
        <v>0</v>
      </c>
      <c r="AR282" s="114"/>
      <c r="AS282" s="115">
        <f t="shared" si="13"/>
        <v>0</v>
      </c>
      <c r="AT282" s="60"/>
    </row>
    <row r="283" spans="1:46" s="26" customFormat="1" ht="25.5" customHeight="1">
      <c r="A283" s="2">
        <f t="shared" si="14"/>
        <v>31</v>
      </c>
      <c r="B283" s="38" t="s">
        <v>374</v>
      </c>
      <c r="C283" s="7" t="s">
        <v>24</v>
      </c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>
        <v>50</v>
      </c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113">
        <f t="shared" si="15"/>
        <v>50</v>
      </c>
      <c r="AR283" s="114"/>
      <c r="AS283" s="115">
        <f aca="true" t="shared" si="16" ref="AS283:AS334">(AQ283*AR283)</f>
        <v>0</v>
      </c>
      <c r="AT283" s="60"/>
    </row>
    <row r="284" spans="1:46" s="26" customFormat="1" ht="25.5" customHeight="1">
      <c r="A284" s="2">
        <f t="shared" si="14"/>
        <v>32</v>
      </c>
      <c r="B284" s="8" t="s">
        <v>375</v>
      </c>
      <c r="C284" s="7" t="s">
        <v>24</v>
      </c>
      <c r="D284" s="47"/>
      <c r="E284" s="47"/>
      <c r="F284" s="47"/>
      <c r="G284" s="47">
        <v>10</v>
      </c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113">
        <f t="shared" si="15"/>
        <v>10</v>
      </c>
      <c r="AR284" s="114"/>
      <c r="AS284" s="115">
        <f t="shared" si="16"/>
        <v>0</v>
      </c>
      <c r="AT284" s="60"/>
    </row>
    <row r="285" spans="1:46" s="26" customFormat="1" ht="32.25" customHeight="1">
      <c r="A285" s="2">
        <f t="shared" si="14"/>
        <v>33</v>
      </c>
      <c r="B285" s="43" t="s">
        <v>309</v>
      </c>
      <c r="C285" s="7" t="s">
        <v>39</v>
      </c>
      <c r="D285" s="47"/>
      <c r="E285" s="47"/>
      <c r="F285" s="47"/>
      <c r="G285" s="47">
        <v>4</v>
      </c>
      <c r="H285" s="47"/>
      <c r="I285" s="47"/>
      <c r="J285" s="47"/>
      <c r="K285" s="47"/>
      <c r="L285" s="47"/>
      <c r="M285" s="47"/>
      <c r="N285" s="47"/>
      <c r="O285" s="47"/>
      <c r="P285" s="47"/>
      <c r="Q285" s="47">
        <v>2</v>
      </c>
      <c r="R285" s="47"/>
      <c r="S285" s="47"/>
      <c r="T285" s="47"/>
      <c r="U285" s="47"/>
      <c r="V285" s="47"/>
      <c r="W285" s="47">
        <v>30</v>
      </c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>
        <v>10</v>
      </c>
      <c r="AP285" s="47"/>
      <c r="AQ285" s="113">
        <f t="shared" si="15"/>
        <v>46</v>
      </c>
      <c r="AR285" s="114"/>
      <c r="AS285" s="115">
        <f t="shared" si="16"/>
        <v>0</v>
      </c>
      <c r="AT285" s="60"/>
    </row>
    <row r="286" spans="1:46" s="26" customFormat="1" ht="30">
      <c r="A286" s="2">
        <f t="shared" si="14"/>
        <v>34</v>
      </c>
      <c r="B286" s="43" t="s">
        <v>307</v>
      </c>
      <c r="C286" s="7" t="s">
        <v>39</v>
      </c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>
        <v>15</v>
      </c>
      <c r="AP286" s="47"/>
      <c r="AQ286" s="113">
        <f t="shared" si="15"/>
        <v>15</v>
      </c>
      <c r="AR286" s="114"/>
      <c r="AS286" s="115">
        <f t="shared" si="16"/>
        <v>0</v>
      </c>
      <c r="AT286" s="60"/>
    </row>
    <row r="287" spans="1:46" s="26" customFormat="1" ht="26.25" customHeight="1">
      <c r="A287" s="2">
        <f t="shared" si="14"/>
        <v>35</v>
      </c>
      <c r="B287" s="43" t="s">
        <v>308</v>
      </c>
      <c r="C287" s="7" t="s">
        <v>39</v>
      </c>
      <c r="D287" s="47"/>
      <c r="E287" s="47"/>
      <c r="F287" s="47"/>
      <c r="G287" s="47"/>
      <c r="H287" s="47"/>
      <c r="I287" s="47"/>
      <c r="J287" s="47"/>
      <c r="K287" s="47">
        <v>2</v>
      </c>
      <c r="L287" s="47"/>
      <c r="M287" s="47"/>
      <c r="N287" s="47"/>
      <c r="O287" s="47"/>
      <c r="P287" s="47"/>
      <c r="Q287" s="47">
        <v>1</v>
      </c>
      <c r="R287" s="47"/>
      <c r="S287" s="47"/>
      <c r="T287" s="47"/>
      <c r="U287" s="47"/>
      <c r="V287" s="47"/>
      <c r="W287" s="47">
        <v>30</v>
      </c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>
        <v>30</v>
      </c>
      <c r="AP287" s="47"/>
      <c r="AQ287" s="113">
        <f t="shared" si="15"/>
        <v>63</v>
      </c>
      <c r="AR287" s="114"/>
      <c r="AS287" s="115">
        <f t="shared" si="16"/>
        <v>0</v>
      </c>
      <c r="AT287" s="60"/>
    </row>
    <row r="288" spans="1:46" s="26" customFormat="1" ht="33.75" customHeight="1">
      <c r="A288" s="2">
        <f t="shared" si="14"/>
        <v>36</v>
      </c>
      <c r="B288" s="43" t="s">
        <v>236</v>
      </c>
      <c r="C288" s="7" t="s">
        <v>39</v>
      </c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>
        <v>30</v>
      </c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113">
        <f t="shared" si="15"/>
        <v>30</v>
      </c>
      <c r="AR288" s="114"/>
      <c r="AS288" s="115">
        <f t="shared" si="16"/>
        <v>0</v>
      </c>
      <c r="AT288" s="77"/>
    </row>
    <row r="289" spans="1:46" s="26" customFormat="1" ht="33.75" customHeight="1">
      <c r="A289" s="2">
        <f t="shared" si="14"/>
        <v>37</v>
      </c>
      <c r="B289" s="43" t="s">
        <v>390</v>
      </c>
      <c r="C289" s="20" t="s">
        <v>24</v>
      </c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>
        <v>10</v>
      </c>
      <c r="V289" s="45"/>
      <c r="W289" s="45">
        <v>20</v>
      </c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113">
        <f t="shared" si="15"/>
        <v>30</v>
      </c>
      <c r="AR289" s="129"/>
      <c r="AS289" s="115">
        <f t="shared" si="16"/>
        <v>0</v>
      </c>
      <c r="AT289" s="77"/>
    </row>
    <row r="290" spans="1:46" s="26" customFormat="1" ht="30">
      <c r="A290" s="2">
        <f t="shared" si="14"/>
        <v>38</v>
      </c>
      <c r="B290" s="43" t="s">
        <v>389</v>
      </c>
      <c r="C290" s="20" t="s">
        <v>24</v>
      </c>
      <c r="D290" s="45"/>
      <c r="E290" s="45"/>
      <c r="F290" s="45"/>
      <c r="G290" s="45"/>
      <c r="H290" s="45"/>
      <c r="I290" s="45">
        <v>5</v>
      </c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113">
        <f t="shared" si="15"/>
        <v>5</v>
      </c>
      <c r="AR290" s="129"/>
      <c r="AS290" s="115">
        <f t="shared" si="16"/>
        <v>0</v>
      </c>
      <c r="AT290" s="61" t="s">
        <v>384</v>
      </c>
    </row>
    <row r="291" spans="1:46" s="26" customFormat="1" ht="30">
      <c r="A291" s="2">
        <f t="shared" si="14"/>
        <v>39</v>
      </c>
      <c r="B291" s="43" t="s">
        <v>382</v>
      </c>
      <c r="C291" s="20" t="s">
        <v>24</v>
      </c>
      <c r="D291" s="45"/>
      <c r="E291" s="45"/>
      <c r="F291" s="45"/>
      <c r="G291" s="45"/>
      <c r="H291" s="45"/>
      <c r="I291" s="45">
        <v>2</v>
      </c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113">
        <f t="shared" si="15"/>
        <v>2</v>
      </c>
      <c r="AR291" s="129"/>
      <c r="AS291" s="115">
        <f t="shared" si="16"/>
        <v>0</v>
      </c>
      <c r="AT291" s="61" t="s">
        <v>383</v>
      </c>
    </row>
    <row r="292" spans="1:46" s="26" customFormat="1" ht="30">
      <c r="A292" s="2">
        <f t="shared" si="14"/>
        <v>40</v>
      </c>
      <c r="B292" s="43" t="s">
        <v>130</v>
      </c>
      <c r="C292" s="20" t="s">
        <v>24</v>
      </c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7">
        <f>SUM(D292:AP292)</f>
        <v>0</v>
      </c>
      <c r="AR292" s="99"/>
      <c r="AS292" s="95">
        <f t="shared" si="16"/>
        <v>0</v>
      </c>
      <c r="AT292" s="60"/>
    </row>
    <row r="293" spans="1:46" s="26" customFormat="1" ht="15">
      <c r="A293" s="2">
        <f t="shared" si="14"/>
        <v>41</v>
      </c>
      <c r="B293" s="43" t="s">
        <v>237</v>
      </c>
      <c r="C293" s="7" t="s">
        <v>24</v>
      </c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>
        <v>10</v>
      </c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113">
        <f t="shared" si="15"/>
        <v>10</v>
      </c>
      <c r="AR293" s="114"/>
      <c r="AS293" s="115">
        <f t="shared" si="16"/>
        <v>0</v>
      </c>
      <c r="AT293" s="60" t="s">
        <v>424</v>
      </c>
    </row>
    <row r="294" spans="1:46" s="26" customFormat="1" ht="15">
      <c r="A294" s="2">
        <f t="shared" si="14"/>
        <v>42</v>
      </c>
      <c r="B294" s="43" t="s">
        <v>69</v>
      </c>
      <c r="C294" s="7" t="s">
        <v>39</v>
      </c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>
        <v>30</v>
      </c>
      <c r="X294" s="47"/>
      <c r="Y294" s="47"/>
      <c r="Z294" s="47"/>
      <c r="AA294" s="47"/>
      <c r="AB294" s="47"/>
      <c r="AC294" s="47">
        <v>4</v>
      </c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113">
        <f t="shared" si="15"/>
        <v>34</v>
      </c>
      <c r="AR294" s="114"/>
      <c r="AS294" s="115">
        <f t="shared" si="16"/>
        <v>0</v>
      </c>
      <c r="AT294" s="60"/>
    </row>
    <row r="295" spans="1:46" s="26" customFormat="1" ht="30">
      <c r="A295" s="2">
        <f t="shared" si="14"/>
        <v>43</v>
      </c>
      <c r="B295" s="43" t="s">
        <v>74</v>
      </c>
      <c r="C295" s="15" t="s">
        <v>24</v>
      </c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7">
        <f t="shared" si="15"/>
        <v>0</v>
      </c>
      <c r="AR295" s="96"/>
      <c r="AS295" s="95">
        <f t="shared" si="16"/>
        <v>0</v>
      </c>
      <c r="AT295" s="77"/>
    </row>
    <row r="296" spans="1:46" s="26" customFormat="1" ht="30">
      <c r="A296" s="2">
        <f t="shared" si="14"/>
        <v>44</v>
      </c>
      <c r="B296" s="43" t="s">
        <v>75</v>
      </c>
      <c r="C296" s="7" t="s">
        <v>24</v>
      </c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>
        <f t="shared" si="15"/>
        <v>0</v>
      </c>
      <c r="AR296" s="94"/>
      <c r="AS296" s="95">
        <f t="shared" si="16"/>
        <v>0</v>
      </c>
      <c r="AT296" s="77"/>
    </row>
    <row r="297" spans="1:46" s="26" customFormat="1" ht="15">
      <c r="A297" s="2">
        <f t="shared" si="14"/>
        <v>45</v>
      </c>
      <c r="B297" s="43" t="s">
        <v>347</v>
      </c>
      <c r="C297" s="7" t="s">
        <v>40</v>
      </c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>
        <v>20</v>
      </c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113">
        <f t="shared" si="15"/>
        <v>20</v>
      </c>
      <c r="AR297" s="114"/>
      <c r="AS297" s="115">
        <f t="shared" si="16"/>
        <v>0</v>
      </c>
      <c r="AT297" s="60"/>
    </row>
    <row r="298" spans="1:46" s="26" customFormat="1" ht="15">
      <c r="A298" s="2">
        <f t="shared" si="14"/>
        <v>46</v>
      </c>
      <c r="B298" s="43" t="s">
        <v>348</v>
      </c>
      <c r="C298" s="15" t="s">
        <v>39</v>
      </c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>
        <v>20</v>
      </c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113">
        <f t="shared" si="15"/>
        <v>20</v>
      </c>
      <c r="AR298" s="124"/>
      <c r="AS298" s="115">
        <f t="shared" si="16"/>
        <v>0</v>
      </c>
      <c r="AT298" s="77"/>
    </row>
    <row r="299" spans="1:46" s="26" customFormat="1" ht="15">
      <c r="A299" s="2">
        <f t="shared" si="14"/>
        <v>47</v>
      </c>
      <c r="B299" s="43" t="s">
        <v>349</v>
      </c>
      <c r="C299" s="15" t="s">
        <v>24</v>
      </c>
      <c r="D299" s="44"/>
      <c r="E299" s="44">
        <v>5</v>
      </c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113">
        <f t="shared" si="15"/>
        <v>5</v>
      </c>
      <c r="AR299" s="124"/>
      <c r="AS299" s="115">
        <f t="shared" si="16"/>
        <v>0</v>
      </c>
      <c r="AT299" s="77" t="s">
        <v>350</v>
      </c>
    </row>
    <row r="300" spans="1:46" s="26" customFormat="1" ht="15">
      <c r="A300" s="2">
        <f t="shared" si="14"/>
        <v>48</v>
      </c>
      <c r="B300" s="43" t="s">
        <v>129</v>
      </c>
      <c r="C300" s="7" t="s">
        <v>24</v>
      </c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>
        <f t="shared" si="15"/>
        <v>0</v>
      </c>
      <c r="AR300" s="94"/>
      <c r="AS300" s="95">
        <f t="shared" si="16"/>
        <v>0</v>
      </c>
      <c r="AT300" s="60"/>
    </row>
    <row r="301" spans="1:46" s="26" customFormat="1" ht="15">
      <c r="A301" s="2">
        <f t="shared" si="14"/>
        <v>49</v>
      </c>
      <c r="B301" s="43" t="s">
        <v>120</v>
      </c>
      <c r="C301" s="15" t="s">
        <v>24</v>
      </c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>
        <v>4</v>
      </c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113">
        <f t="shared" si="15"/>
        <v>4</v>
      </c>
      <c r="AR301" s="124"/>
      <c r="AS301" s="115">
        <f t="shared" si="16"/>
        <v>0</v>
      </c>
      <c r="AT301" s="77"/>
    </row>
    <row r="302" spans="1:46" s="26" customFormat="1" ht="15">
      <c r="A302" s="2">
        <f t="shared" si="14"/>
        <v>50</v>
      </c>
      <c r="B302" s="43" t="s">
        <v>90</v>
      </c>
      <c r="C302" s="7" t="s">
        <v>24</v>
      </c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>
        <f t="shared" si="15"/>
        <v>0</v>
      </c>
      <c r="AR302" s="94"/>
      <c r="AS302" s="95">
        <f t="shared" si="16"/>
        <v>0</v>
      </c>
      <c r="AT302" s="60"/>
    </row>
    <row r="303" spans="1:46" s="26" customFormat="1" ht="15">
      <c r="A303" s="2">
        <f t="shared" si="14"/>
        <v>51</v>
      </c>
      <c r="B303" s="38" t="s">
        <v>91</v>
      </c>
      <c r="C303" s="7" t="s">
        <v>85</v>
      </c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>
        <v>10</v>
      </c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113">
        <f t="shared" si="15"/>
        <v>10</v>
      </c>
      <c r="AR303" s="114"/>
      <c r="AS303" s="115">
        <f t="shared" si="16"/>
        <v>0</v>
      </c>
      <c r="AT303" s="60"/>
    </row>
    <row r="304" spans="1:46" s="26" customFormat="1" ht="15">
      <c r="A304" s="2">
        <f t="shared" si="14"/>
        <v>52</v>
      </c>
      <c r="B304" s="36" t="s">
        <v>98</v>
      </c>
      <c r="C304" s="15" t="s">
        <v>24</v>
      </c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>
        <v>10</v>
      </c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113">
        <f t="shared" si="15"/>
        <v>10</v>
      </c>
      <c r="AR304" s="124"/>
      <c r="AS304" s="115">
        <f t="shared" si="16"/>
        <v>0</v>
      </c>
      <c r="AT304" s="60"/>
    </row>
    <row r="305" spans="1:46" s="26" customFormat="1" ht="15">
      <c r="A305" s="2">
        <v>53</v>
      </c>
      <c r="B305" s="36" t="s">
        <v>436</v>
      </c>
      <c r="C305" s="15" t="s">
        <v>33</v>
      </c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>
        <v>10</v>
      </c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113">
        <f t="shared" si="15"/>
        <v>10</v>
      </c>
      <c r="AR305" s="124"/>
      <c r="AS305" s="115">
        <f t="shared" si="16"/>
        <v>0</v>
      </c>
      <c r="AT305" s="77"/>
    </row>
    <row r="306" spans="1:46" s="26" customFormat="1" ht="15">
      <c r="A306" s="2">
        <v>54</v>
      </c>
      <c r="B306" s="36" t="s">
        <v>408</v>
      </c>
      <c r="C306" s="15" t="s">
        <v>409</v>
      </c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>
        <v>1</v>
      </c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113">
        <f t="shared" si="15"/>
        <v>1</v>
      </c>
      <c r="AR306" s="124"/>
      <c r="AS306" s="115">
        <f t="shared" si="16"/>
        <v>0</v>
      </c>
      <c r="AT306" s="76" t="s">
        <v>410</v>
      </c>
    </row>
    <row r="307" spans="1:46" s="26" customFormat="1" ht="15.75" thickBot="1">
      <c r="A307" s="2">
        <f t="shared" si="14"/>
        <v>55</v>
      </c>
      <c r="B307" s="21" t="s">
        <v>278</v>
      </c>
      <c r="C307" s="7" t="s">
        <v>85</v>
      </c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>
        <f t="shared" si="15"/>
        <v>0</v>
      </c>
      <c r="AR307" s="97"/>
      <c r="AS307" s="98">
        <f t="shared" si="16"/>
        <v>0</v>
      </c>
      <c r="AT307" s="90"/>
    </row>
    <row r="308" spans="1:46" ht="15">
      <c r="A308" s="85"/>
      <c r="B308" s="34" t="s">
        <v>84</v>
      </c>
      <c r="C308" s="82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4"/>
      <c r="O308" s="84"/>
      <c r="P308" s="84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45"/>
      <c r="AR308" s="101"/>
      <c r="AS308" s="100"/>
      <c r="AT308" s="89"/>
    </row>
    <row r="309" spans="1:46" s="26" customFormat="1" ht="15">
      <c r="A309" s="22">
        <f t="shared" si="14"/>
        <v>1</v>
      </c>
      <c r="B309" s="23" t="s">
        <v>115</v>
      </c>
      <c r="C309" s="24" t="s">
        <v>24</v>
      </c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>
        <f t="shared" si="15"/>
        <v>0</v>
      </c>
      <c r="AR309" s="94"/>
      <c r="AS309" s="95">
        <f t="shared" si="16"/>
        <v>0</v>
      </c>
      <c r="AT309" s="60"/>
    </row>
    <row r="310" spans="1:49" s="26" customFormat="1" ht="15">
      <c r="A310" s="22">
        <f t="shared" si="14"/>
        <v>2</v>
      </c>
      <c r="B310" s="23" t="s">
        <v>229</v>
      </c>
      <c r="C310" s="24" t="s">
        <v>24</v>
      </c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>
        <f t="shared" si="15"/>
        <v>0</v>
      </c>
      <c r="AR310" s="94"/>
      <c r="AS310" s="95">
        <f t="shared" si="16"/>
        <v>0</v>
      </c>
      <c r="AT310" s="60"/>
      <c r="AW310" s="80"/>
    </row>
    <row r="311" spans="1:46" s="26" customFormat="1" ht="15">
      <c r="A311" s="13">
        <f t="shared" si="14"/>
        <v>3</v>
      </c>
      <c r="B311" s="14" t="s">
        <v>97</v>
      </c>
      <c r="C311" s="15" t="s">
        <v>24</v>
      </c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7">
        <f t="shared" si="15"/>
        <v>0</v>
      </c>
      <c r="AR311" s="96"/>
      <c r="AS311" s="95">
        <f t="shared" si="16"/>
        <v>0</v>
      </c>
      <c r="AT311" s="77"/>
    </row>
    <row r="312" spans="1:46" s="26" customFormat="1" ht="15">
      <c r="A312" s="10">
        <f>A311+1</f>
        <v>4</v>
      </c>
      <c r="B312" s="12" t="s">
        <v>50</v>
      </c>
      <c r="C312" s="7" t="s">
        <v>35</v>
      </c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>
        <f t="shared" si="15"/>
        <v>0</v>
      </c>
      <c r="AR312" s="94"/>
      <c r="AS312" s="95">
        <f t="shared" si="16"/>
        <v>0</v>
      </c>
      <c r="AT312" s="60"/>
    </row>
    <row r="313" spans="1:46" s="26" customFormat="1" ht="15">
      <c r="A313" s="10">
        <v>5</v>
      </c>
      <c r="B313" s="12" t="s">
        <v>51</v>
      </c>
      <c r="C313" s="7" t="s">
        <v>24</v>
      </c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>
        <f t="shared" si="15"/>
        <v>0</v>
      </c>
      <c r="AR313" s="94"/>
      <c r="AS313" s="95">
        <f t="shared" si="16"/>
        <v>0</v>
      </c>
      <c r="AT313" s="60"/>
    </row>
    <row r="314" spans="1:46" s="26" customFormat="1" ht="15">
      <c r="A314" s="10">
        <f t="shared" si="14"/>
        <v>6</v>
      </c>
      <c r="B314" s="12" t="s">
        <v>52</v>
      </c>
      <c r="C314" s="7" t="s">
        <v>24</v>
      </c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>
        <f t="shared" si="15"/>
        <v>0</v>
      </c>
      <c r="AR314" s="94"/>
      <c r="AS314" s="95">
        <f t="shared" si="16"/>
        <v>0</v>
      </c>
      <c r="AT314" s="60"/>
    </row>
    <row r="315" spans="1:46" s="26" customFormat="1" ht="15">
      <c r="A315" s="10">
        <f t="shared" si="14"/>
        <v>7</v>
      </c>
      <c r="B315" s="12" t="s">
        <v>53</v>
      </c>
      <c r="C315" s="7" t="s">
        <v>24</v>
      </c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>
        <f t="shared" si="15"/>
        <v>0</v>
      </c>
      <c r="AR315" s="94"/>
      <c r="AS315" s="95">
        <f t="shared" si="16"/>
        <v>0</v>
      </c>
      <c r="AT315" s="60"/>
    </row>
    <row r="316" spans="1:46" s="26" customFormat="1" ht="15">
      <c r="A316" s="10">
        <f t="shared" si="14"/>
        <v>8</v>
      </c>
      <c r="B316" s="12" t="s">
        <v>54</v>
      </c>
      <c r="C316" s="7" t="s">
        <v>24</v>
      </c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>
        <f t="shared" si="15"/>
        <v>0</v>
      </c>
      <c r="AR316" s="94"/>
      <c r="AS316" s="95">
        <f t="shared" si="16"/>
        <v>0</v>
      </c>
      <c r="AT316" s="60"/>
    </row>
    <row r="317" spans="1:46" s="26" customFormat="1" ht="15">
      <c r="A317" s="10">
        <f t="shared" si="14"/>
        <v>9</v>
      </c>
      <c r="B317" s="12" t="s">
        <v>55</v>
      </c>
      <c r="C317" s="7" t="s">
        <v>24</v>
      </c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>
        <f t="shared" si="15"/>
        <v>0</v>
      </c>
      <c r="AR317" s="94"/>
      <c r="AS317" s="95">
        <f t="shared" si="16"/>
        <v>0</v>
      </c>
      <c r="AT317" s="60"/>
    </row>
    <row r="318" spans="1:46" s="26" customFormat="1" ht="15">
      <c r="A318" s="10">
        <f t="shared" si="14"/>
        <v>10</v>
      </c>
      <c r="B318" s="12" t="s">
        <v>56</v>
      </c>
      <c r="C318" s="7" t="s">
        <v>24</v>
      </c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>
        <f t="shared" si="15"/>
        <v>0</v>
      </c>
      <c r="AR318" s="94"/>
      <c r="AS318" s="95">
        <f t="shared" si="16"/>
        <v>0</v>
      </c>
      <c r="AT318" s="60"/>
    </row>
    <row r="319" spans="1:46" s="26" customFormat="1" ht="15">
      <c r="A319" s="10">
        <f t="shared" si="14"/>
        <v>11</v>
      </c>
      <c r="B319" s="12" t="s">
        <v>57</v>
      </c>
      <c r="C319" s="7" t="s">
        <v>24</v>
      </c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>
        <f t="shared" si="15"/>
        <v>0</v>
      </c>
      <c r="AR319" s="94"/>
      <c r="AS319" s="95">
        <f t="shared" si="16"/>
        <v>0</v>
      </c>
      <c r="AT319" s="60"/>
    </row>
    <row r="320" spans="1:46" s="26" customFormat="1" ht="15">
      <c r="A320" s="10">
        <f t="shared" si="14"/>
        <v>12</v>
      </c>
      <c r="B320" s="12" t="s">
        <v>58</v>
      </c>
      <c r="C320" s="7" t="s">
        <v>24</v>
      </c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>
        <f t="shared" si="15"/>
        <v>0</v>
      </c>
      <c r="AR320" s="94"/>
      <c r="AS320" s="95">
        <f t="shared" si="16"/>
        <v>0</v>
      </c>
      <c r="AT320" s="60"/>
    </row>
    <row r="321" spans="1:46" s="26" customFormat="1" ht="15">
      <c r="A321" s="10">
        <f t="shared" si="14"/>
        <v>13</v>
      </c>
      <c r="B321" s="12" t="s">
        <v>59</v>
      </c>
      <c r="C321" s="7" t="s">
        <v>24</v>
      </c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>
        <f t="shared" si="15"/>
        <v>0</v>
      </c>
      <c r="AR321" s="94"/>
      <c r="AS321" s="95">
        <f t="shared" si="16"/>
        <v>0</v>
      </c>
      <c r="AT321" s="60"/>
    </row>
    <row r="322" spans="1:46" s="26" customFormat="1" ht="15">
      <c r="A322" s="10">
        <f t="shared" si="14"/>
        <v>14</v>
      </c>
      <c r="B322" s="12" t="s">
        <v>60</v>
      </c>
      <c r="C322" s="7" t="s">
        <v>24</v>
      </c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>
        <f t="shared" si="15"/>
        <v>0</v>
      </c>
      <c r="AR322" s="94"/>
      <c r="AS322" s="95">
        <f t="shared" si="16"/>
        <v>0</v>
      </c>
      <c r="AT322" s="60"/>
    </row>
    <row r="323" spans="1:46" s="26" customFormat="1" ht="15">
      <c r="A323" s="10">
        <f t="shared" si="14"/>
        <v>15</v>
      </c>
      <c r="B323" s="12" t="s">
        <v>61</v>
      </c>
      <c r="C323" s="7" t="s">
        <v>24</v>
      </c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>
        <f t="shared" si="15"/>
        <v>0</v>
      </c>
      <c r="AR323" s="94"/>
      <c r="AS323" s="95">
        <f t="shared" si="16"/>
        <v>0</v>
      </c>
      <c r="AT323" s="60"/>
    </row>
    <row r="324" spans="1:46" s="26" customFormat="1" ht="15">
      <c r="A324" s="10">
        <f t="shared" si="14"/>
        <v>16</v>
      </c>
      <c r="B324" s="12" t="s">
        <v>62</v>
      </c>
      <c r="C324" s="7" t="s">
        <v>24</v>
      </c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>
        <f t="shared" si="15"/>
        <v>0</v>
      </c>
      <c r="AR324" s="94"/>
      <c r="AS324" s="95">
        <f t="shared" si="16"/>
        <v>0</v>
      </c>
      <c r="AT324" s="60"/>
    </row>
    <row r="325" spans="1:46" s="26" customFormat="1" ht="15">
      <c r="A325" s="10">
        <f t="shared" si="14"/>
        <v>17</v>
      </c>
      <c r="B325" s="12" t="s">
        <v>63</v>
      </c>
      <c r="C325" s="7" t="s">
        <v>24</v>
      </c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>
        <f t="shared" si="15"/>
        <v>0</v>
      </c>
      <c r="AR325" s="94"/>
      <c r="AS325" s="95">
        <f t="shared" si="16"/>
        <v>0</v>
      </c>
      <c r="AT325" s="60"/>
    </row>
    <row r="326" spans="1:46" s="26" customFormat="1" ht="15">
      <c r="A326" s="10">
        <f t="shared" si="14"/>
        <v>18</v>
      </c>
      <c r="B326" s="12" t="s">
        <v>64</v>
      </c>
      <c r="C326" s="7" t="s">
        <v>24</v>
      </c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K326" s="47"/>
      <c r="AL326" s="47"/>
      <c r="AM326" s="47"/>
      <c r="AN326" s="47"/>
      <c r="AO326" s="47"/>
      <c r="AP326" s="47"/>
      <c r="AQ326" s="47">
        <f t="shared" si="15"/>
        <v>0</v>
      </c>
      <c r="AR326" s="94"/>
      <c r="AS326" s="95">
        <f t="shared" si="16"/>
        <v>0</v>
      </c>
      <c r="AT326" s="60"/>
    </row>
    <row r="327" spans="1:46" s="26" customFormat="1" ht="15">
      <c r="A327" s="10">
        <f t="shared" si="14"/>
        <v>19</v>
      </c>
      <c r="B327" s="12" t="s">
        <v>65</v>
      </c>
      <c r="C327" s="7" t="s">
        <v>24</v>
      </c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>
        <f t="shared" si="15"/>
        <v>0</v>
      </c>
      <c r="AR327" s="94"/>
      <c r="AS327" s="95">
        <f t="shared" si="16"/>
        <v>0</v>
      </c>
      <c r="AT327" s="60"/>
    </row>
    <row r="328" spans="1:46" s="26" customFormat="1" ht="15">
      <c r="A328" s="10">
        <f t="shared" si="14"/>
        <v>20</v>
      </c>
      <c r="B328" s="12" t="s">
        <v>66</v>
      </c>
      <c r="C328" s="7" t="s">
        <v>24</v>
      </c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>
        <f t="shared" si="15"/>
        <v>0</v>
      </c>
      <c r="AR328" s="94"/>
      <c r="AS328" s="95">
        <f t="shared" si="16"/>
        <v>0</v>
      </c>
      <c r="AT328" s="60"/>
    </row>
    <row r="329" spans="1:46" s="26" customFormat="1" ht="15">
      <c r="A329" s="10">
        <f t="shared" si="14"/>
        <v>21</v>
      </c>
      <c r="B329" s="37" t="s">
        <v>281</v>
      </c>
      <c r="C329" s="15" t="s">
        <v>24</v>
      </c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7">
        <f t="shared" si="15"/>
        <v>0</v>
      </c>
      <c r="AR329" s="96"/>
      <c r="AS329" s="95">
        <f t="shared" si="16"/>
        <v>0</v>
      </c>
      <c r="AT329" s="86"/>
    </row>
    <row r="330" spans="1:46" s="26" customFormat="1" ht="15">
      <c r="A330" s="13">
        <v>22</v>
      </c>
      <c r="B330" s="14" t="s">
        <v>393</v>
      </c>
      <c r="C330" s="15" t="s">
        <v>24</v>
      </c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>
        <v>5</v>
      </c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113">
        <f t="shared" si="15"/>
        <v>5</v>
      </c>
      <c r="AR330" s="124"/>
      <c r="AS330" s="115">
        <f t="shared" si="16"/>
        <v>0</v>
      </c>
      <c r="AT330" s="76" t="s">
        <v>394</v>
      </c>
    </row>
    <row r="331" spans="1:46" s="26" customFormat="1" ht="15">
      <c r="A331" s="10">
        <f t="shared" si="14"/>
        <v>23</v>
      </c>
      <c r="B331" s="14" t="s">
        <v>391</v>
      </c>
      <c r="C331" s="15" t="s">
        <v>24</v>
      </c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>
        <v>5</v>
      </c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113">
        <f t="shared" si="15"/>
        <v>5</v>
      </c>
      <c r="AR331" s="124"/>
      <c r="AS331" s="115">
        <f t="shared" si="16"/>
        <v>0</v>
      </c>
      <c r="AT331" s="76" t="s">
        <v>392</v>
      </c>
    </row>
    <row r="332" spans="1:46" s="26" customFormat="1" ht="15">
      <c r="A332" s="10">
        <f aca="true" t="shared" si="17" ref="A332">A331+1</f>
        <v>24</v>
      </c>
      <c r="B332" s="14" t="s">
        <v>258</v>
      </c>
      <c r="C332" s="15" t="s">
        <v>24</v>
      </c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>
        <v>40</v>
      </c>
      <c r="AP332" s="44"/>
      <c r="AQ332" s="113">
        <f t="shared" si="15"/>
        <v>40</v>
      </c>
      <c r="AR332" s="124"/>
      <c r="AS332" s="115">
        <f t="shared" si="16"/>
        <v>0</v>
      </c>
      <c r="AT332" s="87" t="s">
        <v>416</v>
      </c>
    </row>
    <row r="333" spans="1:46" s="26" customFormat="1" ht="15">
      <c r="A333" s="10">
        <f t="shared" si="14"/>
        <v>25</v>
      </c>
      <c r="B333" s="9" t="s">
        <v>419</v>
      </c>
      <c r="C333" s="7" t="s">
        <v>24</v>
      </c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>
        <v>10</v>
      </c>
      <c r="AP333" s="47"/>
      <c r="AQ333" s="113">
        <f t="shared" si="15"/>
        <v>10</v>
      </c>
      <c r="AR333" s="114"/>
      <c r="AS333" s="130">
        <f t="shared" si="16"/>
        <v>0</v>
      </c>
      <c r="AT333" s="27" t="s">
        <v>417</v>
      </c>
    </row>
    <row r="334" spans="1:46" s="26" customFormat="1" ht="15.75" thickBot="1">
      <c r="A334" s="10">
        <f aca="true" t="shared" si="18" ref="A334">A333+1</f>
        <v>26</v>
      </c>
      <c r="B334" s="32" t="s">
        <v>259</v>
      </c>
      <c r="C334" s="16" t="s">
        <v>24</v>
      </c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>
        <f t="shared" si="15"/>
        <v>0</v>
      </c>
      <c r="AR334" s="97"/>
      <c r="AS334" s="98">
        <f t="shared" si="16"/>
        <v>0</v>
      </c>
      <c r="AT334" s="90"/>
    </row>
    <row r="335" spans="44:46" s="26" customFormat="1" ht="15">
      <c r="AR335" s="104"/>
      <c r="AS335" s="104"/>
      <c r="AT335" s="88"/>
    </row>
    <row r="336" spans="4:45" ht="15"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100"/>
      <c r="AS336" s="100"/>
    </row>
  </sheetData>
  <protectedRanges>
    <protectedRange password="89CF" sqref="AT75:AT91 AT330:AT334 AT94:AT328 AT6:AT68" name="Oblast2"/>
    <protectedRange password="C4DA" sqref="D75:AP91 AR20:AR68 D94:AP289 D6:AR19 D313:AI334 AJ327:AJ334 AJ313:AJ325 D20:AP68 AK313:AR334 AR94:AR289 AR75:AR91 D290:AR312 AS6:AS334 AQ20:AQ289" name="Oblast1"/>
  </protectedRanges>
  <autoFilter ref="A5:AT334">
    <sortState ref="A6:AT336">
      <sortCondition descending="1" sortBy="value" ref="B6:B336"/>
    </sortState>
  </autoFilter>
  <mergeCells count="5">
    <mergeCell ref="A3:A4"/>
    <mergeCell ref="AR3:AS3"/>
    <mergeCell ref="C3:AQ3"/>
    <mergeCell ref="AT3:AT4"/>
    <mergeCell ref="B3:B4"/>
  </mergeCells>
  <hyperlinks>
    <hyperlink ref="AT71" r:id="rId1" display="https://www.mefisto2000.cz/kapesni-diar-mesicni-pvc-eanBMB1-skup23Zn1ak5.php"/>
    <hyperlink ref="AT291" r:id="rId2" display="https://www.biologicals.cz/e-shop/index.php?route=product/product&amp;path=71_482&amp;product_id=576"/>
    <hyperlink ref="AT290" r:id="rId3" display="https://www.mefisto2000.cz/popisovac-na-cd-centropen-3616-oboustranny-cerny-ean40082-skup05Zn1ak10.php"/>
    <hyperlink ref="AT255" r:id="rId4" display="https://www.mefisto2000.cz/kulickove-pero-spoko-117-active-ean43253-skup05Zn1ak01.php"/>
    <hyperlink ref="AT331" r:id="rId5" display="https://www.gigaprint.cz/zbozi/kompatibilni-papirove-samolepici-role-pro-brother-dk-22205-62mm-bily.html?gclid=EAIaIQobChMI8_nJrI_T5QIVSed3Ch3X-wlIEAAYASAAEgKjDfD_BwE"/>
    <hyperlink ref="AT166" r:id="rId6" display="http://www.poprokan.cz/48mm-66m-zelena-P18065"/>
    <hyperlink ref="AT207" r:id="rId7" display="https://www.spokojenakancelar.cz/pripinacky/4935-conmetron-pripinacky-kovove-224-s-barevnou-hlavickou-prumer-10-mm-8595004372113.html"/>
    <hyperlink ref="AT245" r:id="rId8" display="https://www.b2bpartner.cz/bi-office-flipchart-tripod-magneticky/"/>
    <hyperlink ref="AT306" r:id="rId9" display="https://www.jansen-display.cz/Set-magnetu-fixu-magnetu-a-houbicky-na-tabule"/>
    <hyperlink ref="AT246" r:id="rId10" display="https://www.jansen-display.cz/Popisovatelna-magneticka-tabule-whiteboard-900x1800mm-SCRITTO"/>
    <hyperlink ref="AT261" r:id="rId11" display="https://www.papirnictvipavlik.cz/napln-parker-plastova/?gclid=EAIaIQobChMI67nc2-HV5QIVwvhRCh050wlQEAQYAiABEgJqVfD_BwE"/>
    <hyperlink ref="AT332" r:id="rId12" display="https://www.dobreobaly.cz/kotoucky-do-tiskarny-eet-termo-57mm-50-12-x1536"/>
    <hyperlink ref="AT333" r:id="rId13" display="https://hitit.cz/papirove-kotoucky-pro-pokladni-tiskarny/57419-termopapir-sirky-110mm-delka-navinu-23m-dutinka-12mm-prumer-navinu-do-45mm.html"/>
    <hyperlink ref="AT184" r:id="rId14" display="https://activacek.cz/produkt/korekcni-paska-kores-roll-on-709/"/>
    <hyperlink ref="AT191" r:id="rId15" display="https://www.papirnictvipavlik.cz/sesivacka-boxer-3300-s-dlouhym-ramenem-cerna-a9791071/?utm_source=seznam&amp;utm_medium=cpc&amp;utm_campaign=3_PI-Obecna&amp;utm_content=Kancelarske+potreby&amp;utm_term="/>
    <hyperlink ref="AT127" r:id="rId16" display="https://www.sevt.cz/produkt/karton-pp-zakladaci-obal-a4-s-euroderovanim-a-chlopni-matny-120-mic-10-ks-41078700/"/>
    <hyperlink ref="AT228" r:id="rId17" display="https://www.nobynet.cz/zasuvka-leitz-plus--ledova/?gclid=EAIaIQobChMIuqLPoMTk5QIVDJ53Ch3ZZg0CEAQYAiABEgIUqvD_BwE"/>
    <hyperlink ref="AT98" r:id="rId18" display="https://potrebyprokancelar.cz/produkt/4-krouzkovy-poradac-leitz-active-wow-4517/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2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Střechová Taťána</dc:creator>
  <cp:keywords/>
  <dc:description/>
  <cp:lastModifiedBy>Kvasničková Hana</cp:lastModifiedBy>
  <cp:lastPrinted>2017-04-24T10:28:57Z</cp:lastPrinted>
  <dcterms:created xsi:type="dcterms:W3CDTF">2017-01-23T16:20:34Z</dcterms:created>
  <dcterms:modified xsi:type="dcterms:W3CDTF">2019-11-19T13:46:36Z</dcterms:modified>
  <cp:category/>
  <cp:version/>
  <cp:contentType/>
  <cp:contentStatus/>
</cp:coreProperties>
</file>