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AMTMI" sheetId="1" r:id="rId1"/>
  </sheets>
  <definedNames/>
  <calcPr fullCalcOnLoad="1"/>
</workbook>
</file>

<file path=xl/sharedStrings.xml><?xml version="1.0" encoding="utf-8"?>
<sst xmlns="http://schemas.openxmlformats.org/spreadsheetml/2006/main" count="371" uniqueCount="238">
  <si>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</si>
  <si>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</si>
  <si>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</si>
  <si>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</si>
  <si>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</si>
  <si>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</si>
  <si>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celkem</t>
  </si>
  <si>
    <t>Podpis osoby oprávněné jednat jménem či za dodavatele:</t>
  </si>
  <si>
    <t>............................................................................................................................</t>
  </si>
  <si>
    <t>Část/položka č.</t>
  </si>
  <si>
    <t>ks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</si>
  <si>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uvedeno jinak - dodavatel může nabídnout rovnocenné řešení.</t>
  </si>
  <si>
    <t>V případě, že zboží je dodáváno v jiném balení než požadovaném, provede uchazeč ocenění tak, aby bylo oceněno požadované množství jednotek (ks, kg, l, ml apod.).</t>
  </si>
  <si>
    <t>Registrační číslo CAS pro chemické výrobky;
pro ostatní položky mohou být zadavatelem uvedeny odkazy na konkrétní zboží, přičemž dodavatel může nabídnout rovnocenné či lepší zboží.</t>
  </si>
  <si>
    <t>jednotka
(kg, l, ks apod.)</t>
  </si>
  <si>
    <t>balení
(= počet jednotek v balení)</t>
  </si>
  <si>
    <t>jednotková
(za balení)</t>
  </si>
  <si>
    <r>
      <t xml:space="preserve">Uchazeč vyplní pouze </t>
    </r>
    <r>
      <rPr>
        <b/>
        <u val="single"/>
        <sz val="11"/>
        <rFont val="Calibri"/>
        <family val="2"/>
      </rPr>
      <t>všechny</t>
    </r>
    <r>
      <rPr>
        <b/>
        <sz val="11"/>
        <rFont val="Calibri"/>
        <family val="2"/>
      </rPr>
      <t xml:space="preserve"> žlutě podbarvené buňky v tabulce níže, a to pouze pro část, do které podává nabídku.</t>
    </r>
  </si>
  <si>
    <t>Patient hose, 2 check valves/Pacientská hadička 250 cm</t>
  </si>
  <si>
    <t>Pump tubing/Set do injektoru</t>
  </si>
  <si>
    <t>Spotřební materiál (CT + injektor Ulrich)</t>
  </si>
  <si>
    <t>BPX-80 Adult Bio-Pump® Plus Centrifugal Pump 3/8" inlet/outlet, 80 mL priming volume</t>
  </si>
  <si>
    <t>DP38P Pediatric Bio-Probe Flow Probe, ¼”</t>
  </si>
  <si>
    <t>Spotřební materiál (chirurgický apod.) I</t>
  </si>
  <si>
    <t>Spotřební materiál (chirurgický apod.) II</t>
  </si>
  <si>
    <t>Lapač bublin Capiox Terumo BT05</t>
  </si>
  <si>
    <t>Cardion</t>
  </si>
  <si>
    <t>Classic, EBA Elastic Back, 0,5 mm, typ M, vel. L</t>
  </si>
  <si>
    <t>NST Thyroid Collar, 0,5 mm, Standard</t>
  </si>
  <si>
    <t>Wall-Mounted 5 Arm Apron Rack</t>
  </si>
  <si>
    <t>Noir Supréme Micro needle Holder, 5,0 and smaller / 230mm, 9"</t>
  </si>
  <si>
    <t>kat. č. FM654B/ Bbraun</t>
  </si>
  <si>
    <t>Noir Supréme Micro needle Holder, 5,0 and smaller / 210mm / 8¼“</t>
  </si>
  <si>
    <t>kat. č. FM652B/ Bbraun</t>
  </si>
  <si>
    <t>Noir mikropinzeta, DeBakey 210mm /  8¼“</t>
  </si>
  <si>
    <t>kat. č. FM648B/ Bbraun</t>
  </si>
  <si>
    <t>kat. č. FM618B/ Bbraun</t>
  </si>
  <si>
    <t>kat. č. FM638B/ Bbraun</t>
  </si>
  <si>
    <t>kat. č. FM628B/ Bbraun</t>
  </si>
  <si>
    <t>kat. č. FM627B/ Bbraun</t>
  </si>
  <si>
    <t>Micro Vessel Coronary Clamp, 30 g, straight, 10mm</t>
  </si>
  <si>
    <t>kat. č. FE001S/ Bbraun</t>
  </si>
  <si>
    <t>Vessel clips for ARTERY MÜLLER, 80 g, angled to side</t>
  </si>
  <si>
    <t>kat. č. FE023K/ Bbraun</t>
  </si>
  <si>
    <t>Vessel clips for ARTERY MÜLLER, 80 g, 80 g, curved</t>
  </si>
  <si>
    <t>kat. č. FE021K/ Bbraun</t>
  </si>
  <si>
    <t>Vessel clips for VEIN MÜLLER, 50 g, angled to side</t>
  </si>
  <si>
    <t>kat. č. FE013K/ Bbraun</t>
  </si>
  <si>
    <t>Vessel clips for VEIN MÜLLER, 50 g, curved</t>
  </si>
  <si>
    <t>kat. č. FE011K/ Bbraun</t>
  </si>
  <si>
    <t>Vessel Hooks KRAYENBÜHL, 185 mm, 7¼“, ball tip</t>
  </si>
  <si>
    <t>kat. č. FD397R/ Bbraun</t>
  </si>
  <si>
    <t>Vessel Hooks KRAYENBÜHL, 185 mm, 7¼“, blunt</t>
  </si>
  <si>
    <t>kat. č. FD399R/ Bbraun</t>
  </si>
  <si>
    <t>Microsurgery blades, stainless steel, sterile, typ 365, 10ks v balení</t>
  </si>
  <si>
    <t>kat. č. BB365R/ Bbraun</t>
  </si>
  <si>
    <t>Single-Use Microsurgery Scalpels with Polymer Handle Blue, 165 mm, 61⁄2“</t>
  </si>
  <si>
    <t>kat. č. BA365/ Bbraun</t>
  </si>
  <si>
    <t>DUROGRIP Micro Needle Holders - RYDER, 175 mm, 7“</t>
  </si>
  <si>
    <t>kat. č. BM056R/ Bbraun</t>
  </si>
  <si>
    <t>DUROGRIP Micro Needle Holders - RYDER, 210 mm, 8¼“</t>
  </si>
  <si>
    <t>kat. č. BM057R/ Bbraun</t>
  </si>
  <si>
    <t>Diadust Micro Needle Holders with Round Handle without catch, 145 mm, 53⁄4“, 5/0 and smaller suture size</t>
  </si>
  <si>
    <t>kat. č. FM528R/ Bbraun</t>
  </si>
  <si>
    <t>Diadust Micro Needle Holders with Round Handle without catch, 120 mm, 43⁄4“, 7/0 and smaller suture size</t>
  </si>
  <si>
    <t>kat. č. FM524R/ Bbraun</t>
  </si>
  <si>
    <t>Diadust Micro Needle Holders with Round Handle with catch, 210 mm, 8¼“, 5/0 and smaller suture size</t>
  </si>
  <si>
    <t>kat. č. FM566R/ Bbraun</t>
  </si>
  <si>
    <t>Diadust Micro Needle Holders with Round Handle with catch, 145 mm, 53⁄4“, 5/0 and smaller suture size</t>
  </si>
  <si>
    <t>kat. č. FM522R/ Bbraun</t>
  </si>
  <si>
    <t>Diadust Micro Needle Holders with Round Handle with catch, 120 mm, 43⁄4“, 7/0 and smaller suture size</t>
  </si>
  <si>
    <t>kat. č. FM520R/ Bbraun</t>
  </si>
  <si>
    <t>Diadust Micro Forceps with Flat Handle, 200 mm, 8“, 1 mm, straight</t>
  </si>
  <si>
    <t>kat. č. BD196R/ Bbraun</t>
  </si>
  <si>
    <t>Diadust Micro Forceps with Flat Handle, 180 mm, 7“, 1 mm, straight</t>
  </si>
  <si>
    <t>kat. č. BD194R/ Bbraun</t>
  </si>
  <si>
    <t>Diadust Micro Forceps without Round Handle and Counter Balance, 210 mm, 8¼“, platform tip, straight</t>
  </si>
  <si>
    <t>kat. č. FM588R/ Bbraun</t>
  </si>
  <si>
    <t>Diadust Micro Forceps without Round Handle and Counter Balance, 185 mm, 7¼“, platform tip, straight</t>
  </si>
  <si>
    <t>kat. č. FM586R/ Bbraun</t>
  </si>
  <si>
    <t>Diadust Micro Forceps with Round Handle and Counter Balance, 210 mm, 8¼“, platform tips, straight</t>
  </si>
  <si>
    <t>kat. č. FM599R/ Bbraun</t>
  </si>
  <si>
    <t>Diadust Micro Forceps with Round Handle and Counter Balance, 150 mm, 6“, platform tips, straight</t>
  </si>
  <si>
    <t>kat. č. FM578R/ Bbraun</t>
  </si>
  <si>
    <t>Diadust Micro Forceps with Round Handle and Counter Balance, 210 mm, 8¼“, diam. of ring: 1 mm, straight</t>
  </si>
  <si>
    <t>kat. č. FM574R/ Bbraun</t>
  </si>
  <si>
    <t>Diadust Micro Forceps with Round Handle and Counter Balance, 150 mm, 6“, diam. of ring: 1 mm, straight</t>
  </si>
  <si>
    <t>kat. č. FM570R/ Bbraun</t>
  </si>
  <si>
    <t>Víko na síto 3/4, 410x257x18 mm</t>
  </si>
  <si>
    <t>kat. č. JF257R/ Bbraun</t>
  </si>
  <si>
    <t>bal.</t>
  </si>
  <si>
    <t>Stojan na nástroje 4, 240x40 mm</t>
  </si>
  <si>
    <t>kat. č. JG318/ Bbraun</t>
  </si>
  <si>
    <t>Fixační čep držáku nástrojů</t>
  </si>
  <si>
    <t>kat. č. JG 300/ Bbraun</t>
  </si>
  <si>
    <t>Rozdělovač silikon. 243x41 mm</t>
  </si>
  <si>
    <t>kat. č. JG360/ Bbraun</t>
  </si>
  <si>
    <t>Síto do kontejneru 3/4, 406x253x56 mm</t>
  </si>
  <si>
    <t>kat. č. JF252R/ Bbraun</t>
  </si>
  <si>
    <t>kat. č. 95201/ Promedica Praha Group</t>
  </si>
  <si>
    <t>kat. č. 25134/ Promedica Praha Group</t>
  </si>
  <si>
    <t>kat. č. XD 2040/ MeMed CZ s. r. o.</t>
  </si>
  <si>
    <t>kat. č. XD 8003/ MeMed CZ s. r. o.</t>
  </si>
  <si>
    <t>MeMed CZ s. r. o.</t>
  </si>
  <si>
    <t>Pean hemostatic forceps, straight, 14,0 cm/51⁄2“</t>
  </si>
  <si>
    <t>ml</t>
  </si>
  <si>
    <t>CAS 1330-20-7; https://www.pentachemicals.eu/chemikalie/xylen-smes-izomeru-876 (kat. č. 28430-11000)</t>
  </si>
  <si>
    <t>CAS 108-88-3; https://www.pentachemicals.eu/chemikalie/toluen-839 (kat. č. 27520-11000)</t>
  </si>
  <si>
    <t>CAS 7722-84-1; https://www.pentachemicals.eu/chemikalie/peroxid-vodiku-30-688 (kat. č. 23980-11000)</t>
  </si>
  <si>
    <t>CAS 64741-65-7; https://www.pentachemicals.eu/chemikalie/benzin-lekarsky-rn-2079 (kat. č. 34880-11000)</t>
  </si>
  <si>
    <t>CAS 67-64-1; https://www.pentachemicals.eu/chemikalie/aceton-7 (kat. č. 10050-11000)</t>
  </si>
  <si>
    <t>Konektor rovný - K3322 (R 3/8-1/4), balení 25 ks</t>
  </si>
  <si>
    <t>Konektor rovný s LL - K3326 (S 1/4-LL-1/4), balení 25 ks</t>
  </si>
  <si>
    <t>H02935 - PVC hadice silnostěná (3/8 x 3/32), balení 1x80 m</t>
  </si>
  <si>
    <t>H02932 - PVC hadice silnostěná (1/4 x 1/16), balení 1x240 m</t>
  </si>
  <si>
    <t>H02931 - PVC hadice silnostěná (3/16 x 1/16), balení 1x300 m</t>
  </si>
  <si>
    <t>Aceton čistý</t>
  </si>
  <si>
    <t>Benzin lékařský RN</t>
  </si>
  <si>
    <t>Peroxid vodíku 30%</t>
  </si>
  <si>
    <t>Toluen čistý</t>
  </si>
  <si>
    <t>Xylen (směs izomerů) čistý</t>
  </si>
  <si>
    <t>m</t>
  </si>
  <si>
    <t>kat. č. HB 538/ Bbraun</t>
  </si>
  <si>
    <t>Žiletky s držadlem 39x19 mm</t>
  </si>
  <si>
    <t>Tác na barvení 20 preparátů černé víko</t>
  </si>
  <si>
    <t>FourWell Plate CELLSTAR</t>
  </si>
  <si>
    <t>Pop-Up stojánek na zk. 15+50 ml modrý</t>
  </si>
  <si>
    <t>Sérologické pipety 5 ml jedn.</t>
  </si>
  <si>
    <t>Sérologické pipety 10 ml jedn.</t>
  </si>
  <si>
    <t>Sérologické pipety 25 ml jedn.</t>
  </si>
  <si>
    <t>Náhradní ultračistící patrona pro Smart2Pure 3, 6 nebo 12</t>
  </si>
  <si>
    <t>Náhradní předčistící patrona pro Smart2Pure 6 l/h</t>
  </si>
  <si>
    <t>Box Fisherbrand na podložní sklíčka, 100 pozic, bílá</t>
  </si>
  <si>
    <t>Box Fisherbrand na podložní sklíčka, 25 pozic, bílá</t>
  </si>
  <si>
    <t>Box na podložní sklíčka, velký, 100 míst, zelený</t>
  </si>
  <si>
    <t>Stativ ohebný s tříprstou klemou, ukončen kruhovou podstavou</t>
  </si>
  <si>
    <t>Nástavec pipetovací Pipetus Standard</t>
  </si>
  <si>
    <t>Primary - Rabbit Anti-Collagen IV antibody (ab6586)</t>
  </si>
  <si>
    <t>Primary - Mouse Anti-CFTR antibody [CF3] (ab2784)</t>
  </si>
  <si>
    <t>kat. č. I310721/ P-Lab</t>
  </si>
  <si>
    <t>kat. č. R530831/ P-Lab</t>
  </si>
  <si>
    <t>kat. č. U920200/ P-Lab</t>
  </si>
  <si>
    <t>kat. č. R.CNA2.1/ P- Lab</t>
  </si>
  <si>
    <t>kat. č. I635431/ P-Lab</t>
  </si>
  <si>
    <t>kat. č. S401879.2/ P-Lab</t>
  </si>
  <si>
    <t>kat. č. S401979.2/ P-Lab</t>
  </si>
  <si>
    <t>kat. č. S402179.2/ P-Lab</t>
  </si>
  <si>
    <t>kat. č. S402079.2/ P-Lab</t>
  </si>
  <si>
    <t>kat. č. R.N239.2/ P-Lab</t>
  </si>
  <si>
    <t>kat. č. P501010.01/ P-Lab</t>
  </si>
  <si>
    <t>kat. č. R.N245.1/ P-Lab</t>
  </si>
  <si>
    <t>kat. č. 8007.0204/ Fisher Scientific</t>
  </si>
  <si>
    <t>kat. č. 8007.0200/ Fisher Scientific</t>
  </si>
  <si>
    <t>kat. č. 1820.1314/ Fisher Scientific</t>
  </si>
  <si>
    <t>kat. č. 1820.1320/ Fisher Scientific</t>
  </si>
  <si>
    <t>kat. č. 2103.5352/ Fisher Scientific</t>
  </si>
  <si>
    <t>kat. č. 2103.1130/ Fisher Scientific</t>
  </si>
  <si>
    <t>kat. č. 2103.3920/ Fisher Scientific</t>
  </si>
  <si>
    <t>kat. č. 2301.0102/ Fisher Scientific</t>
  </si>
  <si>
    <t>kat. č. 2103.1210/ Fisher Scientific</t>
  </si>
  <si>
    <t>kat. č. 2103.1644/ Fisher Scientific</t>
  </si>
  <si>
    <t>kat. č. 2103.1656/ Fisher Scientific</t>
  </si>
  <si>
    <t>kat. č. 4015.6030/ Fisher Scientific</t>
  </si>
  <si>
    <t>kat. č. ab6586/ Baria</t>
  </si>
  <si>
    <t>kat. č. ab2784/Baria</t>
  </si>
  <si>
    <t>Mikrozkumavka 1,5 ml, bez zámku, grad., popis. plocha, bal. 500 ks</t>
  </si>
  <si>
    <t>Zdravotnické přístroje, farmaceutika a prostředky pro osobní péči</t>
  </si>
  <si>
    <t>Skinsept G 1000 ml - dezinfekce - op. pole</t>
  </si>
  <si>
    <t>l</t>
  </si>
  <si>
    <t>Sekusept Aktiv 1,5 kg - dezinfekce - instrumentarium</t>
  </si>
  <si>
    <t>kg</t>
  </si>
  <si>
    <t>Přípravek na mytí operační obuvi - neodisher SEPTO clean Dr. Weigert, 10 l</t>
  </si>
  <si>
    <t>Ochranné a bezpečnostní oděvy</t>
  </si>
  <si>
    <t>Operační oděv jednorázový vel. M</t>
  </si>
  <si>
    <t>Operační oděv jednorázový vel. L</t>
  </si>
  <si>
    <t>Operační oděv jednorázový vel. XL</t>
  </si>
  <si>
    <t>Operační plášť jednorázový, standard, vel. M</t>
  </si>
  <si>
    <t>Operační plášť jednorázový, standard, vel. L</t>
  </si>
  <si>
    <t>Operační plášť jednorázový, standard, vel. XL</t>
  </si>
  <si>
    <t>kat. č. 4322-A1/ Medica Filter, nebo kat. č. 277543/ Hartmann</t>
  </si>
  <si>
    <t>kat. č. 38705/ Panep, nebo kat. č. N4427-02/ Medica Filter</t>
  </si>
  <si>
    <t>Nástroje, nářadí, stojany apod. II.</t>
  </si>
  <si>
    <t>Nástroje, nářadí, stojany apod. III.</t>
  </si>
  <si>
    <t xml:space="preserve">µ-Slide I </t>
  </si>
  <si>
    <t>balení</t>
  </si>
  <si>
    <t>µ-Dish 35 mm, high Grid-500</t>
  </si>
  <si>
    <t>Spotřební materiál (laboratorní) I</t>
  </si>
  <si>
    <t>Spotřební materiál (laboratorní) II</t>
  </si>
  <si>
    <t>8x5</t>
  </si>
  <si>
    <t>10x5</t>
  </si>
  <si>
    <t>24x5</t>
  </si>
  <si>
    <t>20x10</t>
  </si>
  <si>
    <t>kat. č. S4647/ Sigma-Aldrich</t>
  </si>
  <si>
    <t>kat. č. 80106/ KRD</t>
  </si>
  <si>
    <t>kat. č. 81166/ KRD</t>
  </si>
  <si>
    <t>Glass spreaders</t>
  </si>
  <si>
    <t>MiSeq Reagent Kit v2 (500-cycles)</t>
  </si>
  <si>
    <t>kit</t>
  </si>
  <si>
    <t>Certified Molecular Biology Agarose</t>
  </si>
  <si>
    <t>Chemické výrobky II</t>
  </si>
  <si>
    <t>Chemické výrobky I</t>
  </si>
  <si>
    <t>kat. č. MS-102-2003/ Illumina</t>
  </si>
  <si>
    <t>kat. č. 1613102/ Bio-rad</t>
  </si>
  <si>
    <t>g</t>
  </si>
  <si>
    <t>Spotřební materiál (laboratorní) III</t>
  </si>
  <si>
    <t>Spotřební materiál (laboratorní) IV</t>
  </si>
  <si>
    <t>E-Plate 16-jamkové destičky, 6 kusů v balení pro přístroj xCELLigence Real-Time Cell analyzér</t>
  </si>
  <si>
    <t>kat. č. OT20B 05469830001/  ACEA Biosciences, Inc.</t>
  </si>
  <si>
    <t>CIM-Plate 16-jamkové destičky pro přístroj xCELLigence Real-Time Cell analyzér</t>
  </si>
  <si>
    <t xml:space="preserve">kat. č. OT20B 05665817001/ ACEA Biosciences, Inc. </t>
  </si>
  <si>
    <t xml:space="preserve">E-Plate  16-jamkové destičky, 6 kusů v balení pro přístroj xCELLigence Real-Time Cell analyzér </t>
  </si>
  <si>
    <t xml:space="preserve">kat. č. OT20B 06324738001/ ACEA Biosciences, Inc. </t>
  </si>
  <si>
    <t>Stojan na zkum. prům. 30 mm</t>
  </si>
  <si>
    <t>Stojan na mikrozkum. 1.5 ml</t>
  </si>
  <si>
    <t>Stojánek na zkumavky kompaktní, 36 x prům. 16 mm, bílý</t>
  </si>
  <si>
    <t>Stojánek na zkumavky kompaktní, 9 x prům. 30 mm, bílý</t>
  </si>
  <si>
    <r>
      <t>Lahvičky kultiv.pro adher.TK 25 cm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filtr</t>
    </r>
  </si>
  <si>
    <r>
      <t>Lahvičky kultiv.pro adher.TK 75 cm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filtr</t>
    </r>
  </si>
  <si>
    <r>
      <t>Lahvičky kultiv.pro adher.TK 175 cm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filtr</t>
    </r>
  </si>
  <si>
    <t>Zamraž.zk. 1,2 ml stoj. vnitřní</t>
  </si>
  <si>
    <t>Noir mikropinzeta DIA, 210 mm / 8¼“</t>
  </si>
  <si>
    <t>Noir mikropinzeta závaží, očko 210 mm / 8¼“</t>
  </si>
  <si>
    <t>Noir mikropinzeta očko, 210 mm / 8¼“</t>
  </si>
  <si>
    <t>Noir mikropinzeta očko, 185 mm / 7¼“</t>
  </si>
  <si>
    <t>Zdroj financování</t>
  </si>
  <si>
    <t>Investiční podpora experimentálních oborů u nově akreditovaných doktorských studijních programů na LF UK“ - reg. č. CZ.02.1.01/0.0/0.0/16_017/0002454</t>
  </si>
  <si>
    <t>Aplikace moderních technologií v medicíně a průmyslu“ - reg. č. CZ.02.1.01/0.0/0.0/17_048/0007280.</t>
  </si>
  <si>
    <t>Pořízení vybavení pro inovaci výuky biofyziky na lékařských fakultách UK - reg. č. CZ.02.2.67/0.0/0.0/16_016/0002273</t>
  </si>
  <si>
    <t>Další rozvoj experimentálních přístupů při řešení aktuálních medicínských problémů na LF UK v Plzni - reg. č. CZ.02.2.69/0.0/0.0/16_018/0002455</t>
  </si>
  <si>
    <t>Nástroje, nářadí, stojany apod. I.</t>
  </si>
  <si>
    <t>https://www.panep.cz/katalog/PANEP-produktovy-katalog-2019-v01/cs/#page=124</t>
  </si>
  <si>
    <t>https://www.panep.cz/katalog/PANEP-produktovy-katalog-2019-v01/cs/#page=122</t>
  </si>
  <si>
    <t>Spotřební materiál pro operační sály (operační pláště)</t>
  </si>
  <si>
    <t>Spotřební materiál pro operační sály (operační roušky)</t>
  </si>
  <si>
    <r>
      <t xml:space="preserve">Rouška operační s adhezním pruhem (samolepící), min. dvouvrstvá netkaná textilie, savá vrchní vrstva, nepropustná spodní vrstva, pro krátké nebo střednědobé operační výkony, vel. 150x175cm, </t>
    </r>
    <r>
      <rPr>
        <b/>
        <strike/>
        <sz val="11"/>
        <rFont val="Calibri"/>
        <family val="2"/>
      </rPr>
      <t>sterilní</t>
    </r>
  </si>
  <si>
    <r>
      <t xml:space="preserve">Rouška operační prostá, netkaná textilie, nepropustná, pro krytí operačního stolu a přístrojů, vel. 150x180cm, </t>
    </r>
    <r>
      <rPr>
        <b/>
        <strike/>
        <sz val="11"/>
        <rFont val="Calibri"/>
        <family val="2"/>
      </rPr>
      <t>nesterilní</t>
    </r>
  </si>
  <si>
    <r>
      <t xml:space="preserve">Rouška operační s adhezním pruhem (samolepící), min. dvouvrstvá netkaná textilie, savá vrchní vrstva, nepropustná spodní vrstva, pro krátké nebo střednědobé operační výkony, vel. 150x175cm, </t>
    </r>
    <r>
      <rPr>
        <b/>
        <sz val="11"/>
        <color indexed="10"/>
        <rFont val="Calibri"/>
        <family val="2"/>
      </rPr>
      <t>sterilní</t>
    </r>
  </si>
  <si>
    <r>
      <t xml:space="preserve">Rouška operační prostá, netkaná textilie, nepropustná, pro krytí operačního stolu a přístrojů, vel. 150x180cm, </t>
    </r>
    <r>
      <rPr>
        <b/>
        <sz val="11"/>
        <color indexed="10"/>
        <rFont val="Calibri"/>
        <family val="2"/>
      </rPr>
      <t>nesterilní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</si>
</sst>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u val="single"/>
      <sz val="11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b/>
      <strike/>
      <sz val="11"/>
      <name val="Calibri"/>
      <family val="2"/>
    </font>
    <font>
      <strike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.5"/>
      <color indexed="14"/>
      <name val="Hrot-medium"/>
      <family val="0"/>
    </font>
    <font>
      <b/>
      <sz val="36"/>
      <color indexed="63"/>
      <name val="Roboto"/>
      <family val="0"/>
    </font>
    <font>
      <u val="single"/>
      <sz val="11"/>
      <color indexed="10"/>
      <name val="Calibri"/>
      <family val="2"/>
    </font>
    <font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6.5"/>
      <color rgb="FFD3000B"/>
      <name val="Hrot-medium"/>
      <family val="0"/>
    </font>
    <font>
      <b/>
      <sz val="36"/>
      <color rgb="FF1C222F"/>
      <name val="Roboto"/>
      <family val="0"/>
    </font>
    <font>
      <u val="single"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2" borderId="10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right" vertical="center" indent="1"/>
    </xf>
    <xf numFmtId="4" fontId="7" fillId="34" borderId="15" xfId="0" applyNumberFormat="1" applyFont="1" applyFill="1" applyBorder="1" applyAlignment="1">
      <alignment horizontal="right" vertical="center" inden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2" fontId="6" fillId="35" borderId="17" xfId="0" applyNumberFormat="1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right" vertical="center" indent="1"/>
    </xf>
    <xf numFmtId="0" fontId="6" fillId="36" borderId="10" xfId="0" applyFont="1" applyFill="1" applyBorder="1" applyAlignment="1">
      <alignment vertical="center"/>
    </xf>
    <xf numFmtId="0" fontId="56" fillId="36" borderId="13" xfId="0" applyFont="1" applyFill="1" applyBorder="1" applyAlignment="1">
      <alignment vertical="center"/>
    </xf>
    <xf numFmtId="0" fontId="56" fillId="36" borderId="10" xfId="0" applyFont="1" applyFill="1" applyBorder="1" applyAlignment="1">
      <alignment vertical="center"/>
    </xf>
    <xf numFmtId="0" fontId="56" fillId="36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37" borderId="12" xfId="0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37" borderId="21" xfId="0" applyFill="1" applyBorder="1" applyAlignment="1">
      <alignment vertical="center" wrapText="1"/>
    </xf>
    <xf numFmtId="0" fontId="0" fillId="37" borderId="12" xfId="0" applyFill="1" applyBorder="1" applyAlignment="1">
      <alignment/>
    </xf>
    <xf numFmtId="4" fontId="40" fillId="34" borderId="14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36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36" applyFont="1" applyFill="1" applyBorder="1" applyAlignment="1">
      <alignment wrapText="1"/>
    </xf>
    <xf numFmtId="0" fontId="0" fillId="0" borderId="23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5" fillId="0" borderId="0" xfId="0" applyFont="1" applyAlignment="1">
      <alignment vertical="center" textRotation="255"/>
    </xf>
    <xf numFmtId="0" fontId="4" fillId="0" borderId="22" xfId="36" applyFont="1" applyFill="1" applyBorder="1" applyAlignment="1">
      <alignment vertical="justify"/>
    </xf>
    <xf numFmtId="3" fontId="4" fillId="0" borderId="25" xfId="0" applyNumberFormat="1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right" vertical="center" indent="1"/>
    </xf>
    <xf numFmtId="4" fontId="4" fillId="34" borderId="30" xfId="0" applyNumberFormat="1" applyFont="1" applyFill="1" applyBorder="1" applyAlignment="1">
      <alignment horizontal="right" vertical="center" indent="1"/>
    </xf>
    <xf numFmtId="4" fontId="0" fillId="34" borderId="31" xfId="0" applyNumberFormat="1" applyFont="1" applyFill="1" applyBorder="1" applyAlignment="1">
      <alignment horizontal="right" vertical="center" indent="1"/>
    </xf>
    <xf numFmtId="4" fontId="0" fillId="34" borderId="32" xfId="0" applyNumberFormat="1" applyFont="1" applyFill="1" applyBorder="1" applyAlignment="1">
      <alignment horizontal="right" vertical="center" indent="1"/>
    </xf>
    <xf numFmtId="2" fontId="4" fillId="34" borderId="20" xfId="0" applyNumberFormat="1" applyFont="1" applyFill="1" applyBorder="1" applyAlignment="1">
      <alignment horizontal="right" vertical="center" indent="1"/>
    </xf>
    <xf numFmtId="4" fontId="4" fillId="34" borderId="33" xfId="0" applyNumberFormat="1" applyFont="1" applyFill="1" applyBorder="1" applyAlignment="1">
      <alignment horizontal="right" vertical="center" indent="1"/>
    </xf>
    <xf numFmtId="4" fontId="4" fillId="34" borderId="32" xfId="0" applyNumberFormat="1" applyFont="1" applyFill="1" applyBorder="1" applyAlignment="1">
      <alignment horizontal="right" vertical="center" indent="1"/>
    </xf>
    <xf numFmtId="4" fontId="4" fillId="34" borderId="20" xfId="0" applyNumberFormat="1" applyFont="1" applyFill="1" applyBorder="1" applyAlignment="1">
      <alignment horizontal="right" vertical="center" indent="1"/>
    </xf>
    <xf numFmtId="4" fontId="4" fillId="34" borderId="33" xfId="0" applyNumberFormat="1" applyFont="1" applyFill="1" applyBorder="1" applyAlignment="1">
      <alignment horizontal="right" vertical="center" indent="1"/>
    </xf>
    <xf numFmtId="4" fontId="4" fillId="34" borderId="32" xfId="0" applyNumberFormat="1" applyFont="1" applyFill="1" applyBorder="1" applyAlignment="1">
      <alignment horizontal="right" vertical="center" indent="1"/>
    </xf>
    <xf numFmtId="4" fontId="4" fillId="34" borderId="34" xfId="0" applyNumberFormat="1" applyFont="1" applyFill="1" applyBorder="1" applyAlignment="1">
      <alignment horizontal="right" vertical="center" indent="1"/>
    </xf>
    <xf numFmtId="4" fontId="0" fillId="34" borderId="35" xfId="0" applyNumberFormat="1" applyFont="1" applyFill="1" applyBorder="1" applyAlignment="1">
      <alignment horizontal="right" vertical="center" indent="1"/>
    </xf>
    <xf numFmtId="4" fontId="4" fillId="34" borderId="12" xfId="0" applyNumberFormat="1" applyFont="1" applyFill="1" applyBorder="1" applyAlignment="1">
      <alignment horizontal="right" vertical="center" indent="1"/>
    </xf>
    <xf numFmtId="0" fontId="3" fillId="36" borderId="10" xfId="46" applyFont="1" applyFill="1" applyBorder="1" applyAlignment="1">
      <alignment vertical="center"/>
      <protection/>
    </xf>
    <xf numFmtId="0" fontId="4" fillId="36" borderId="12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0" borderId="12" xfId="36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 horizontal="right" vertical="center" indent="1"/>
    </xf>
    <xf numFmtId="0" fontId="3" fillId="36" borderId="10" xfId="4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0" fontId="59" fillId="37" borderId="36" xfId="36" applyFont="1" applyFill="1" applyBorder="1" applyAlignment="1">
      <alignment vertical="center" wrapText="1"/>
    </xf>
    <xf numFmtId="0" fontId="37" fillId="37" borderId="2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left" vertical="center" wrapText="1"/>
    </xf>
    <xf numFmtId="49" fontId="37" fillId="37" borderId="12" xfId="0" applyNumberFormat="1" applyFont="1" applyFill="1" applyBorder="1" applyAlignment="1">
      <alignment horizontal="center" vertical="center" wrapText="1"/>
    </xf>
    <xf numFmtId="3" fontId="37" fillId="37" borderId="12" xfId="0" applyNumberFormat="1" applyFont="1" applyFill="1" applyBorder="1" applyAlignment="1">
      <alignment horizontal="center" vertical="center" wrapText="1"/>
    </xf>
    <xf numFmtId="1" fontId="37" fillId="37" borderId="12" xfId="0" applyNumberFormat="1" applyFont="1" applyFill="1" applyBorder="1" applyAlignment="1">
      <alignment horizontal="center" vertical="center"/>
    </xf>
    <xf numFmtId="4" fontId="37" fillId="34" borderId="20" xfId="0" applyNumberFormat="1" applyFont="1" applyFill="1" applyBorder="1" applyAlignment="1">
      <alignment horizontal="right" vertical="center" indent="1"/>
    </xf>
    <xf numFmtId="4" fontId="16" fillId="34" borderId="31" xfId="0" applyNumberFormat="1" applyFont="1" applyFill="1" applyBorder="1" applyAlignment="1">
      <alignment horizontal="right" vertical="center" indent="1"/>
    </xf>
    <xf numFmtId="4" fontId="16" fillId="34" borderId="32" xfId="0" applyNumberFormat="1" applyFont="1" applyFill="1" applyBorder="1" applyAlignment="1">
      <alignment horizontal="right" vertical="center" indent="1"/>
    </xf>
    <xf numFmtId="0" fontId="51" fillId="37" borderId="23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left" vertical="center" wrapText="1"/>
    </xf>
    <xf numFmtId="49" fontId="51" fillId="37" borderId="12" xfId="0" applyNumberFormat="1" applyFont="1" applyFill="1" applyBorder="1" applyAlignment="1">
      <alignment horizontal="center" vertical="center" wrapText="1"/>
    </xf>
    <xf numFmtId="3" fontId="51" fillId="37" borderId="12" xfId="0" applyNumberFormat="1" applyFont="1" applyFill="1" applyBorder="1" applyAlignment="1">
      <alignment horizontal="center" vertical="center" wrapText="1"/>
    </xf>
    <xf numFmtId="1" fontId="51" fillId="37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38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3" fillId="35" borderId="41" xfId="0" applyFont="1" applyFill="1" applyBorder="1" applyAlignment="1">
      <alignment horizontal="center" vertical="center" textRotation="90"/>
    </xf>
    <xf numFmtId="0" fontId="3" fillId="35" borderId="23" xfId="0" applyFont="1" applyFill="1" applyBorder="1" applyAlignment="1">
      <alignment horizontal="center" vertical="center" textRotation="90"/>
    </xf>
    <xf numFmtId="0" fontId="3" fillId="35" borderId="42" xfId="0" applyFont="1" applyFill="1" applyBorder="1" applyAlignment="1">
      <alignment horizontal="center" vertical="center" textRotation="90"/>
    </xf>
    <xf numFmtId="0" fontId="40" fillId="0" borderId="38" xfId="0" applyFont="1" applyFill="1" applyBorder="1" applyAlignment="1">
      <alignment horizontal="right" vertical="center"/>
    </xf>
    <xf numFmtId="0" fontId="40" fillId="0" borderId="39" xfId="0" applyFont="1" applyFill="1" applyBorder="1" applyAlignment="1">
      <alignment horizontal="right" vertical="center"/>
    </xf>
    <xf numFmtId="0" fontId="40" fillId="0" borderId="40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9" borderId="0" xfId="0" applyFont="1" applyFill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115</xdr:row>
      <xdr:rowOff>19050</xdr:rowOff>
    </xdr:from>
    <xdr:to>
      <xdr:col>1</xdr:col>
      <xdr:colOff>200025</xdr:colOff>
      <xdr:row>117</xdr:row>
      <xdr:rowOff>85725</xdr:rowOff>
    </xdr:to>
    <xdr:pic>
      <xdr:nvPicPr>
        <xdr:cNvPr id="1" name="Picture 2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794075"/>
          <a:ext cx="142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115</xdr:row>
      <xdr:rowOff>19050</xdr:rowOff>
    </xdr:from>
    <xdr:to>
      <xdr:col>1</xdr:col>
      <xdr:colOff>200025</xdr:colOff>
      <xdr:row>117</xdr:row>
      <xdr:rowOff>152400</xdr:rowOff>
    </xdr:to>
    <xdr:pic>
      <xdr:nvPicPr>
        <xdr:cNvPr id="2" name="Picture 15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794075"/>
          <a:ext cx="142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115</xdr:row>
      <xdr:rowOff>19050</xdr:rowOff>
    </xdr:from>
    <xdr:to>
      <xdr:col>1</xdr:col>
      <xdr:colOff>190500</xdr:colOff>
      <xdr:row>117</xdr:row>
      <xdr:rowOff>171450</xdr:rowOff>
    </xdr:to>
    <xdr:pic>
      <xdr:nvPicPr>
        <xdr:cNvPr id="3" name="Picture 13" descr="untit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794075"/>
          <a:ext cx="142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115</xdr:row>
      <xdr:rowOff>19050</xdr:rowOff>
    </xdr:from>
    <xdr:to>
      <xdr:col>1</xdr:col>
      <xdr:colOff>200025</xdr:colOff>
      <xdr:row>119</xdr:row>
      <xdr:rowOff>47625</xdr:rowOff>
    </xdr:to>
    <xdr:pic>
      <xdr:nvPicPr>
        <xdr:cNvPr id="4" name="Picture 11" descr="untit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8794075"/>
          <a:ext cx="152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115</xdr:row>
      <xdr:rowOff>19050</xdr:rowOff>
    </xdr:from>
    <xdr:to>
      <xdr:col>1</xdr:col>
      <xdr:colOff>209550</xdr:colOff>
      <xdr:row>117</xdr:row>
      <xdr:rowOff>114300</xdr:rowOff>
    </xdr:to>
    <xdr:pic>
      <xdr:nvPicPr>
        <xdr:cNvPr id="5" name="Picture 5" descr="untitl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28794075"/>
          <a:ext cx="142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115</xdr:row>
      <xdr:rowOff>19050</xdr:rowOff>
    </xdr:from>
    <xdr:to>
      <xdr:col>1</xdr:col>
      <xdr:colOff>200025</xdr:colOff>
      <xdr:row>117</xdr:row>
      <xdr:rowOff>85725</xdr:rowOff>
    </xdr:to>
    <xdr:pic>
      <xdr:nvPicPr>
        <xdr:cNvPr id="6" name="Picture 2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794075"/>
          <a:ext cx="142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115</xdr:row>
      <xdr:rowOff>19050</xdr:rowOff>
    </xdr:from>
    <xdr:to>
      <xdr:col>1</xdr:col>
      <xdr:colOff>200025</xdr:colOff>
      <xdr:row>117</xdr:row>
      <xdr:rowOff>152400</xdr:rowOff>
    </xdr:to>
    <xdr:pic>
      <xdr:nvPicPr>
        <xdr:cNvPr id="7" name="Picture 15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794075"/>
          <a:ext cx="142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115</xdr:row>
      <xdr:rowOff>19050</xdr:rowOff>
    </xdr:from>
    <xdr:to>
      <xdr:col>1</xdr:col>
      <xdr:colOff>190500</xdr:colOff>
      <xdr:row>117</xdr:row>
      <xdr:rowOff>171450</xdr:rowOff>
    </xdr:to>
    <xdr:pic>
      <xdr:nvPicPr>
        <xdr:cNvPr id="8" name="Picture 13" descr="untit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794075"/>
          <a:ext cx="142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115</xdr:row>
      <xdr:rowOff>19050</xdr:rowOff>
    </xdr:from>
    <xdr:to>
      <xdr:col>1</xdr:col>
      <xdr:colOff>200025</xdr:colOff>
      <xdr:row>118</xdr:row>
      <xdr:rowOff>66675</xdr:rowOff>
    </xdr:to>
    <xdr:pic>
      <xdr:nvPicPr>
        <xdr:cNvPr id="9" name="Picture 11" descr="untit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8794075"/>
          <a:ext cx="152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115</xdr:row>
      <xdr:rowOff>19050</xdr:rowOff>
    </xdr:from>
    <xdr:to>
      <xdr:col>1</xdr:col>
      <xdr:colOff>209550</xdr:colOff>
      <xdr:row>117</xdr:row>
      <xdr:rowOff>114300</xdr:rowOff>
    </xdr:to>
    <xdr:pic>
      <xdr:nvPicPr>
        <xdr:cNvPr id="10" name="Picture 5" descr="untitl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28794075"/>
          <a:ext cx="142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nep.cz/katalog/PANEP-produktovy-katalog-2019-v01/cs/#page=124" TargetMode="External" /><Relationship Id="rId2" Type="http://schemas.openxmlformats.org/officeDocument/2006/relationships/hyperlink" Target="https://www.panep.cz/katalog/PANEP-produktovy-katalog-2019-v01/cs/#page=124" TargetMode="External" /><Relationship Id="rId3" Type="http://schemas.openxmlformats.org/officeDocument/2006/relationships/hyperlink" Target="https://www.panep.cz/katalog/PANEP-produktovy-katalog-2019-v01/cs/#page=124" TargetMode="External" /><Relationship Id="rId4" Type="http://schemas.openxmlformats.org/officeDocument/2006/relationships/hyperlink" Target="https://www.panep.cz/katalog/PANEP-produktovy-katalog-2019-v01/cs/#page=122" TargetMode="External" /><Relationship Id="rId5" Type="http://schemas.openxmlformats.org/officeDocument/2006/relationships/hyperlink" Target="https://www.panep.cz/katalog/PANEP-produktovy-katalog-2019-v01/cs/#page=122" TargetMode="External" /><Relationship Id="rId6" Type="http://schemas.openxmlformats.org/officeDocument/2006/relationships/hyperlink" Target="https://www.panep.cz/katalog/PANEP-produktovy-katalog-2019-v01/cs/#page=122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="80" zoomScaleNormal="80" zoomScalePageLayoutView="0" workbookViewId="0" topLeftCell="A1">
      <pane ySplit="9" topLeftCell="A136" activePane="bottomLeft" state="frozen"/>
      <selection pane="topLeft" activeCell="A1" sqref="A1"/>
      <selection pane="bottomLeft" activeCell="D142" sqref="D142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3" customWidth="1"/>
    <col min="6" max="6" width="17.140625" style="1" customWidth="1"/>
    <col min="7" max="7" width="13.57421875" style="2" customWidth="1"/>
    <col min="8" max="8" width="17.8515625" style="2" customWidth="1"/>
    <col min="9" max="9" width="58.8515625" style="0" hidden="1" customWidth="1"/>
    <col min="11" max="11" width="10.421875" style="0" customWidth="1"/>
    <col min="12" max="12" width="7.7109375" style="0" customWidth="1"/>
    <col min="16" max="16" width="14.57421875" style="0" customWidth="1"/>
  </cols>
  <sheetData>
    <row r="1" spans="1:8" ht="26.25">
      <c r="A1" s="152" t="s">
        <v>3</v>
      </c>
      <c r="B1" s="152"/>
      <c r="C1" s="152"/>
      <c r="D1" s="152"/>
      <c r="E1" s="152"/>
      <c r="F1" s="152"/>
      <c r="G1" s="152"/>
      <c r="H1" s="152"/>
    </row>
    <row r="2" spans="2:8" ht="18.75">
      <c r="B2" s="4"/>
      <c r="C2" s="4"/>
      <c r="D2" s="4"/>
      <c r="E2" s="4"/>
      <c r="F2" s="4"/>
      <c r="G2" s="4"/>
      <c r="H2" s="4"/>
    </row>
    <row r="3" spans="1:8" ht="30" customHeight="1">
      <c r="A3" s="153" t="s">
        <v>11</v>
      </c>
      <c r="B3" s="153"/>
      <c r="C3" s="153"/>
      <c r="D3" s="153"/>
      <c r="E3" s="153"/>
      <c r="F3" s="153"/>
      <c r="G3" s="153"/>
      <c r="H3" s="153"/>
    </row>
    <row r="4" spans="1:8" ht="15" customHeight="1">
      <c r="A4" s="154" t="s">
        <v>12</v>
      </c>
      <c r="B4" s="154"/>
      <c r="C4" s="154"/>
      <c r="D4" s="154"/>
      <c r="E4" s="154"/>
      <c r="F4" s="154"/>
      <c r="G4" s="154"/>
      <c r="H4" s="154"/>
    </row>
    <row r="5" spans="1:8" ht="15" customHeight="1">
      <c r="A5" s="144" t="s">
        <v>17</v>
      </c>
      <c r="B5" s="144"/>
      <c r="C5" s="144"/>
      <c r="D5" s="144"/>
      <c r="E5" s="144"/>
      <c r="F5" s="144"/>
      <c r="G5" s="144"/>
      <c r="H5" s="144"/>
    </row>
    <row r="6" ht="15.75" thickBot="1"/>
    <row r="7" spans="1:12" ht="15" customHeight="1">
      <c r="A7" s="135" t="s">
        <v>9</v>
      </c>
      <c r="B7" s="155" t="s">
        <v>4</v>
      </c>
      <c r="C7" s="149" t="s">
        <v>13</v>
      </c>
      <c r="D7" s="145" t="s">
        <v>1</v>
      </c>
      <c r="E7" s="145"/>
      <c r="F7" s="145"/>
      <c r="G7" s="145" t="s">
        <v>2</v>
      </c>
      <c r="H7" s="146"/>
      <c r="I7" s="141" t="s">
        <v>224</v>
      </c>
      <c r="J7" s="1"/>
      <c r="K7" s="1"/>
      <c r="L7" s="1"/>
    </row>
    <row r="8" spans="1:12" ht="15" customHeight="1">
      <c r="A8" s="136"/>
      <c r="B8" s="147"/>
      <c r="C8" s="150"/>
      <c r="D8" s="147"/>
      <c r="E8" s="147"/>
      <c r="F8" s="147"/>
      <c r="G8" s="147"/>
      <c r="H8" s="148"/>
      <c r="I8" s="142"/>
      <c r="J8" s="1"/>
      <c r="K8" s="1"/>
      <c r="L8" s="1"/>
    </row>
    <row r="9" spans="1:12" ht="113.25" customHeight="1" thickBot="1">
      <c r="A9" s="137"/>
      <c r="B9" s="156"/>
      <c r="C9" s="151"/>
      <c r="D9" s="26" t="s">
        <v>14</v>
      </c>
      <c r="E9" s="26" t="s">
        <v>15</v>
      </c>
      <c r="F9" s="25" t="s">
        <v>5</v>
      </c>
      <c r="G9" s="27" t="s">
        <v>16</v>
      </c>
      <c r="H9" s="28" t="s">
        <v>0</v>
      </c>
      <c r="I9" s="143"/>
      <c r="J9" s="1"/>
      <c r="K9" s="1"/>
      <c r="L9" s="1"/>
    </row>
    <row r="10" spans="1:11" ht="19.5" customHeight="1" thickBot="1">
      <c r="A10" s="83">
        <v>1</v>
      </c>
      <c r="B10" s="30" t="s">
        <v>166</v>
      </c>
      <c r="C10" s="32"/>
      <c r="D10" s="32"/>
      <c r="E10" s="32"/>
      <c r="F10" s="32"/>
      <c r="G10" s="32"/>
      <c r="H10" s="33"/>
      <c r="I10" s="103"/>
      <c r="J10" s="1"/>
      <c r="K10" s="1"/>
    </row>
    <row r="11" spans="1:11" ht="15" customHeight="1">
      <c r="A11" s="72">
        <v>1</v>
      </c>
      <c r="B11" s="67" t="s">
        <v>167</v>
      </c>
      <c r="C11" s="19"/>
      <c r="D11" s="68" t="s">
        <v>168</v>
      </c>
      <c r="E11" s="68">
        <v>1</v>
      </c>
      <c r="F11" s="69">
        <v>50</v>
      </c>
      <c r="G11" s="84"/>
      <c r="H11" s="86">
        <f>F11*G11</f>
        <v>0</v>
      </c>
      <c r="I11" s="123" t="s">
        <v>225</v>
      </c>
      <c r="K11" s="1"/>
    </row>
    <row r="12" spans="1:11" ht="15">
      <c r="A12" s="72">
        <v>2</v>
      </c>
      <c r="B12" s="70" t="s">
        <v>169</v>
      </c>
      <c r="C12" s="19"/>
      <c r="D12" s="71" t="s">
        <v>170</v>
      </c>
      <c r="E12" s="71">
        <v>1.5</v>
      </c>
      <c r="F12" s="69">
        <v>10</v>
      </c>
      <c r="G12" s="84"/>
      <c r="H12" s="86">
        <f>F12*G12</f>
        <v>0</v>
      </c>
      <c r="I12" s="124"/>
      <c r="K12" s="1"/>
    </row>
    <row r="13" spans="1:11" ht="15.75" thickBot="1">
      <c r="A13" s="72">
        <v>3</v>
      </c>
      <c r="B13" s="70" t="s">
        <v>171</v>
      </c>
      <c r="C13" s="19"/>
      <c r="D13" s="71" t="s">
        <v>168</v>
      </c>
      <c r="E13" s="71">
        <v>10</v>
      </c>
      <c r="F13" s="69">
        <v>5</v>
      </c>
      <c r="G13" s="84"/>
      <c r="H13" s="87">
        <f>F13*G13</f>
        <v>0</v>
      </c>
      <c r="I13" s="124"/>
      <c r="K13" s="1"/>
    </row>
    <row r="14" spans="1:11" ht="15.75" thickBot="1">
      <c r="A14" s="138" t="s">
        <v>6</v>
      </c>
      <c r="B14" s="139"/>
      <c r="C14" s="139"/>
      <c r="D14" s="139"/>
      <c r="E14" s="139"/>
      <c r="F14" s="139"/>
      <c r="G14" s="140"/>
      <c r="H14" s="43">
        <f>SUM(H11:H13)</f>
        <v>0</v>
      </c>
      <c r="I14" s="125"/>
      <c r="J14" s="1"/>
      <c r="K14" s="1"/>
    </row>
    <row r="15" spans="1:11" ht="19.5" customHeight="1" thickBot="1">
      <c r="A15" s="56">
        <v>2</v>
      </c>
      <c r="B15" s="30" t="s">
        <v>172</v>
      </c>
      <c r="C15" s="32"/>
      <c r="D15" s="32"/>
      <c r="E15" s="32"/>
      <c r="F15" s="32"/>
      <c r="G15" s="32"/>
      <c r="H15" s="33"/>
      <c r="I15" s="104"/>
      <c r="J15" s="1"/>
      <c r="K15" s="1"/>
    </row>
    <row r="16" spans="1:11" ht="30.75" thickBot="1">
      <c r="A16" s="72">
        <v>1</v>
      </c>
      <c r="B16" s="19" t="s">
        <v>173</v>
      </c>
      <c r="C16" s="109" t="s">
        <v>230</v>
      </c>
      <c r="D16" s="20" t="s">
        <v>10</v>
      </c>
      <c r="E16" s="21">
        <v>10</v>
      </c>
      <c r="F16" s="69">
        <v>100</v>
      </c>
      <c r="G16" s="84"/>
      <c r="H16" s="86">
        <f>F16*G16</f>
        <v>0</v>
      </c>
      <c r="I16" s="123" t="s">
        <v>225</v>
      </c>
      <c r="J16" s="1"/>
      <c r="K16" s="1"/>
    </row>
    <row r="17" spans="1:11" ht="30.75" thickBot="1">
      <c r="A17" s="72">
        <v>2</v>
      </c>
      <c r="B17" s="19" t="s">
        <v>174</v>
      </c>
      <c r="C17" s="109" t="s">
        <v>230</v>
      </c>
      <c r="D17" s="20" t="s">
        <v>10</v>
      </c>
      <c r="E17" s="21">
        <v>10</v>
      </c>
      <c r="F17" s="69">
        <v>100</v>
      </c>
      <c r="G17" s="84"/>
      <c r="H17" s="86">
        <f>F17*G17</f>
        <v>0</v>
      </c>
      <c r="I17" s="124"/>
      <c r="J17" s="1"/>
      <c r="K17" s="1"/>
    </row>
    <row r="18" spans="1:11" ht="30.75" thickBot="1">
      <c r="A18" s="72">
        <v>3</v>
      </c>
      <c r="B18" s="19" t="s">
        <v>175</v>
      </c>
      <c r="C18" s="109" t="s">
        <v>230</v>
      </c>
      <c r="D18" s="20" t="s">
        <v>10</v>
      </c>
      <c r="E18" s="21">
        <v>10</v>
      </c>
      <c r="F18" s="69">
        <v>100</v>
      </c>
      <c r="G18" s="84"/>
      <c r="H18" s="87">
        <f>F18*G18</f>
        <v>0</v>
      </c>
      <c r="I18" s="124"/>
      <c r="J18" s="1"/>
      <c r="K18" s="1"/>
    </row>
    <row r="19" spans="1:11" ht="15.75" thickBot="1">
      <c r="A19" s="138" t="s">
        <v>6</v>
      </c>
      <c r="B19" s="139"/>
      <c r="C19" s="139"/>
      <c r="D19" s="139"/>
      <c r="E19" s="139"/>
      <c r="F19" s="139"/>
      <c r="G19" s="140"/>
      <c r="H19" s="43">
        <f>SUM(H16:H18)</f>
        <v>0</v>
      </c>
      <c r="I19" s="125"/>
      <c r="J19" s="1"/>
      <c r="K19" s="1"/>
    </row>
    <row r="20" spans="1:11" ht="19.5" customHeight="1" thickBot="1">
      <c r="A20" s="56">
        <v>3</v>
      </c>
      <c r="B20" s="30" t="s">
        <v>232</v>
      </c>
      <c r="C20" s="32"/>
      <c r="D20" s="32"/>
      <c r="E20" s="32"/>
      <c r="F20" s="32"/>
      <c r="G20" s="32"/>
      <c r="H20" s="33"/>
      <c r="I20" s="104"/>
      <c r="J20" s="1"/>
      <c r="K20" s="1"/>
    </row>
    <row r="21" spans="1:11" ht="30.75" thickBot="1">
      <c r="A21" s="72">
        <v>1</v>
      </c>
      <c r="B21" s="19" t="s">
        <v>176</v>
      </c>
      <c r="C21" s="109" t="s">
        <v>231</v>
      </c>
      <c r="D21" s="20" t="s">
        <v>10</v>
      </c>
      <c r="E21" s="21">
        <v>15</v>
      </c>
      <c r="F21" s="69">
        <v>20</v>
      </c>
      <c r="G21" s="84"/>
      <c r="H21" s="86">
        <f>F21*G21</f>
        <v>0</v>
      </c>
      <c r="I21" s="123" t="s">
        <v>225</v>
      </c>
      <c r="J21" s="1"/>
      <c r="K21" s="1"/>
    </row>
    <row r="22" spans="1:11" ht="30.75" thickBot="1">
      <c r="A22" s="72">
        <v>2</v>
      </c>
      <c r="B22" s="19" t="s">
        <v>177</v>
      </c>
      <c r="C22" s="109" t="s">
        <v>231</v>
      </c>
      <c r="D22" s="20" t="s">
        <v>10</v>
      </c>
      <c r="E22" s="21">
        <v>15</v>
      </c>
      <c r="F22" s="69">
        <v>50</v>
      </c>
      <c r="G22" s="84"/>
      <c r="H22" s="86">
        <f>F22*G22</f>
        <v>0</v>
      </c>
      <c r="I22" s="124"/>
      <c r="J22" s="1"/>
      <c r="K22" s="1"/>
    </row>
    <row r="23" spans="1:11" ht="30.75" thickBot="1">
      <c r="A23" s="72">
        <v>3</v>
      </c>
      <c r="B23" s="73" t="s">
        <v>178</v>
      </c>
      <c r="C23" s="109" t="s">
        <v>231</v>
      </c>
      <c r="D23" s="74" t="s">
        <v>10</v>
      </c>
      <c r="E23" s="75">
        <v>15</v>
      </c>
      <c r="F23" s="76">
        <v>50</v>
      </c>
      <c r="G23" s="84"/>
      <c r="H23" s="86">
        <f>F23*G23</f>
        <v>0</v>
      </c>
      <c r="I23" s="124"/>
      <c r="J23" s="1"/>
      <c r="K23" s="1"/>
    </row>
    <row r="24" spans="1:11" ht="45">
      <c r="A24" s="110">
        <v>4</v>
      </c>
      <c r="B24" s="111" t="s">
        <v>234</v>
      </c>
      <c r="C24" s="111" t="s">
        <v>179</v>
      </c>
      <c r="D24" s="112" t="s">
        <v>10</v>
      </c>
      <c r="E24" s="113">
        <v>15</v>
      </c>
      <c r="F24" s="114">
        <v>56</v>
      </c>
      <c r="G24" s="115"/>
      <c r="H24" s="116">
        <f>F24*G24</f>
        <v>0</v>
      </c>
      <c r="I24" s="124"/>
      <c r="J24" s="1"/>
      <c r="K24" s="1"/>
    </row>
    <row r="25" spans="1:11" ht="30.75" thickBot="1">
      <c r="A25" s="110">
        <v>5</v>
      </c>
      <c r="B25" s="111" t="s">
        <v>235</v>
      </c>
      <c r="C25" s="111" t="s">
        <v>180</v>
      </c>
      <c r="D25" s="112" t="s">
        <v>10</v>
      </c>
      <c r="E25" s="113">
        <v>50</v>
      </c>
      <c r="F25" s="114">
        <v>20</v>
      </c>
      <c r="G25" s="115"/>
      <c r="H25" s="117">
        <f>F25*G25</f>
        <v>0</v>
      </c>
      <c r="I25" s="125"/>
      <c r="J25" s="1"/>
      <c r="K25" s="1"/>
    </row>
    <row r="26" spans="1:11" ht="15.75" thickBot="1">
      <c r="A26" s="138" t="s">
        <v>6</v>
      </c>
      <c r="B26" s="139"/>
      <c r="C26" s="139"/>
      <c r="D26" s="139"/>
      <c r="E26" s="139"/>
      <c r="F26" s="139"/>
      <c r="G26" s="140"/>
      <c r="H26" s="43">
        <f>SUM(H21:H25)</f>
        <v>0</v>
      </c>
      <c r="I26" s="104"/>
      <c r="J26" s="1"/>
      <c r="K26" s="1"/>
    </row>
    <row r="27" spans="1:9" ht="19.5" customHeight="1" thickBot="1">
      <c r="A27" s="56">
        <v>4</v>
      </c>
      <c r="B27" s="30" t="s">
        <v>229</v>
      </c>
      <c r="C27" s="31"/>
      <c r="D27" s="32"/>
      <c r="E27" s="32"/>
      <c r="F27" s="32"/>
      <c r="G27" s="32"/>
      <c r="H27" s="33"/>
      <c r="I27" s="103"/>
    </row>
    <row r="28" spans="1:9" ht="15" customHeight="1">
      <c r="A28" s="54">
        <v>1</v>
      </c>
      <c r="B28" s="34" t="s">
        <v>30</v>
      </c>
      <c r="C28" s="35" t="s">
        <v>31</v>
      </c>
      <c r="D28" s="36" t="s">
        <v>10</v>
      </c>
      <c r="E28" s="37">
        <v>1</v>
      </c>
      <c r="F28" s="22">
        <v>1</v>
      </c>
      <c r="G28" s="84"/>
      <c r="H28" s="86">
        <f>F28*G28</f>
        <v>0</v>
      </c>
      <c r="I28" s="123" t="s">
        <v>226</v>
      </c>
    </row>
    <row r="29" spans="1:9" ht="15">
      <c r="A29" s="55">
        <f>A28+1</f>
        <v>2</v>
      </c>
      <c r="B29" s="34" t="s">
        <v>32</v>
      </c>
      <c r="C29" s="35" t="s">
        <v>33</v>
      </c>
      <c r="D29" s="36" t="s">
        <v>10</v>
      </c>
      <c r="E29" s="37">
        <v>1</v>
      </c>
      <c r="F29" s="22">
        <v>1</v>
      </c>
      <c r="G29" s="84"/>
      <c r="H29" s="86">
        <f>F29*G29</f>
        <v>0</v>
      </c>
      <c r="I29" s="124"/>
    </row>
    <row r="30" spans="1:9" ht="15">
      <c r="A30" s="55">
        <f>A29+1</f>
        <v>3</v>
      </c>
      <c r="B30" s="34" t="s">
        <v>34</v>
      </c>
      <c r="C30" s="35" t="s">
        <v>35</v>
      </c>
      <c r="D30" s="36" t="s">
        <v>10</v>
      </c>
      <c r="E30" s="37">
        <v>1</v>
      </c>
      <c r="F30" s="22">
        <v>1</v>
      </c>
      <c r="G30" s="84"/>
      <c r="H30" s="86">
        <f>F30*G30</f>
        <v>0</v>
      </c>
      <c r="I30" s="124"/>
    </row>
    <row r="31" spans="1:9" ht="15">
      <c r="A31" s="55">
        <v>4</v>
      </c>
      <c r="B31" s="34" t="s">
        <v>220</v>
      </c>
      <c r="C31" s="35" t="s">
        <v>36</v>
      </c>
      <c r="D31" s="36" t="s">
        <v>10</v>
      </c>
      <c r="E31" s="37">
        <v>1</v>
      </c>
      <c r="F31" s="22">
        <v>1</v>
      </c>
      <c r="G31" s="84"/>
      <c r="H31" s="86">
        <f>F31*G31</f>
        <v>0</v>
      </c>
      <c r="I31" s="124"/>
    </row>
    <row r="32" spans="1:9" ht="15">
      <c r="A32" s="55">
        <v>5</v>
      </c>
      <c r="B32" s="34" t="s">
        <v>221</v>
      </c>
      <c r="C32" s="35" t="s">
        <v>37</v>
      </c>
      <c r="D32" s="36" t="s">
        <v>10</v>
      </c>
      <c r="E32" s="37">
        <v>1</v>
      </c>
      <c r="F32" s="22">
        <v>1</v>
      </c>
      <c r="G32" s="84"/>
      <c r="H32" s="86">
        <f aca="true" t="shared" si="0" ref="H32:H64">F32*G32</f>
        <v>0</v>
      </c>
      <c r="I32" s="124"/>
    </row>
    <row r="33" spans="1:9" ht="15" customHeight="1">
      <c r="A33" s="55">
        <v>6</v>
      </c>
      <c r="B33" s="34" t="s">
        <v>222</v>
      </c>
      <c r="C33" s="35" t="s">
        <v>38</v>
      </c>
      <c r="D33" s="36" t="s">
        <v>10</v>
      </c>
      <c r="E33" s="37">
        <v>1</v>
      </c>
      <c r="F33" s="22">
        <v>1</v>
      </c>
      <c r="G33" s="84"/>
      <c r="H33" s="86">
        <f>F33*G33</f>
        <v>0</v>
      </c>
      <c r="I33" s="124"/>
    </row>
    <row r="34" spans="1:9" ht="15">
      <c r="A34" s="55">
        <v>7</v>
      </c>
      <c r="B34" s="34" t="s">
        <v>223</v>
      </c>
      <c r="C34" s="35" t="s">
        <v>39</v>
      </c>
      <c r="D34" s="36" t="s">
        <v>10</v>
      </c>
      <c r="E34" s="37">
        <v>1</v>
      </c>
      <c r="F34" s="22">
        <v>1</v>
      </c>
      <c r="G34" s="84"/>
      <c r="H34" s="86">
        <f t="shared" si="0"/>
        <v>0</v>
      </c>
      <c r="I34" s="124"/>
    </row>
    <row r="35" spans="1:9" ht="15">
      <c r="A35" s="55">
        <v>8</v>
      </c>
      <c r="B35" s="34" t="s">
        <v>40</v>
      </c>
      <c r="C35" s="35" t="s">
        <v>41</v>
      </c>
      <c r="D35" s="36" t="s">
        <v>10</v>
      </c>
      <c r="E35" s="37">
        <v>1</v>
      </c>
      <c r="F35" s="22">
        <v>5</v>
      </c>
      <c r="G35" s="84"/>
      <c r="H35" s="86">
        <f>F35*G35</f>
        <v>0</v>
      </c>
      <c r="I35" s="124"/>
    </row>
    <row r="36" spans="1:9" ht="15">
      <c r="A36" s="55">
        <v>9</v>
      </c>
      <c r="B36" s="34" t="s">
        <v>42</v>
      </c>
      <c r="C36" s="35" t="s">
        <v>43</v>
      </c>
      <c r="D36" s="36" t="s">
        <v>10</v>
      </c>
      <c r="E36" s="37">
        <v>1</v>
      </c>
      <c r="F36" s="22">
        <v>5</v>
      </c>
      <c r="G36" s="84"/>
      <c r="H36" s="86">
        <f t="shared" si="0"/>
        <v>0</v>
      </c>
      <c r="I36" s="124"/>
    </row>
    <row r="37" spans="1:9" ht="15" customHeight="1">
      <c r="A37" s="55">
        <v>10</v>
      </c>
      <c r="B37" s="34" t="s">
        <v>44</v>
      </c>
      <c r="C37" s="35" t="s">
        <v>45</v>
      </c>
      <c r="D37" s="36" t="s">
        <v>10</v>
      </c>
      <c r="E37" s="37">
        <v>1</v>
      </c>
      <c r="F37" s="22">
        <v>2</v>
      </c>
      <c r="G37" s="84"/>
      <c r="H37" s="86">
        <f t="shared" si="0"/>
        <v>0</v>
      </c>
      <c r="I37" s="124"/>
    </row>
    <row r="38" spans="1:9" ht="15">
      <c r="A38" s="55">
        <v>11</v>
      </c>
      <c r="B38" s="34" t="s">
        <v>46</v>
      </c>
      <c r="C38" s="38" t="s">
        <v>47</v>
      </c>
      <c r="D38" s="36" t="s">
        <v>10</v>
      </c>
      <c r="E38" s="37">
        <v>1</v>
      </c>
      <c r="F38" s="22">
        <v>5</v>
      </c>
      <c r="G38" s="84"/>
      <c r="H38" s="86">
        <f t="shared" si="0"/>
        <v>0</v>
      </c>
      <c r="I38" s="124"/>
    </row>
    <row r="39" spans="1:9" ht="15">
      <c r="A39" s="55">
        <v>12</v>
      </c>
      <c r="B39" s="34" t="s">
        <v>48</v>
      </c>
      <c r="C39" s="35" t="s">
        <v>49</v>
      </c>
      <c r="D39" s="36" t="s">
        <v>10</v>
      </c>
      <c r="E39" s="37">
        <v>1</v>
      </c>
      <c r="F39" s="37">
        <v>2</v>
      </c>
      <c r="G39" s="84"/>
      <c r="H39" s="86">
        <f t="shared" si="0"/>
        <v>0</v>
      </c>
      <c r="I39" s="124"/>
    </row>
    <row r="40" spans="1:9" ht="15">
      <c r="A40" s="55">
        <v>13</v>
      </c>
      <c r="B40" s="60" t="s">
        <v>50</v>
      </c>
      <c r="C40" s="61" t="s">
        <v>51</v>
      </c>
      <c r="D40" s="36" t="s">
        <v>10</v>
      </c>
      <c r="E40" s="37">
        <v>1</v>
      </c>
      <c r="F40" s="37">
        <v>1</v>
      </c>
      <c r="G40" s="84"/>
      <c r="H40" s="86">
        <f t="shared" si="0"/>
        <v>0</v>
      </c>
      <c r="I40" s="124"/>
    </row>
    <row r="41" spans="1:9" ht="15">
      <c r="A41" s="55">
        <v>14</v>
      </c>
      <c r="B41" s="60" t="s">
        <v>52</v>
      </c>
      <c r="C41" s="61" t="s">
        <v>53</v>
      </c>
      <c r="D41" s="36" t="s">
        <v>10</v>
      </c>
      <c r="E41" s="37">
        <v>1</v>
      </c>
      <c r="F41" s="37">
        <v>1</v>
      </c>
      <c r="G41" s="84"/>
      <c r="H41" s="86">
        <f t="shared" si="0"/>
        <v>0</v>
      </c>
      <c r="I41" s="124"/>
    </row>
    <row r="42" spans="1:9" ht="15">
      <c r="A42" s="55">
        <v>15</v>
      </c>
      <c r="B42" s="60" t="s">
        <v>54</v>
      </c>
      <c r="C42" s="61" t="s">
        <v>55</v>
      </c>
      <c r="D42" s="36" t="s">
        <v>10</v>
      </c>
      <c r="E42" s="37">
        <v>1</v>
      </c>
      <c r="F42" s="37">
        <v>2</v>
      </c>
      <c r="G42" s="84"/>
      <c r="H42" s="86">
        <f t="shared" si="0"/>
        <v>0</v>
      </c>
      <c r="I42" s="124"/>
    </row>
    <row r="43" spans="1:9" ht="15">
      <c r="A43" s="55">
        <v>16</v>
      </c>
      <c r="B43" s="60" t="s">
        <v>56</v>
      </c>
      <c r="C43" s="61" t="s">
        <v>57</v>
      </c>
      <c r="D43" s="36" t="s">
        <v>10</v>
      </c>
      <c r="E43" s="37">
        <v>1</v>
      </c>
      <c r="F43" s="37">
        <v>1</v>
      </c>
      <c r="G43" s="84"/>
      <c r="H43" s="86">
        <f t="shared" si="0"/>
        <v>0</v>
      </c>
      <c r="I43" s="124"/>
    </row>
    <row r="44" spans="1:9" ht="15">
      <c r="A44" s="55">
        <v>17</v>
      </c>
      <c r="B44" s="34" t="s">
        <v>58</v>
      </c>
      <c r="C44" s="35" t="s">
        <v>59</v>
      </c>
      <c r="D44" s="36" t="s">
        <v>10</v>
      </c>
      <c r="E44" s="37">
        <v>1</v>
      </c>
      <c r="F44" s="37">
        <v>1</v>
      </c>
      <c r="G44" s="84"/>
      <c r="H44" s="86">
        <f t="shared" si="0"/>
        <v>0</v>
      </c>
      <c r="I44" s="124"/>
    </row>
    <row r="45" spans="1:9" ht="15">
      <c r="A45" s="55">
        <v>18</v>
      </c>
      <c r="B45" s="34" t="s">
        <v>60</v>
      </c>
      <c r="C45" s="35" t="s">
        <v>61</v>
      </c>
      <c r="D45" s="36" t="s">
        <v>10</v>
      </c>
      <c r="E45" s="37">
        <v>1</v>
      </c>
      <c r="F45" s="37">
        <v>1</v>
      </c>
      <c r="G45" s="84"/>
      <c r="H45" s="86">
        <f t="shared" si="0"/>
        <v>0</v>
      </c>
      <c r="I45" s="124"/>
    </row>
    <row r="46" spans="1:9" ht="30">
      <c r="A46" s="55">
        <v>19</v>
      </c>
      <c r="B46" s="39" t="s">
        <v>62</v>
      </c>
      <c r="C46" s="35" t="s">
        <v>63</v>
      </c>
      <c r="D46" s="36" t="s">
        <v>10</v>
      </c>
      <c r="E46" s="37">
        <v>1</v>
      </c>
      <c r="F46" s="37">
        <v>1</v>
      </c>
      <c r="G46" s="84"/>
      <c r="H46" s="86">
        <f t="shared" si="0"/>
        <v>0</v>
      </c>
      <c r="I46" s="124"/>
    </row>
    <row r="47" spans="1:9" ht="30">
      <c r="A47" s="55">
        <v>20</v>
      </c>
      <c r="B47" s="39" t="s">
        <v>64</v>
      </c>
      <c r="C47" s="35" t="s">
        <v>65</v>
      </c>
      <c r="D47" s="36" t="s">
        <v>10</v>
      </c>
      <c r="E47" s="37">
        <v>1</v>
      </c>
      <c r="F47" s="37">
        <v>1</v>
      </c>
      <c r="G47" s="84"/>
      <c r="H47" s="86">
        <f t="shared" si="0"/>
        <v>0</v>
      </c>
      <c r="I47" s="124"/>
    </row>
    <row r="48" spans="1:9" ht="30">
      <c r="A48" s="55">
        <v>21</v>
      </c>
      <c r="B48" s="39" t="s">
        <v>66</v>
      </c>
      <c r="C48" s="35" t="s">
        <v>67</v>
      </c>
      <c r="D48" s="36" t="s">
        <v>10</v>
      </c>
      <c r="E48" s="37">
        <v>1</v>
      </c>
      <c r="F48" s="37">
        <v>2</v>
      </c>
      <c r="G48" s="84"/>
      <c r="H48" s="86">
        <f t="shared" si="0"/>
        <v>0</v>
      </c>
      <c r="I48" s="124"/>
    </row>
    <row r="49" spans="1:9" ht="30">
      <c r="A49" s="55">
        <v>22</v>
      </c>
      <c r="B49" s="39" t="s">
        <v>68</v>
      </c>
      <c r="C49" s="35" t="s">
        <v>69</v>
      </c>
      <c r="D49" s="36" t="s">
        <v>10</v>
      </c>
      <c r="E49" s="37">
        <v>1</v>
      </c>
      <c r="F49" s="22">
        <v>1</v>
      </c>
      <c r="G49" s="84"/>
      <c r="H49" s="86">
        <f t="shared" si="0"/>
        <v>0</v>
      </c>
      <c r="I49" s="124"/>
    </row>
    <row r="50" spans="1:9" ht="30">
      <c r="A50" s="55">
        <v>23</v>
      </c>
      <c r="B50" s="39" t="s">
        <v>70</v>
      </c>
      <c r="C50" s="35" t="s">
        <v>71</v>
      </c>
      <c r="D50" s="36" t="s">
        <v>10</v>
      </c>
      <c r="E50" s="37">
        <v>1</v>
      </c>
      <c r="F50" s="22">
        <v>1</v>
      </c>
      <c r="G50" s="84"/>
      <c r="H50" s="86">
        <f>F50*G50</f>
        <v>0</v>
      </c>
      <c r="I50" s="124"/>
    </row>
    <row r="51" spans="1:9" ht="15">
      <c r="A51" s="55">
        <v>24</v>
      </c>
      <c r="B51" s="34" t="s">
        <v>72</v>
      </c>
      <c r="C51" s="35" t="s">
        <v>73</v>
      </c>
      <c r="D51" s="36" t="s">
        <v>10</v>
      </c>
      <c r="E51" s="37">
        <v>1</v>
      </c>
      <c r="F51" s="22">
        <v>2</v>
      </c>
      <c r="G51" s="84"/>
      <c r="H51" s="86">
        <f t="shared" si="0"/>
        <v>0</v>
      </c>
      <c r="I51" s="124"/>
    </row>
    <row r="52" spans="1:9" ht="15">
      <c r="A52" s="55">
        <v>25</v>
      </c>
      <c r="B52" s="34" t="s">
        <v>74</v>
      </c>
      <c r="C52" s="35" t="s">
        <v>75</v>
      </c>
      <c r="D52" s="36" t="s">
        <v>10</v>
      </c>
      <c r="E52" s="37">
        <v>1</v>
      </c>
      <c r="F52" s="22">
        <v>2</v>
      </c>
      <c r="G52" s="84"/>
      <c r="H52" s="86">
        <f t="shared" si="0"/>
        <v>0</v>
      </c>
      <c r="I52" s="124"/>
    </row>
    <row r="53" spans="1:9" ht="30">
      <c r="A53" s="55">
        <v>26</v>
      </c>
      <c r="B53" s="40" t="s">
        <v>76</v>
      </c>
      <c r="C53" s="41" t="s">
        <v>77</v>
      </c>
      <c r="D53" s="36" t="s">
        <v>10</v>
      </c>
      <c r="E53" s="37">
        <v>1</v>
      </c>
      <c r="F53" s="22">
        <v>1</v>
      </c>
      <c r="G53" s="84"/>
      <c r="H53" s="86">
        <f t="shared" si="0"/>
        <v>0</v>
      </c>
      <c r="I53" s="124"/>
    </row>
    <row r="54" spans="1:9" ht="30" customHeight="1">
      <c r="A54" s="55">
        <v>27</v>
      </c>
      <c r="B54" s="40" t="s">
        <v>78</v>
      </c>
      <c r="C54" s="41" t="s">
        <v>79</v>
      </c>
      <c r="D54" s="36" t="s">
        <v>10</v>
      </c>
      <c r="E54" s="37">
        <v>1</v>
      </c>
      <c r="F54" s="22">
        <v>1</v>
      </c>
      <c r="G54" s="84"/>
      <c r="H54" s="86">
        <f t="shared" si="0"/>
        <v>0</v>
      </c>
      <c r="I54" s="124"/>
    </row>
    <row r="55" spans="1:9" ht="30">
      <c r="A55" s="55">
        <v>28</v>
      </c>
      <c r="B55" s="40" t="s">
        <v>80</v>
      </c>
      <c r="C55" s="41" t="s">
        <v>81</v>
      </c>
      <c r="D55" s="36" t="s">
        <v>10</v>
      </c>
      <c r="E55" s="37">
        <v>1</v>
      </c>
      <c r="F55" s="22">
        <v>2</v>
      </c>
      <c r="G55" s="84"/>
      <c r="H55" s="86">
        <f t="shared" si="0"/>
        <v>0</v>
      </c>
      <c r="I55" s="124"/>
    </row>
    <row r="56" spans="1:9" ht="30">
      <c r="A56" s="55">
        <v>29</v>
      </c>
      <c r="B56" s="40" t="s">
        <v>82</v>
      </c>
      <c r="C56" s="41" t="s">
        <v>83</v>
      </c>
      <c r="D56" s="36" t="s">
        <v>10</v>
      </c>
      <c r="E56" s="37">
        <v>1</v>
      </c>
      <c r="F56" s="22">
        <v>2</v>
      </c>
      <c r="G56" s="84"/>
      <c r="H56" s="86">
        <f t="shared" si="0"/>
        <v>0</v>
      </c>
      <c r="I56" s="124"/>
    </row>
    <row r="57" spans="1:9" ht="30">
      <c r="A57" s="55">
        <v>30</v>
      </c>
      <c r="B57" s="40" t="s">
        <v>84</v>
      </c>
      <c r="C57" s="41" t="s">
        <v>85</v>
      </c>
      <c r="D57" s="36" t="s">
        <v>10</v>
      </c>
      <c r="E57" s="37">
        <v>1</v>
      </c>
      <c r="F57" s="22">
        <v>2</v>
      </c>
      <c r="G57" s="84"/>
      <c r="H57" s="86">
        <f t="shared" si="0"/>
        <v>0</v>
      </c>
      <c r="I57" s="124"/>
    </row>
    <row r="58" spans="1:9" ht="30">
      <c r="A58" s="55">
        <v>31</v>
      </c>
      <c r="B58" s="40" t="s">
        <v>86</v>
      </c>
      <c r="C58" s="42" t="s">
        <v>87</v>
      </c>
      <c r="D58" s="36" t="s">
        <v>10</v>
      </c>
      <c r="E58" s="37">
        <v>1</v>
      </c>
      <c r="F58" s="22">
        <v>2</v>
      </c>
      <c r="G58" s="84"/>
      <c r="H58" s="86">
        <f t="shared" si="0"/>
        <v>0</v>
      </c>
      <c r="I58" s="124"/>
    </row>
    <row r="59" spans="1:9" ht="15">
      <c r="A59" s="55">
        <v>32</v>
      </c>
      <c r="B59" s="60" t="s">
        <v>88</v>
      </c>
      <c r="C59" s="61" t="s">
        <v>89</v>
      </c>
      <c r="D59" s="36" t="s">
        <v>90</v>
      </c>
      <c r="E59" s="37">
        <v>1</v>
      </c>
      <c r="F59" s="22">
        <v>1</v>
      </c>
      <c r="G59" s="84"/>
      <c r="H59" s="86">
        <f t="shared" si="0"/>
        <v>0</v>
      </c>
      <c r="I59" s="124"/>
    </row>
    <row r="60" spans="1:9" ht="15">
      <c r="A60" s="55">
        <v>33</v>
      </c>
      <c r="B60" s="60" t="s">
        <v>91</v>
      </c>
      <c r="C60" s="61" t="s">
        <v>92</v>
      </c>
      <c r="D60" s="36" t="s">
        <v>90</v>
      </c>
      <c r="E60" s="37">
        <v>2</v>
      </c>
      <c r="F60" s="22">
        <v>2</v>
      </c>
      <c r="G60" s="84"/>
      <c r="H60" s="86">
        <f t="shared" si="0"/>
        <v>0</v>
      </c>
      <c r="I60" s="124"/>
    </row>
    <row r="61" spans="1:9" ht="15">
      <c r="A61" s="55">
        <v>34</v>
      </c>
      <c r="B61" s="60" t="s">
        <v>93</v>
      </c>
      <c r="C61" s="61" t="s">
        <v>94</v>
      </c>
      <c r="D61" s="36" t="s">
        <v>90</v>
      </c>
      <c r="E61" s="37">
        <v>1</v>
      </c>
      <c r="F61" s="22">
        <v>1</v>
      </c>
      <c r="G61" s="84"/>
      <c r="H61" s="86">
        <f t="shared" si="0"/>
        <v>0</v>
      </c>
      <c r="I61" s="124"/>
    </row>
    <row r="62" spans="1:9" ht="15">
      <c r="A62" s="55">
        <v>35</v>
      </c>
      <c r="B62" s="60" t="s">
        <v>95</v>
      </c>
      <c r="C62" s="62" t="s">
        <v>96</v>
      </c>
      <c r="D62" s="36" t="s">
        <v>90</v>
      </c>
      <c r="E62" s="37">
        <v>2</v>
      </c>
      <c r="F62" s="22">
        <v>2</v>
      </c>
      <c r="G62" s="84"/>
      <c r="H62" s="86">
        <f t="shared" si="0"/>
        <v>0</v>
      </c>
      <c r="I62" s="124"/>
    </row>
    <row r="63" spans="1:9" ht="15">
      <c r="A63" s="55">
        <v>36</v>
      </c>
      <c r="B63" s="34" t="s">
        <v>97</v>
      </c>
      <c r="C63" s="35" t="s">
        <v>98</v>
      </c>
      <c r="D63" s="36" t="s">
        <v>90</v>
      </c>
      <c r="E63" s="37">
        <v>1</v>
      </c>
      <c r="F63" s="22">
        <v>1</v>
      </c>
      <c r="G63" s="84"/>
      <c r="H63" s="86">
        <f t="shared" si="0"/>
        <v>0</v>
      </c>
      <c r="I63" s="124"/>
    </row>
    <row r="64" spans="1:9" ht="15.75" thickBot="1">
      <c r="A64" s="55">
        <v>37</v>
      </c>
      <c r="B64" s="34" t="s">
        <v>104</v>
      </c>
      <c r="C64" s="44" t="s">
        <v>122</v>
      </c>
      <c r="D64" s="36" t="s">
        <v>10</v>
      </c>
      <c r="E64" s="37">
        <v>1</v>
      </c>
      <c r="F64" s="37">
        <v>10</v>
      </c>
      <c r="G64" s="84"/>
      <c r="H64" s="87">
        <f t="shared" si="0"/>
        <v>0</v>
      </c>
      <c r="I64" s="124"/>
    </row>
    <row r="65" spans="1:9" ht="15.75" thickBot="1">
      <c r="A65" s="138" t="s">
        <v>6</v>
      </c>
      <c r="B65" s="139"/>
      <c r="C65" s="139"/>
      <c r="D65" s="139"/>
      <c r="E65" s="139"/>
      <c r="F65" s="139"/>
      <c r="G65" s="140"/>
      <c r="H65" s="43">
        <f>SUM(H28:H64)</f>
        <v>0</v>
      </c>
      <c r="I65" s="125"/>
    </row>
    <row r="66" spans="1:10" ht="19.5" customHeight="1" thickBot="1">
      <c r="A66" s="56">
        <v>5</v>
      </c>
      <c r="B66" s="30" t="s">
        <v>181</v>
      </c>
      <c r="C66" s="31"/>
      <c r="D66" s="32"/>
      <c r="E66" s="32"/>
      <c r="F66" s="32"/>
      <c r="G66" s="32"/>
      <c r="H66" s="33"/>
      <c r="I66" s="77"/>
      <c r="J66" s="78"/>
    </row>
    <row r="67" spans="1:9" ht="15.75" thickBot="1">
      <c r="A67" s="81">
        <v>1</v>
      </c>
      <c r="B67" s="73" t="s">
        <v>195</v>
      </c>
      <c r="C67" s="79" t="s">
        <v>192</v>
      </c>
      <c r="D67" s="36" t="s">
        <v>10</v>
      </c>
      <c r="E67" s="37">
        <v>10</v>
      </c>
      <c r="F67" s="22">
        <v>4</v>
      </c>
      <c r="G67" s="84"/>
      <c r="H67" s="87">
        <f>F67*G67</f>
        <v>0</v>
      </c>
      <c r="I67" s="129" t="s">
        <v>225</v>
      </c>
    </row>
    <row r="68" spans="1:9" ht="36.75" customHeight="1" thickBot="1">
      <c r="A68" s="132" t="s">
        <v>6</v>
      </c>
      <c r="B68" s="133"/>
      <c r="C68" s="133"/>
      <c r="D68" s="133"/>
      <c r="E68" s="133"/>
      <c r="F68" s="133"/>
      <c r="G68" s="134"/>
      <c r="H68" s="24">
        <f>SUM(H67)</f>
        <v>0</v>
      </c>
      <c r="I68" s="130"/>
    </row>
    <row r="69" spans="1:9" ht="19.5" customHeight="1" thickBot="1">
      <c r="A69" s="56">
        <v>6</v>
      </c>
      <c r="B69" s="30" t="s">
        <v>182</v>
      </c>
      <c r="C69" s="31"/>
      <c r="D69" s="32"/>
      <c r="E69" s="32"/>
      <c r="F69" s="32"/>
      <c r="G69" s="32"/>
      <c r="H69" s="33"/>
      <c r="I69" s="103"/>
    </row>
    <row r="70" spans="1:9" ht="15" customHeight="1">
      <c r="A70" s="82">
        <v>1</v>
      </c>
      <c r="B70" s="19" t="s">
        <v>183</v>
      </c>
      <c r="C70" s="19" t="s">
        <v>193</v>
      </c>
      <c r="D70" s="68" t="s">
        <v>184</v>
      </c>
      <c r="E70" s="21">
        <v>15</v>
      </c>
      <c r="F70" s="80">
        <v>2</v>
      </c>
      <c r="G70" s="94"/>
      <c r="H70" s="86">
        <f>F70*G70</f>
        <v>0</v>
      </c>
      <c r="I70" s="129" t="s">
        <v>225</v>
      </c>
    </row>
    <row r="71" spans="1:9" ht="15.75" thickBot="1">
      <c r="A71" s="81">
        <v>2</v>
      </c>
      <c r="B71" s="19" t="s">
        <v>185</v>
      </c>
      <c r="C71" s="19" t="s">
        <v>194</v>
      </c>
      <c r="D71" s="68" t="s">
        <v>184</v>
      </c>
      <c r="E71" s="21">
        <v>60</v>
      </c>
      <c r="F71" s="22">
        <v>2</v>
      </c>
      <c r="G71" s="94"/>
      <c r="H71" s="95">
        <f>F71*G71</f>
        <v>0</v>
      </c>
      <c r="I71" s="131"/>
    </row>
    <row r="72" spans="1:9" ht="15.75" thickBot="1">
      <c r="A72" s="132" t="s">
        <v>6</v>
      </c>
      <c r="B72" s="133"/>
      <c r="C72" s="133"/>
      <c r="D72" s="133"/>
      <c r="E72" s="133"/>
      <c r="F72" s="133"/>
      <c r="G72" s="134"/>
      <c r="H72" s="24">
        <f>SUM(H70:H71)</f>
        <v>0</v>
      </c>
      <c r="I72" s="130"/>
    </row>
    <row r="73" spans="1:9" ht="18.75" customHeight="1" thickBot="1">
      <c r="A73" s="57">
        <v>7</v>
      </c>
      <c r="B73" s="17" t="s">
        <v>20</v>
      </c>
      <c r="C73" s="8"/>
      <c r="D73" s="8"/>
      <c r="E73" s="8"/>
      <c r="F73" s="8"/>
      <c r="G73" s="8"/>
      <c r="H73" s="9"/>
      <c r="I73" s="103"/>
    </row>
    <row r="74" spans="1:9" ht="15" customHeight="1">
      <c r="A74" s="55">
        <v>1</v>
      </c>
      <c r="B74" s="19" t="s">
        <v>18</v>
      </c>
      <c r="C74" s="19" t="s">
        <v>101</v>
      </c>
      <c r="D74" s="20" t="s">
        <v>10</v>
      </c>
      <c r="E74" s="21">
        <v>100</v>
      </c>
      <c r="F74" s="22">
        <v>10</v>
      </c>
      <c r="G74" s="84"/>
      <c r="H74" s="92">
        <f>F74*G74</f>
        <v>0</v>
      </c>
      <c r="I74" s="126" t="s">
        <v>226</v>
      </c>
    </row>
    <row r="75" spans="1:9" ht="15">
      <c r="A75" s="55">
        <v>2</v>
      </c>
      <c r="B75" s="12" t="s">
        <v>19</v>
      </c>
      <c r="C75" s="12" t="s">
        <v>102</v>
      </c>
      <c r="D75" s="13" t="s">
        <v>10</v>
      </c>
      <c r="E75" s="14">
        <v>10</v>
      </c>
      <c r="F75" s="15">
        <v>10</v>
      </c>
      <c r="G75" s="91"/>
      <c r="H75" s="92">
        <f>F75*G75</f>
        <v>0</v>
      </c>
      <c r="I75" s="127"/>
    </row>
    <row r="76" spans="1:9" ht="15">
      <c r="A76" s="55">
        <v>3</v>
      </c>
      <c r="B76" s="12" t="s">
        <v>27</v>
      </c>
      <c r="C76" s="12" t="s">
        <v>103</v>
      </c>
      <c r="D76" s="13" t="s">
        <v>10</v>
      </c>
      <c r="E76" s="14">
        <v>1</v>
      </c>
      <c r="F76" s="15">
        <v>2</v>
      </c>
      <c r="G76" s="91"/>
      <c r="H76" s="92">
        <f>F76*G76</f>
        <v>0</v>
      </c>
      <c r="I76" s="127"/>
    </row>
    <row r="77" spans="1:9" ht="15">
      <c r="A77" s="55">
        <v>4</v>
      </c>
      <c r="B77" s="12" t="s">
        <v>28</v>
      </c>
      <c r="C77" s="12" t="s">
        <v>103</v>
      </c>
      <c r="D77" s="13" t="s">
        <v>10</v>
      </c>
      <c r="E77" s="14">
        <v>1</v>
      </c>
      <c r="F77" s="15">
        <v>2</v>
      </c>
      <c r="G77" s="91"/>
      <c r="H77" s="92">
        <f>F77*G77</f>
        <v>0</v>
      </c>
      <c r="I77" s="127"/>
    </row>
    <row r="78" spans="1:9" ht="15.75" thickBot="1">
      <c r="A78" s="55">
        <v>5</v>
      </c>
      <c r="B78" s="12" t="s">
        <v>29</v>
      </c>
      <c r="C78" s="12" t="s">
        <v>103</v>
      </c>
      <c r="D78" s="13" t="s">
        <v>10</v>
      </c>
      <c r="E78" s="14">
        <v>1</v>
      </c>
      <c r="F78" s="15">
        <v>1</v>
      </c>
      <c r="G78" s="91"/>
      <c r="H78" s="93">
        <f>F78*G78</f>
        <v>0</v>
      </c>
      <c r="I78" s="127"/>
    </row>
    <row r="79" spans="1:9" ht="15.75" thickBot="1">
      <c r="A79" s="132" t="s">
        <v>6</v>
      </c>
      <c r="B79" s="133"/>
      <c r="C79" s="133"/>
      <c r="D79" s="133"/>
      <c r="E79" s="133"/>
      <c r="F79" s="133"/>
      <c r="G79" s="134"/>
      <c r="H79" s="24">
        <f>SUM(H74:H78)</f>
        <v>0</v>
      </c>
      <c r="I79" s="128"/>
    </row>
    <row r="80" spans="1:9" ht="19.5" thickBot="1">
      <c r="A80" s="57">
        <v>8</v>
      </c>
      <c r="B80" s="17" t="s">
        <v>23</v>
      </c>
      <c r="C80" s="8"/>
      <c r="D80" s="8"/>
      <c r="E80" s="8"/>
      <c r="F80" s="8"/>
      <c r="G80" s="8"/>
      <c r="H80" s="9"/>
      <c r="I80" s="103"/>
    </row>
    <row r="81" spans="1:9" ht="30">
      <c r="A81" s="55">
        <v>1</v>
      </c>
      <c r="B81" s="19" t="s">
        <v>21</v>
      </c>
      <c r="C81" s="19" t="s">
        <v>99</v>
      </c>
      <c r="D81" s="20" t="s">
        <v>10</v>
      </c>
      <c r="E81" s="21">
        <v>4</v>
      </c>
      <c r="F81" s="22">
        <v>6</v>
      </c>
      <c r="G81" s="84"/>
      <c r="H81" s="86">
        <f>F81*G81</f>
        <v>0</v>
      </c>
      <c r="I81" s="126" t="s">
        <v>226</v>
      </c>
    </row>
    <row r="82" spans="1:9" ht="15.75" thickBot="1">
      <c r="A82" s="58">
        <v>2</v>
      </c>
      <c r="B82" s="19" t="s">
        <v>22</v>
      </c>
      <c r="C82" s="19" t="s">
        <v>100</v>
      </c>
      <c r="D82" s="20" t="s">
        <v>10</v>
      </c>
      <c r="E82" s="21">
        <v>12</v>
      </c>
      <c r="F82" s="22">
        <v>3</v>
      </c>
      <c r="G82" s="84"/>
      <c r="H82" s="87">
        <f>F82*G82</f>
        <v>0</v>
      </c>
      <c r="I82" s="127"/>
    </row>
    <row r="83" spans="1:9" ht="15.75" thickBot="1">
      <c r="A83" s="132" t="s">
        <v>6</v>
      </c>
      <c r="B83" s="133"/>
      <c r="C83" s="133"/>
      <c r="D83" s="133"/>
      <c r="E83" s="133"/>
      <c r="F83" s="133"/>
      <c r="G83" s="134"/>
      <c r="H83" s="24">
        <f>SUM(H81:H82)</f>
        <v>0</v>
      </c>
      <c r="I83" s="128"/>
    </row>
    <row r="84" spans="1:9" ht="19.5" thickBot="1">
      <c r="A84" s="57">
        <v>9</v>
      </c>
      <c r="B84" s="17" t="s">
        <v>24</v>
      </c>
      <c r="C84" s="8"/>
      <c r="D84" s="8"/>
      <c r="E84" s="8"/>
      <c r="F84" s="8"/>
      <c r="G84" s="8"/>
      <c r="H84" s="9"/>
      <c r="I84" s="103"/>
    </row>
    <row r="85" spans="1:9" ht="15" customHeight="1">
      <c r="A85" s="55">
        <v>1</v>
      </c>
      <c r="B85" s="19" t="s">
        <v>25</v>
      </c>
      <c r="C85" s="19" t="s">
        <v>26</v>
      </c>
      <c r="D85" s="20" t="s">
        <v>10</v>
      </c>
      <c r="E85" s="21">
        <v>10</v>
      </c>
      <c r="F85" s="22">
        <v>6</v>
      </c>
      <c r="G85" s="84"/>
      <c r="H85" s="89">
        <f aca="true" t="shared" si="1" ref="H85:H90">F85*G85</f>
        <v>0</v>
      </c>
      <c r="I85" s="126" t="s">
        <v>226</v>
      </c>
    </row>
    <row r="86" spans="1:9" ht="15">
      <c r="A86" s="55">
        <v>2</v>
      </c>
      <c r="B86" s="19" t="s">
        <v>111</v>
      </c>
      <c r="C86" s="19" t="s">
        <v>26</v>
      </c>
      <c r="D86" s="20" t="s">
        <v>10</v>
      </c>
      <c r="E86" s="21">
        <v>25</v>
      </c>
      <c r="F86" s="22">
        <v>3</v>
      </c>
      <c r="G86" s="88"/>
      <c r="H86" s="89">
        <f t="shared" si="1"/>
        <v>0</v>
      </c>
      <c r="I86" s="127"/>
    </row>
    <row r="87" spans="1:9" ht="15">
      <c r="A87" s="55">
        <v>3</v>
      </c>
      <c r="B87" s="19" t="s">
        <v>112</v>
      </c>
      <c r="C87" s="19" t="s">
        <v>26</v>
      </c>
      <c r="D87" s="20" t="s">
        <v>10</v>
      </c>
      <c r="E87" s="21">
        <v>25</v>
      </c>
      <c r="F87" s="22">
        <v>3</v>
      </c>
      <c r="G87" s="88"/>
      <c r="H87" s="89">
        <f t="shared" si="1"/>
        <v>0</v>
      </c>
      <c r="I87" s="127"/>
    </row>
    <row r="88" spans="1:9" ht="15">
      <c r="A88" s="55">
        <v>4</v>
      </c>
      <c r="B88" s="19" t="s">
        <v>113</v>
      </c>
      <c r="C88" s="19" t="s">
        <v>26</v>
      </c>
      <c r="D88" s="20" t="s">
        <v>121</v>
      </c>
      <c r="E88" s="21">
        <v>80</v>
      </c>
      <c r="F88" s="22">
        <v>1</v>
      </c>
      <c r="G88" s="88"/>
      <c r="H88" s="89">
        <f t="shared" si="1"/>
        <v>0</v>
      </c>
      <c r="I88" s="127"/>
    </row>
    <row r="89" spans="1:9" ht="15">
      <c r="A89" s="55">
        <v>5</v>
      </c>
      <c r="B89" s="19" t="s">
        <v>114</v>
      </c>
      <c r="C89" s="19" t="s">
        <v>26</v>
      </c>
      <c r="D89" s="20" t="s">
        <v>121</v>
      </c>
      <c r="E89" s="21">
        <v>240</v>
      </c>
      <c r="F89" s="22">
        <v>1</v>
      </c>
      <c r="G89" s="88"/>
      <c r="H89" s="89">
        <f t="shared" si="1"/>
        <v>0</v>
      </c>
      <c r="I89" s="127"/>
    </row>
    <row r="90" spans="1:9" ht="15.75" thickBot="1">
      <c r="A90" s="58">
        <v>6</v>
      </c>
      <c r="B90" s="19" t="s">
        <v>115</v>
      </c>
      <c r="C90" s="19" t="s">
        <v>26</v>
      </c>
      <c r="D90" s="20" t="s">
        <v>121</v>
      </c>
      <c r="E90" s="21">
        <v>300</v>
      </c>
      <c r="F90" s="22">
        <v>1</v>
      </c>
      <c r="G90" s="88"/>
      <c r="H90" s="90">
        <f t="shared" si="1"/>
        <v>0</v>
      </c>
      <c r="I90" s="127"/>
    </row>
    <row r="91" spans="1:9" ht="15.75" thickBot="1">
      <c r="A91" s="132" t="s">
        <v>6</v>
      </c>
      <c r="B91" s="133"/>
      <c r="C91" s="133"/>
      <c r="D91" s="133"/>
      <c r="E91" s="133"/>
      <c r="F91" s="133"/>
      <c r="G91" s="134"/>
      <c r="H91" s="23">
        <f>SUM(H85:H90)</f>
        <v>0</v>
      </c>
      <c r="I91" s="128"/>
    </row>
    <row r="92" spans="1:9" ht="19.5" thickBot="1">
      <c r="A92" s="57">
        <v>10</v>
      </c>
      <c r="B92" s="17" t="s">
        <v>186</v>
      </c>
      <c r="C92" s="18"/>
      <c r="D92" s="8"/>
      <c r="E92" s="8"/>
      <c r="F92" s="8"/>
      <c r="G92" s="8"/>
      <c r="H92" s="9"/>
      <c r="I92" s="103"/>
    </row>
    <row r="93" spans="1:9" ht="15" customHeight="1">
      <c r="A93" s="54">
        <v>1</v>
      </c>
      <c r="B93" s="63" t="s">
        <v>123</v>
      </c>
      <c r="C93" s="63" t="s">
        <v>139</v>
      </c>
      <c r="D93" s="20" t="s">
        <v>10</v>
      </c>
      <c r="E93" s="21">
        <v>5</v>
      </c>
      <c r="F93" s="22">
        <v>5</v>
      </c>
      <c r="G93" s="29"/>
      <c r="H93" s="29">
        <f>F93*G93</f>
        <v>0</v>
      </c>
      <c r="I93" s="123" t="s">
        <v>226</v>
      </c>
    </row>
    <row r="94" spans="1:9" ht="15">
      <c r="A94" s="54">
        <v>2</v>
      </c>
      <c r="B94" s="64" t="s">
        <v>219</v>
      </c>
      <c r="C94" s="64" t="s">
        <v>140</v>
      </c>
      <c r="D94" s="20" t="s">
        <v>10</v>
      </c>
      <c r="E94" s="21">
        <v>100</v>
      </c>
      <c r="F94" s="22">
        <v>1</v>
      </c>
      <c r="G94" s="29"/>
      <c r="H94" s="29">
        <f aca="true" t="shared" si="2" ref="H94:H104">F94*G94</f>
        <v>0</v>
      </c>
      <c r="I94" s="124"/>
    </row>
    <row r="95" spans="1:9" ht="15">
      <c r="A95" s="54">
        <v>3</v>
      </c>
      <c r="B95" s="64" t="s">
        <v>124</v>
      </c>
      <c r="C95" s="64" t="s">
        <v>141</v>
      </c>
      <c r="D95" s="20" t="s">
        <v>10</v>
      </c>
      <c r="E95" s="21">
        <v>1</v>
      </c>
      <c r="F95" s="22">
        <v>1</v>
      </c>
      <c r="G95" s="29"/>
      <c r="H95" s="29">
        <f t="shared" si="2"/>
        <v>0</v>
      </c>
      <c r="I95" s="124"/>
    </row>
    <row r="96" spans="1:9" ht="15">
      <c r="A96" s="54">
        <v>4</v>
      </c>
      <c r="B96" s="64" t="s">
        <v>125</v>
      </c>
      <c r="C96" s="64" t="s">
        <v>142</v>
      </c>
      <c r="D96" s="20" t="s">
        <v>10</v>
      </c>
      <c r="E96" s="21">
        <v>32</v>
      </c>
      <c r="F96" s="22">
        <v>1</v>
      </c>
      <c r="G96" s="29"/>
      <c r="H96" s="29">
        <f t="shared" si="2"/>
        <v>0</v>
      </c>
      <c r="I96" s="124"/>
    </row>
    <row r="97" spans="1:9" ht="15">
      <c r="A97" s="54">
        <v>5</v>
      </c>
      <c r="B97" s="64" t="s">
        <v>126</v>
      </c>
      <c r="C97" s="64" t="s">
        <v>143</v>
      </c>
      <c r="D97" s="20" t="s">
        <v>10</v>
      </c>
      <c r="E97" s="21">
        <v>1</v>
      </c>
      <c r="F97" s="22">
        <v>2</v>
      </c>
      <c r="G97" s="29"/>
      <c r="H97" s="29">
        <f t="shared" si="2"/>
        <v>0</v>
      </c>
      <c r="I97" s="124"/>
    </row>
    <row r="98" spans="1:9" ht="17.25">
      <c r="A98" s="54">
        <v>6</v>
      </c>
      <c r="B98" s="64" t="s">
        <v>216</v>
      </c>
      <c r="C98" s="64" t="s">
        <v>144</v>
      </c>
      <c r="D98" s="20" t="s">
        <v>10</v>
      </c>
      <c r="E98" s="21" t="s">
        <v>191</v>
      </c>
      <c r="F98" s="22">
        <v>1</v>
      </c>
      <c r="G98" s="29"/>
      <c r="H98" s="29">
        <f t="shared" si="2"/>
        <v>0</v>
      </c>
      <c r="I98" s="124"/>
    </row>
    <row r="99" spans="1:9" ht="17.25">
      <c r="A99" s="54">
        <v>7</v>
      </c>
      <c r="B99" s="64" t="s">
        <v>217</v>
      </c>
      <c r="C99" s="64" t="s">
        <v>145</v>
      </c>
      <c r="D99" s="20" t="s">
        <v>10</v>
      </c>
      <c r="E99" s="21" t="s">
        <v>190</v>
      </c>
      <c r="F99" s="22">
        <v>2</v>
      </c>
      <c r="G99" s="29"/>
      <c r="H99" s="29">
        <f t="shared" si="2"/>
        <v>0</v>
      </c>
      <c r="I99" s="124"/>
    </row>
    <row r="100" spans="1:9" ht="17.25">
      <c r="A100" s="54">
        <v>8</v>
      </c>
      <c r="B100" s="64" t="s">
        <v>218</v>
      </c>
      <c r="C100" s="64" t="s">
        <v>146</v>
      </c>
      <c r="D100" s="20" t="s">
        <v>10</v>
      </c>
      <c r="E100" s="21" t="s">
        <v>189</v>
      </c>
      <c r="F100" s="22">
        <v>1</v>
      </c>
      <c r="G100" s="29"/>
      <c r="H100" s="29">
        <f t="shared" si="2"/>
        <v>0</v>
      </c>
      <c r="I100" s="124"/>
    </row>
    <row r="101" spans="1:9" ht="17.25">
      <c r="A101" s="54">
        <v>9</v>
      </c>
      <c r="B101" s="64" t="s">
        <v>218</v>
      </c>
      <c r="C101" s="64" t="s">
        <v>147</v>
      </c>
      <c r="D101" s="20" t="s">
        <v>10</v>
      </c>
      <c r="E101" s="21" t="s">
        <v>188</v>
      </c>
      <c r="F101" s="22">
        <v>1</v>
      </c>
      <c r="G101" s="29"/>
      <c r="H101" s="29">
        <f t="shared" si="2"/>
        <v>0</v>
      </c>
      <c r="I101" s="124"/>
    </row>
    <row r="102" spans="1:9" ht="15">
      <c r="A102" s="54">
        <v>10</v>
      </c>
      <c r="B102" s="64" t="s">
        <v>127</v>
      </c>
      <c r="C102" s="64" t="s">
        <v>148</v>
      </c>
      <c r="D102" s="20" t="s">
        <v>10</v>
      </c>
      <c r="E102" s="21">
        <v>200</v>
      </c>
      <c r="F102" s="22">
        <v>5</v>
      </c>
      <c r="G102" s="29"/>
      <c r="H102" s="29">
        <f t="shared" si="2"/>
        <v>0</v>
      </c>
      <c r="I102" s="124"/>
    </row>
    <row r="103" spans="1:9" ht="15">
      <c r="A103" s="54">
        <v>11</v>
      </c>
      <c r="B103" s="64" t="s">
        <v>128</v>
      </c>
      <c r="C103" s="64" t="s">
        <v>149</v>
      </c>
      <c r="D103" s="20" t="s">
        <v>10</v>
      </c>
      <c r="E103" s="21">
        <v>200</v>
      </c>
      <c r="F103" s="22">
        <v>5</v>
      </c>
      <c r="G103" s="29"/>
      <c r="H103" s="29">
        <f t="shared" si="2"/>
        <v>0</v>
      </c>
      <c r="I103" s="124"/>
    </row>
    <row r="104" spans="1:9" ht="15.75" thickBot="1">
      <c r="A104" s="54">
        <v>12</v>
      </c>
      <c r="B104" s="64" t="s">
        <v>129</v>
      </c>
      <c r="C104" s="64" t="s">
        <v>150</v>
      </c>
      <c r="D104" s="20" t="s">
        <v>10</v>
      </c>
      <c r="E104" s="21">
        <v>200</v>
      </c>
      <c r="F104" s="22">
        <v>2</v>
      </c>
      <c r="G104" s="29"/>
      <c r="H104" s="29">
        <f t="shared" si="2"/>
        <v>0</v>
      </c>
      <c r="I104" s="124"/>
    </row>
    <row r="105" spans="1:9" ht="15.75" thickBot="1">
      <c r="A105" s="132" t="s">
        <v>6</v>
      </c>
      <c r="B105" s="133"/>
      <c r="C105" s="133"/>
      <c r="D105" s="133"/>
      <c r="E105" s="133"/>
      <c r="F105" s="133"/>
      <c r="G105" s="134"/>
      <c r="H105" s="23">
        <f>SUM(H93:H104)</f>
        <v>0</v>
      </c>
      <c r="I105" s="125"/>
    </row>
    <row r="106" spans="1:9" ht="18.75" customHeight="1" thickBot="1">
      <c r="A106" s="57">
        <v>11</v>
      </c>
      <c r="B106" s="17" t="s">
        <v>187</v>
      </c>
      <c r="C106" s="18"/>
      <c r="D106" s="8"/>
      <c r="E106" s="8"/>
      <c r="F106" s="8"/>
      <c r="G106" s="8"/>
      <c r="H106" s="9"/>
      <c r="I106" s="103"/>
    </row>
    <row r="107" spans="1:9" ht="15" customHeight="1">
      <c r="A107" s="81">
        <v>1</v>
      </c>
      <c r="B107" s="64" t="s">
        <v>130</v>
      </c>
      <c r="C107" s="64" t="s">
        <v>151</v>
      </c>
      <c r="D107" s="20" t="s">
        <v>10</v>
      </c>
      <c r="E107" s="21">
        <v>1</v>
      </c>
      <c r="F107" s="22">
        <v>1</v>
      </c>
      <c r="G107" s="29"/>
      <c r="H107" s="29">
        <f aca="true" t="shared" si="3" ref="H107:H121">F107*G107</f>
        <v>0</v>
      </c>
      <c r="I107" s="123" t="s">
        <v>226</v>
      </c>
    </row>
    <row r="108" spans="1:9" ht="15">
      <c r="A108" s="81">
        <v>2</v>
      </c>
      <c r="B108" s="64" t="s">
        <v>131</v>
      </c>
      <c r="C108" s="64" t="s">
        <v>152</v>
      </c>
      <c r="D108" s="20" t="s">
        <v>10</v>
      </c>
      <c r="E108" s="21">
        <v>1</v>
      </c>
      <c r="F108" s="22">
        <v>1</v>
      </c>
      <c r="G108" s="29"/>
      <c r="H108" s="29">
        <f t="shared" si="3"/>
        <v>0</v>
      </c>
      <c r="I108" s="124"/>
    </row>
    <row r="109" spans="1:9" ht="15">
      <c r="A109" s="81">
        <v>3</v>
      </c>
      <c r="B109" s="65" t="s">
        <v>132</v>
      </c>
      <c r="C109" t="s">
        <v>154</v>
      </c>
      <c r="D109" s="20" t="s">
        <v>10</v>
      </c>
      <c r="E109" s="21">
        <v>1</v>
      </c>
      <c r="F109" s="22">
        <v>10</v>
      </c>
      <c r="G109" s="29"/>
      <c r="H109" s="29">
        <f t="shared" si="3"/>
        <v>0</v>
      </c>
      <c r="I109" s="124"/>
    </row>
    <row r="110" spans="1:9" ht="15">
      <c r="A110" s="81">
        <v>4</v>
      </c>
      <c r="B110" s="66" t="s">
        <v>133</v>
      </c>
      <c r="C110" s="66" t="s">
        <v>153</v>
      </c>
      <c r="D110" s="20" t="s">
        <v>10</v>
      </c>
      <c r="E110" s="21">
        <v>1</v>
      </c>
      <c r="F110" s="22">
        <v>5</v>
      </c>
      <c r="G110" s="29"/>
      <c r="H110" s="29">
        <f t="shared" si="3"/>
        <v>0</v>
      </c>
      <c r="I110" s="124"/>
    </row>
    <row r="111" spans="1:9" ht="15">
      <c r="A111" s="81">
        <v>5</v>
      </c>
      <c r="B111" s="66" t="s">
        <v>134</v>
      </c>
      <c r="C111" s="66" t="s">
        <v>155</v>
      </c>
      <c r="D111" s="20" t="s">
        <v>10</v>
      </c>
      <c r="E111" s="21">
        <v>1</v>
      </c>
      <c r="F111" s="22">
        <v>10</v>
      </c>
      <c r="G111" s="29"/>
      <c r="H111" s="29">
        <f t="shared" si="3"/>
        <v>0</v>
      </c>
      <c r="I111" s="124"/>
    </row>
    <row r="112" spans="1:9" ht="15">
      <c r="A112" s="81">
        <v>6</v>
      </c>
      <c r="B112" s="66" t="s">
        <v>212</v>
      </c>
      <c r="C112" s="66" t="s">
        <v>156</v>
      </c>
      <c r="D112" s="20" t="s">
        <v>10</v>
      </c>
      <c r="E112" s="21">
        <v>1</v>
      </c>
      <c r="F112" s="22">
        <v>6</v>
      </c>
      <c r="G112" s="29"/>
      <c r="H112" s="29">
        <f t="shared" si="3"/>
        <v>0</v>
      </c>
      <c r="I112" s="124"/>
    </row>
    <row r="113" spans="1:9" ht="15">
      <c r="A113" s="81">
        <v>7</v>
      </c>
      <c r="B113" s="66" t="s">
        <v>165</v>
      </c>
      <c r="C113" s="66" t="s">
        <v>157</v>
      </c>
      <c r="D113" s="20" t="s">
        <v>10</v>
      </c>
      <c r="E113" s="21">
        <v>500</v>
      </c>
      <c r="F113" s="22">
        <v>1</v>
      </c>
      <c r="G113" s="29"/>
      <c r="H113" s="29">
        <f t="shared" si="3"/>
        <v>0</v>
      </c>
      <c r="I113" s="124"/>
    </row>
    <row r="114" spans="1:9" ht="15">
      <c r="A114" s="81">
        <v>8</v>
      </c>
      <c r="B114" s="66" t="s">
        <v>135</v>
      </c>
      <c r="C114" s="66" t="s">
        <v>158</v>
      </c>
      <c r="D114" s="20" t="s">
        <v>10</v>
      </c>
      <c r="E114" s="21">
        <v>1</v>
      </c>
      <c r="F114" s="22">
        <v>1</v>
      </c>
      <c r="G114" s="29"/>
      <c r="H114" s="29">
        <f t="shared" si="3"/>
        <v>0</v>
      </c>
      <c r="I114" s="124"/>
    </row>
    <row r="115" spans="1:9" ht="15">
      <c r="A115" s="81">
        <v>9</v>
      </c>
      <c r="B115" s="66" t="s">
        <v>213</v>
      </c>
      <c r="C115" s="66" t="s">
        <v>159</v>
      </c>
      <c r="D115" s="20" t="s">
        <v>10</v>
      </c>
      <c r="E115" s="21">
        <v>1</v>
      </c>
      <c r="F115" s="22">
        <v>4</v>
      </c>
      <c r="G115" s="29"/>
      <c r="H115" s="29">
        <f t="shared" si="3"/>
        <v>0</v>
      </c>
      <c r="I115" s="124"/>
    </row>
    <row r="116" spans="1:9" ht="15">
      <c r="A116" s="81">
        <v>10</v>
      </c>
      <c r="B116" s="66" t="s">
        <v>214</v>
      </c>
      <c r="C116" s="66" t="s">
        <v>160</v>
      </c>
      <c r="D116" s="20" t="s">
        <v>10</v>
      </c>
      <c r="E116" s="21">
        <v>1</v>
      </c>
      <c r="F116" s="22">
        <v>2</v>
      </c>
      <c r="G116" s="29"/>
      <c r="H116" s="29">
        <f t="shared" si="3"/>
        <v>0</v>
      </c>
      <c r="I116" s="124"/>
    </row>
    <row r="117" spans="1:9" ht="15">
      <c r="A117" s="81">
        <v>11</v>
      </c>
      <c r="B117" s="66" t="s">
        <v>215</v>
      </c>
      <c r="C117" s="66" t="s">
        <v>161</v>
      </c>
      <c r="D117" s="20" t="s">
        <v>10</v>
      </c>
      <c r="E117" s="21">
        <v>1</v>
      </c>
      <c r="F117" s="22">
        <v>4</v>
      </c>
      <c r="G117" s="29"/>
      <c r="H117" s="29">
        <f t="shared" si="3"/>
        <v>0</v>
      </c>
      <c r="I117" s="124"/>
    </row>
    <row r="118" spans="1:9" ht="15.75" thickBot="1">
      <c r="A118" s="81">
        <v>12</v>
      </c>
      <c r="B118" s="66" t="s">
        <v>136</v>
      </c>
      <c r="C118" s="66" t="s">
        <v>162</v>
      </c>
      <c r="D118" s="20" t="s">
        <v>10</v>
      </c>
      <c r="E118" s="21">
        <v>1</v>
      </c>
      <c r="F118" s="22">
        <v>1</v>
      </c>
      <c r="G118" s="29"/>
      <c r="H118" s="29">
        <f t="shared" si="3"/>
        <v>0</v>
      </c>
      <c r="I118" s="124"/>
    </row>
    <row r="119" spans="1:9" ht="15.75" thickBot="1">
      <c r="A119" s="132" t="s">
        <v>6</v>
      </c>
      <c r="B119" s="133"/>
      <c r="C119" s="133"/>
      <c r="D119" s="133"/>
      <c r="E119" s="133"/>
      <c r="F119" s="133"/>
      <c r="G119" s="134"/>
      <c r="H119" s="23">
        <f>SUM(H107:H118)</f>
        <v>0</v>
      </c>
      <c r="I119" s="125"/>
    </row>
    <row r="120" spans="1:9" ht="19.5" thickBot="1">
      <c r="A120" s="57">
        <v>12</v>
      </c>
      <c r="B120" s="17" t="s">
        <v>204</v>
      </c>
      <c r="C120" s="18"/>
      <c r="D120" s="8"/>
      <c r="E120" s="8"/>
      <c r="F120" s="8"/>
      <c r="G120" s="8"/>
      <c r="H120" s="9"/>
      <c r="I120" s="103"/>
    </row>
    <row r="121" spans="1:9" ht="15">
      <c r="A121" s="81">
        <v>1</v>
      </c>
      <c r="B121" s="66" t="s">
        <v>137</v>
      </c>
      <c r="C121" s="66" t="s">
        <v>163</v>
      </c>
      <c r="D121" s="20" t="s">
        <v>10</v>
      </c>
      <c r="E121" s="21">
        <v>1</v>
      </c>
      <c r="F121" s="22">
        <v>1</v>
      </c>
      <c r="G121" s="29"/>
      <c r="H121" s="29">
        <f t="shared" si="3"/>
        <v>0</v>
      </c>
      <c r="I121" s="123" t="s">
        <v>226</v>
      </c>
    </row>
    <row r="122" spans="1:9" ht="21.75" customHeight="1" thickBot="1">
      <c r="A122" s="81">
        <v>2</v>
      </c>
      <c r="B122" s="66" t="s">
        <v>138</v>
      </c>
      <c r="C122" s="66" t="s">
        <v>164</v>
      </c>
      <c r="D122" s="20" t="s">
        <v>10</v>
      </c>
      <c r="E122" s="21">
        <v>1</v>
      </c>
      <c r="F122" s="22">
        <v>1</v>
      </c>
      <c r="G122" s="29"/>
      <c r="H122" s="29">
        <f>F122*G122</f>
        <v>0</v>
      </c>
      <c r="I122" s="125"/>
    </row>
    <row r="123" spans="1:9" ht="15.75" thickBot="1">
      <c r="A123" s="132" t="s">
        <v>6</v>
      </c>
      <c r="B123" s="133"/>
      <c r="C123" s="133"/>
      <c r="D123" s="133"/>
      <c r="E123" s="133"/>
      <c r="F123" s="133"/>
      <c r="G123" s="134"/>
      <c r="H123" s="23">
        <f>SUM(H121:H122)</f>
        <v>0</v>
      </c>
      <c r="I123" s="103"/>
    </row>
    <row r="124" spans="1:9" ht="19.5" customHeight="1" thickBot="1">
      <c r="A124" s="102">
        <v>13</v>
      </c>
      <c r="B124" s="97" t="s">
        <v>205</v>
      </c>
      <c r="C124" s="97"/>
      <c r="D124" s="97"/>
      <c r="E124" s="97"/>
      <c r="F124" s="98"/>
      <c r="G124" s="98"/>
      <c r="H124" s="99"/>
      <c r="I124" s="105"/>
    </row>
    <row r="125" spans="1:9" ht="30">
      <c r="A125" s="72">
        <v>1</v>
      </c>
      <c r="B125" s="19" t="s">
        <v>206</v>
      </c>
      <c r="C125" s="100" t="s">
        <v>207</v>
      </c>
      <c r="D125" s="68" t="s">
        <v>10</v>
      </c>
      <c r="E125" s="21">
        <v>6</v>
      </c>
      <c r="F125" s="69">
        <v>2</v>
      </c>
      <c r="G125" s="96"/>
      <c r="H125" s="101">
        <f>F125*G125</f>
        <v>0</v>
      </c>
      <c r="I125" s="123" t="s">
        <v>225</v>
      </c>
    </row>
    <row r="126" spans="1:9" ht="15">
      <c r="A126" s="72">
        <v>2</v>
      </c>
      <c r="B126" s="19" t="s">
        <v>208</v>
      </c>
      <c r="C126" s="100" t="s">
        <v>209</v>
      </c>
      <c r="D126" s="68" t="s">
        <v>10</v>
      </c>
      <c r="E126" s="21">
        <v>6</v>
      </c>
      <c r="F126" s="69">
        <v>2</v>
      </c>
      <c r="G126" s="96"/>
      <c r="H126" s="101">
        <f>F126*G126</f>
        <v>0</v>
      </c>
      <c r="I126" s="124"/>
    </row>
    <row r="127" spans="1:9" ht="30.75" thickBot="1">
      <c r="A127" s="72">
        <v>3</v>
      </c>
      <c r="B127" s="19" t="s">
        <v>210</v>
      </c>
      <c r="C127" s="100" t="s">
        <v>211</v>
      </c>
      <c r="D127" s="68" t="s">
        <v>10</v>
      </c>
      <c r="E127" s="108">
        <v>6</v>
      </c>
      <c r="F127" s="69">
        <v>6</v>
      </c>
      <c r="G127" s="96"/>
      <c r="H127" s="101">
        <f>F127*G127</f>
        <v>0</v>
      </c>
      <c r="I127" s="125"/>
    </row>
    <row r="128" spans="1:9" ht="15.75" thickBot="1">
      <c r="A128" s="132" t="s">
        <v>6</v>
      </c>
      <c r="B128" s="133"/>
      <c r="C128" s="133"/>
      <c r="D128" s="133"/>
      <c r="E128" s="133"/>
      <c r="F128" s="133"/>
      <c r="G128" s="134"/>
      <c r="H128" s="23">
        <f>SUM(H125:H127)</f>
        <v>0</v>
      </c>
      <c r="I128" s="105"/>
    </row>
    <row r="129" spans="1:9" ht="19.5" thickBot="1">
      <c r="A129" s="57">
        <v>14</v>
      </c>
      <c r="B129" s="17" t="s">
        <v>200</v>
      </c>
      <c r="C129" s="18"/>
      <c r="D129" s="8"/>
      <c r="E129" s="8"/>
      <c r="F129" s="8"/>
      <c r="G129" s="8"/>
      <c r="H129" s="9"/>
      <c r="I129" s="103"/>
    </row>
    <row r="130" spans="1:9" ht="39.75" customHeight="1">
      <c r="A130" s="54">
        <v>1</v>
      </c>
      <c r="B130" s="45" t="s">
        <v>116</v>
      </c>
      <c r="C130" s="53" t="s">
        <v>110</v>
      </c>
      <c r="D130" s="46" t="s">
        <v>105</v>
      </c>
      <c r="E130" s="46">
        <v>1000</v>
      </c>
      <c r="F130" s="47">
        <v>10</v>
      </c>
      <c r="G130" s="84"/>
      <c r="H130" s="86">
        <f>F130*G130</f>
        <v>0</v>
      </c>
      <c r="I130" s="123" t="s">
        <v>227</v>
      </c>
    </row>
    <row r="131" spans="1:9" ht="30">
      <c r="A131" s="55">
        <f>A130+1</f>
        <v>2</v>
      </c>
      <c r="B131" s="19" t="s">
        <v>117</v>
      </c>
      <c r="C131" s="48" t="s">
        <v>109</v>
      </c>
      <c r="D131" s="46" t="s">
        <v>105</v>
      </c>
      <c r="E131" s="46">
        <v>1000</v>
      </c>
      <c r="F131" s="47">
        <v>5</v>
      </c>
      <c r="G131" s="84"/>
      <c r="H131" s="86">
        <f>F131*G131</f>
        <v>0</v>
      </c>
      <c r="I131" s="124"/>
    </row>
    <row r="132" spans="1:10" ht="30">
      <c r="A132" s="55">
        <f>A131+1</f>
        <v>3</v>
      </c>
      <c r="B132" s="19" t="s">
        <v>118</v>
      </c>
      <c r="C132" s="53" t="s">
        <v>108</v>
      </c>
      <c r="D132" s="46" t="s">
        <v>105</v>
      </c>
      <c r="E132" s="46">
        <v>1000</v>
      </c>
      <c r="F132" s="47">
        <v>20</v>
      </c>
      <c r="G132" s="84"/>
      <c r="H132" s="86">
        <f>F132*G132</f>
        <v>0</v>
      </c>
      <c r="I132" s="124"/>
      <c r="J132" s="106"/>
    </row>
    <row r="133" spans="1:9" ht="29.25" customHeight="1">
      <c r="A133" s="55">
        <f>A132+1</f>
        <v>4</v>
      </c>
      <c r="B133" s="19" t="s">
        <v>119</v>
      </c>
      <c r="C133" s="48" t="s">
        <v>107</v>
      </c>
      <c r="D133" s="46" t="s">
        <v>105</v>
      </c>
      <c r="E133" s="46">
        <v>1000</v>
      </c>
      <c r="F133" s="47">
        <v>5</v>
      </c>
      <c r="G133" s="84"/>
      <c r="H133" s="86">
        <f>F133*G133</f>
        <v>0</v>
      </c>
      <c r="I133" s="124"/>
    </row>
    <row r="134" spans="1:9" ht="30.75" thickBot="1">
      <c r="A134" s="59">
        <f>A133+1</f>
        <v>5</v>
      </c>
      <c r="B134" s="49" t="s">
        <v>120</v>
      </c>
      <c r="C134" s="50" t="s">
        <v>106</v>
      </c>
      <c r="D134" s="51" t="s">
        <v>105</v>
      </c>
      <c r="E134" s="51">
        <v>1000</v>
      </c>
      <c r="F134" s="52">
        <v>5</v>
      </c>
      <c r="G134" s="85"/>
      <c r="H134" s="87">
        <f>F134*G134</f>
        <v>0</v>
      </c>
      <c r="I134" s="125"/>
    </row>
    <row r="135" spans="1:11" ht="15.75" thickBot="1">
      <c r="A135" s="132" t="s">
        <v>6</v>
      </c>
      <c r="B135" s="133"/>
      <c r="C135" s="133"/>
      <c r="D135" s="133"/>
      <c r="E135" s="133"/>
      <c r="F135" s="133"/>
      <c r="G135" s="134"/>
      <c r="H135" s="23">
        <f>SUM(H130:H134)</f>
        <v>0</v>
      </c>
      <c r="I135" s="105"/>
      <c r="K135" s="5"/>
    </row>
    <row r="136" spans="1:11" ht="19.5" thickBot="1">
      <c r="A136" s="57">
        <v>15</v>
      </c>
      <c r="B136" s="17" t="s">
        <v>199</v>
      </c>
      <c r="C136" s="18"/>
      <c r="D136" s="8"/>
      <c r="E136" s="8"/>
      <c r="F136" s="8"/>
      <c r="G136" s="8"/>
      <c r="H136" s="9"/>
      <c r="I136" s="105"/>
      <c r="K136" s="5"/>
    </row>
    <row r="137" spans="1:11" ht="45">
      <c r="A137" s="81">
        <v>1</v>
      </c>
      <c r="B137" s="19" t="s">
        <v>196</v>
      </c>
      <c r="C137" s="19" t="s">
        <v>201</v>
      </c>
      <c r="D137" s="46" t="s">
        <v>197</v>
      </c>
      <c r="E137" s="46">
        <v>2</v>
      </c>
      <c r="F137" s="47">
        <v>3</v>
      </c>
      <c r="G137" s="96"/>
      <c r="H137" s="29">
        <f>F137*G137</f>
        <v>0</v>
      </c>
      <c r="I137" s="123" t="s">
        <v>228</v>
      </c>
      <c r="J137" s="107"/>
      <c r="K137" s="5"/>
    </row>
    <row r="138" spans="1:11" ht="15.75" thickBot="1">
      <c r="A138" s="81">
        <v>2</v>
      </c>
      <c r="B138" s="19" t="s">
        <v>198</v>
      </c>
      <c r="C138" s="19" t="s">
        <v>202</v>
      </c>
      <c r="D138" s="46" t="s">
        <v>203</v>
      </c>
      <c r="E138" s="46">
        <v>500</v>
      </c>
      <c r="F138" s="47">
        <v>1</v>
      </c>
      <c r="G138" s="96"/>
      <c r="H138" s="29">
        <f>F138*G138</f>
        <v>0</v>
      </c>
      <c r="I138" s="125"/>
      <c r="K138" s="5"/>
    </row>
    <row r="139" spans="1:11" ht="15.75" thickBot="1">
      <c r="A139" s="132" t="s">
        <v>6</v>
      </c>
      <c r="B139" s="133"/>
      <c r="C139" s="133"/>
      <c r="D139" s="133"/>
      <c r="E139" s="133"/>
      <c r="F139" s="133"/>
      <c r="G139" s="134"/>
      <c r="H139" s="23">
        <f>SUM(H137:H138)</f>
        <v>0</v>
      </c>
      <c r="I139" s="105"/>
      <c r="K139" s="5"/>
    </row>
    <row r="140" spans="1:11" ht="18.75">
      <c r="A140" s="56">
        <v>16</v>
      </c>
      <c r="B140" s="30" t="s">
        <v>233</v>
      </c>
      <c r="C140" s="32"/>
      <c r="D140" s="32"/>
      <c r="E140" s="32"/>
      <c r="F140" s="32"/>
      <c r="G140" s="32"/>
      <c r="H140" s="33"/>
      <c r="I140" s="5"/>
      <c r="K140" s="5"/>
    </row>
    <row r="141" spans="1:9" ht="45">
      <c r="A141" s="118">
        <v>1</v>
      </c>
      <c r="B141" s="119" t="s">
        <v>236</v>
      </c>
      <c r="C141" s="119" t="s">
        <v>179</v>
      </c>
      <c r="D141" s="120" t="s">
        <v>10</v>
      </c>
      <c r="E141" s="121">
        <v>15</v>
      </c>
      <c r="F141" s="122">
        <v>56</v>
      </c>
      <c r="G141" s="84"/>
      <c r="H141" s="86">
        <f>F141*G141</f>
        <v>0</v>
      </c>
      <c r="I141" s="5"/>
    </row>
    <row r="142" spans="1:9" ht="30.75" thickBot="1">
      <c r="A142" s="118">
        <v>2</v>
      </c>
      <c r="B142" s="119" t="s">
        <v>237</v>
      </c>
      <c r="C142" s="119" t="s">
        <v>180</v>
      </c>
      <c r="D142" s="120" t="s">
        <v>10</v>
      </c>
      <c r="E142" s="121">
        <v>50</v>
      </c>
      <c r="F142" s="122">
        <v>20</v>
      </c>
      <c r="G142" s="84"/>
      <c r="H142" s="87">
        <f>F142*G142</f>
        <v>0</v>
      </c>
      <c r="I142" s="5"/>
    </row>
    <row r="143" spans="1:9" ht="15.75" thickBot="1">
      <c r="A143" s="138" t="s">
        <v>6</v>
      </c>
      <c r="B143" s="139"/>
      <c r="C143" s="139"/>
      <c r="D143" s="139"/>
      <c r="E143" s="139"/>
      <c r="F143" s="139"/>
      <c r="G143" s="140"/>
      <c r="H143" s="43">
        <f>SUM(H25:H142)</f>
        <v>0</v>
      </c>
      <c r="I143" s="5"/>
    </row>
    <row r="144" spans="1:9" ht="15.75">
      <c r="A144" s="10"/>
      <c r="B144" s="10"/>
      <c r="C144" s="10"/>
      <c r="D144" s="10"/>
      <c r="E144" s="5"/>
      <c r="F144" s="5"/>
      <c r="G144" s="7"/>
      <c r="H144" s="6"/>
      <c r="I144" s="5"/>
    </row>
    <row r="145" spans="4:9" ht="15">
      <c r="D145" s="5"/>
      <c r="E145" s="5"/>
      <c r="F145" s="5"/>
      <c r="G145" s="5"/>
      <c r="H145" s="6"/>
      <c r="I145" s="5"/>
    </row>
    <row r="147" spans="1:3" ht="15">
      <c r="A147" s="10" t="s">
        <v>7</v>
      </c>
      <c r="B147" s="11"/>
      <c r="C147" s="16" t="s">
        <v>8</v>
      </c>
    </row>
  </sheetData>
  <sheetProtection/>
  <mergeCells count="41">
    <mergeCell ref="A143:G143"/>
    <mergeCell ref="A79:G79"/>
    <mergeCell ref="A19:G19"/>
    <mergeCell ref="A135:G135"/>
    <mergeCell ref="A128:G128"/>
    <mergeCell ref="A1:H1"/>
    <mergeCell ref="A3:H3"/>
    <mergeCell ref="A4:H4"/>
    <mergeCell ref="B7:B9"/>
    <mergeCell ref="D7:F8"/>
    <mergeCell ref="A26:G26"/>
    <mergeCell ref="A68:G68"/>
    <mergeCell ref="A72:G72"/>
    <mergeCell ref="A5:H5"/>
    <mergeCell ref="A139:G139"/>
    <mergeCell ref="G7:H8"/>
    <mergeCell ref="A65:G65"/>
    <mergeCell ref="A91:G91"/>
    <mergeCell ref="C7:C9"/>
    <mergeCell ref="A7:A9"/>
    <mergeCell ref="A123:G123"/>
    <mergeCell ref="A14:G14"/>
    <mergeCell ref="A83:G83"/>
    <mergeCell ref="I74:I79"/>
    <mergeCell ref="I7:I9"/>
    <mergeCell ref="I11:I14"/>
    <mergeCell ref="I16:I19"/>
    <mergeCell ref="I21:I25"/>
    <mergeCell ref="A119:G119"/>
    <mergeCell ref="I121:I122"/>
    <mergeCell ref="I125:I127"/>
    <mergeCell ref="I130:I134"/>
    <mergeCell ref="I137:I138"/>
    <mergeCell ref="I70:I72"/>
    <mergeCell ref="A105:G105"/>
    <mergeCell ref="I28:I65"/>
    <mergeCell ref="I107:I119"/>
    <mergeCell ref="I93:I105"/>
    <mergeCell ref="I85:I91"/>
    <mergeCell ref="I81:I83"/>
    <mergeCell ref="I67:I68"/>
  </mergeCells>
  <hyperlinks>
    <hyperlink ref="C16" r:id="rId1" display="https://www.panep.cz/katalog/PANEP-produktovy-katalog-2019-v01/cs/#page=124"/>
    <hyperlink ref="C17" r:id="rId2" display="https://www.panep.cz/katalog/PANEP-produktovy-katalog-2019-v01/cs/#page=124"/>
    <hyperlink ref="C18" r:id="rId3" display="https://www.panep.cz/katalog/PANEP-produktovy-katalog-2019-v01/cs/#page=124"/>
    <hyperlink ref="C21" r:id="rId4" display="https://www.panep.cz/katalog/PANEP-produktovy-katalog-2019-v01/cs/#page=122"/>
    <hyperlink ref="C22" r:id="rId5" display="https://www.panep.cz/katalog/PANEP-produktovy-katalog-2019-v01/cs/#page=122"/>
    <hyperlink ref="C23" r:id="rId6" display="https://www.panep.cz/katalog/PANEP-produktovy-katalog-2019-v01/cs/#page=122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Škrabal Ondřej</cp:lastModifiedBy>
  <cp:lastPrinted>2018-09-14T12:38:24Z</cp:lastPrinted>
  <dcterms:created xsi:type="dcterms:W3CDTF">2017-02-09T08:34:34Z</dcterms:created>
  <dcterms:modified xsi:type="dcterms:W3CDTF">2019-12-09T14:00:01Z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