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Část B - ND simulátor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<sst xmlns="http://schemas.openxmlformats.org/spreadsheetml/2006/main" count="143" uniqueCount="107">
  <si>
    <t>Pracoviště LF v HK</t>
  </si>
  <si>
    <t>Náhradní díl</t>
  </si>
  <si>
    <t>Fantom/Simulátor                                                  Jednotková cena ND bez DPH</t>
  </si>
  <si>
    <t>KARIM</t>
  </si>
  <si>
    <t>Little Anne QCPR</t>
  </si>
  <si>
    <t>Airway complete (pkg.96) LA</t>
  </si>
  <si>
    <t>Valve Complete (pkg. 50)</t>
  </si>
  <si>
    <t>Filter &amp; Lung (pkg.100)</t>
  </si>
  <si>
    <t>Training Pads Laerdal</t>
  </si>
  <si>
    <t>Face skin x6</t>
  </si>
  <si>
    <t>Resusci Anne QCPR</t>
  </si>
  <si>
    <t>Resusci Anne QCPR Periodic Maintenance Kit</t>
  </si>
  <si>
    <t>Resusci Anne Airway Standard (pkg. 24)</t>
  </si>
  <si>
    <t>Face Skin Decorated (pkg. 6)</t>
  </si>
  <si>
    <t xml:space="preserve">Airway Lubricant </t>
  </si>
  <si>
    <t xml:space="preserve">ShockLink Training Pads Multi </t>
  </si>
  <si>
    <t>Laerdal Resusci Anne Simulator</t>
  </si>
  <si>
    <t>IO Leg Skin Adult (S)</t>
  </si>
  <si>
    <t>Tibial IO Pad (pkg. 10)</t>
  </si>
  <si>
    <t>Tibial IO Chassis</t>
  </si>
  <si>
    <t>IO External Resorvoir (pkg. 5)</t>
  </si>
  <si>
    <t>Airway Lubricant 45ml (Glycerol Version)</t>
  </si>
  <si>
    <t>Manual Defibrilation Adapter (pkg. 2)</t>
  </si>
  <si>
    <t>Skin and Vein for Multi-Venous IV Arm Left
nebo
Skin/Vein arm RA</t>
  </si>
  <si>
    <t>Blood Pressure Cuff Adult Circ: 27,5-36mm</t>
  </si>
  <si>
    <t>Resusci Anne Simulator/Advanced Skill Trainer Lung</t>
  </si>
  <si>
    <t>Resusci Anne Stomach Bladder</t>
  </si>
  <si>
    <t>Resusci Anne Simulator Breathing Bladder</t>
  </si>
  <si>
    <t>Resusci Anne Simulator Chest Skin Paddle</t>
  </si>
  <si>
    <t>Resusci Anne Simulator Chest Skin AED Link</t>
  </si>
  <si>
    <t>Laerdal SimMan 3G</t>
  </si>
  <si>
    <t>Skin &amp; Foam Humeral IO 5 Pack</t>
  </si>
  <si>
    <t>Bone Humeral IO - 5 Pack</t>
  </si>
  <si>
    <t>Tibial Leg Band 5pkg SimMan 3G</t>
  </si>
  <si>
    <t>Neck skin Kit (6)</t>
  </si>
  <si>
    <t>SimMan 3G Crico tape 40x40mm (90 pieces)</t>
  </si>
  <si>
    <t>Pneumathorax Bladder Set (pkg. 2)</t>
  </si>
  <si>
    <t>Pleura, chest drain (pkg. 20)</t>
  </si>
  <si>
    <t>Skin, leg left Tibial IO</t>
  </si>
  <si>
    <t>Lung compliance O-ring (pkg.10)</t>
  </si>
  <si>
    <t>Red Simulated Blood</t>
  </si>
  <si>
    <t>Blood Pressure Cuff  Adult XL Circ: 27,5-36mm</t>
  </si>
  <si>
    <t>Chest rise Bladder (pkg. 4)</t>
  </si>
  <si>
    <t>Lung Bag (pkg. 2)</t>
  </si>
  <si>
    <t>External Fluid Refill Unit</t>
  </si>
  <si>
    <t>External Blood Refill Unit</t>
  </si>
  <si>
    <t>Resusci Baby QCPR</t>
  </si>
  <si>
    <t>Resusci Baby Faces (pkg. 6)</t>
  </si>
  <si>
    <t>Resusci Baby Disposable Complete Airway</t>
  </si>
  <si>
    <t>Resusci Baby Disposable Lung, Lung Foil Only (pkg. 10)</t>
  </si>
  <si>
    <t>Laerdal ALS Baby</t>
  </si>
  <si>
    <t>Lungs and Stomach (pkg. 6)</t>
  </si>
  <si>
    <t>Leg Replacement Pad (pkg. 5)</t>
  </si>
  <si>
    <t>NewBorn Anne</t>
  </si>
  <si>
    <t>SET SNB UMBILICAL CORDS (4)</t>
  </si>
  <si>
    <t>KIT; IO LEG RP-SNB-STD</t>
  </si>
  <si>
    <t>BLOOD; SIMULATED UMBI 4 OZ</t>
  </si>
  <si>
    <t>SNB RIGHT LUNG BLADDER</t>
  </si>
  <si>
    <t>SNB LEFT LUNG BLADDER</t>
  </si>
  <si>
    <t>SNB STOMACH DISTENTION BLADDER</t>
  </si>
  <si>
    <t>SNB CHEST FOAM</t>
  </si>
  <si>
    <t>Laerdal MegaCodeKid</t>
  </si>
  <si>
    <t>SET; LEG-PEDI I.O. STD</t>
  </si>
  <si>
    <t>SKIN/VEIN; PEDI MV (S) ARM-STD</t>
  </si>
  <si>
    <t>HeartStart Defibrilator Training Cable</t>
  </si>
  <si>
    <t>AED</t>
  </si>
  <si>
    <t>AED Trainer Pads</t>
  </si>
  <si>
    <t>AT Kelly Torso</t>
  </si>
  <si>
    <t>PAD; R-PNEUMO ACLS-STD</t>
  </si>
  <si>
    <t>PAD; L-PNEUMO ACLS STD</t>
  </si>
  <si>
    <t>KIT; BLADDER RP, AT/ACLS</t>
  </si>
  <si>
    <t>IV Torzo basic</t>
  </si>
  <si>
    <t>Neck replacement Pad</t>
  </si>
  <si>
    <t>Femoral replacement Pad</t>
  </si>
  <si>
    <t>Simulated blood</t>
  </si>
  <si>
    <t>ALS Baby Intraosseous Trainer</t>
  </si>
  <si>
    <t xml:space="preserve">Leg Replacement Pad (pkg. 5) </t>
  </si>
  <si>
    <t>Cricoid Stick Trainer</t>
  </si>
  <si>
    <t>TRACH; RIGID W/LUNG-STD</t>
  </si>
  <si>
    <t>SKIN; NECK-CRIC HEAD-STD</t>
  </si>
  <si>
    <t>Arterial Arm Stick Kit</t>
  </si>
  <si>
    <t>SET; SKIN/ARTERY (S) ARTERIAL STICK ARM</t>
  </si>
  <si>
    <t>PAD; DELTOID-AM-STD</t>
  </si>
  <si>
    <t>SKIN/VEIN; MV ARM AM-STD</t>
  </si>
  <si>
    <t>KIT; ARM-MLTIVEIN AM-STD</t>
  </si>
  <si>
    <t>V BAG TRANSFER SET W/ TUBING</t>
  </si>
  <si>
    <t xml:space="preserve">Red Simulated Blood </t>
  </si>
  <si>
    <t>Skin and Vein for Multi-Venous IV Arm Left (S)</t>
  </si>
  <si>
    <t>KIT; ARM-MLTIVEIN AF (S)</t>
  </si>
  <si>
    <t>KIT; PEDI MV IV ARM (S)</t>
  </si>
  <si>
    <t>SKIN/VEIN; MV ARM AM (B)</t>
  </si>
  <si>
    <t>KIT; ARM-MLTIVEIN AM (B)</t>
  </si>
  <si>
    <t>Adult IO Leg</t>
  </si>
  <si>
    <r>
      <t xml:space="preserve">
</t>
    </r>
    <r>
      <rPr>
        <b/>
        <sz val="11"/>
        <color theme="1"/>
        <rFont val="Calibri"/>
        <family val="2"/>
        <scheme val="minor"/>
      </rPr>
      <t>Male Multi-Venous IV Training Arm</t>
    </r>
  </si>
  <si>
    <r>
      <t xml:space="preserve">
</t>
    </r>
    <r>
      <rPr>
        <b/>
        <sz val="11"/>
        <color theme="1"/>
        <rFont val="Calibri"/>
        <family val="2"/>
        <scheme val="minor"/>
      </rPr>
      <t>Female Multi-Venous IV Training Arm</t>
    </r>
  </si>
  <si>
    <r>
      <t xml:space="preserve">
</t>
    </r>
    <r>
      <rPr>
        <b/>
        <sz val="11"/>
        <color theme="1"/>
        <rFont val="Calibri"/>
        <family val="2"/>
        <scheme val="minor"/>
      </rPr>
      <t>Pediatric Multi-Venous IV Training Arm</t>
    </r>
  </si>
  <si>
    <r>
      <t xml:space="preserve">
</t>
    </r>
    <r>
      <rPr>
        <b/>
        <sz val="11"/>
        <color theme="1"/>
        <rFont val="Calibri"/>
        <family val="2"/>
        <scheme val="minor"/>
      </rPr>
      <t>Male Multi-Venous IV Training Arm - Brown</t>
    </r>
  </si>
  <si>
    <t>Počet ks</t>
  </si>
  <si>
    <t>ruční dýchací přístroj pro novorozence</t>
  </si>
  <si>
    <t>ruční dýchací přístroj dětský</t>
  </si>
  <si>
    <t xml:space="preserve">Fonendoskop </t>
  </si>
  <si>
    <t>Průtokoměr kyslíku</t>
  </si>
  <si>
    <t>Náklady na materiál či ND vč. DPH celkem</t>
  </si>
  <si>
    <t>Specifikace produktu/výrobce*</t>
  </si>
  <si>
    <t>*Jedná se o uvedení příkladu.</t>
  </si>
  <si>
    <t xml:space="preserve">CELKOVÁ CENA BEZ DPH </t>
  </si>
  <si>
    <t>CELKOVÁ CENA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</si>
</sst>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/>
    <xf numFmtId="0" fontId="5" fillId="0" borderId="0" xfId="22" applyFont="1" applyFill="1" applyAlignment="1">
      <alignment vertical="center" wrapText="1" shrinkToFit="1"/>
      <protection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8" fontId="6" fillId="0" borderId="3" xfId="2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5" fillId="2" borderId="5" xfId="22" applyFont="1" applyFill="1" applyBorder="1" applyAlignment="1">
      <alignment horizontal="center" vertical="center" wrapText="1" shrinkToFit="1"/>
      <protection/>
    </xf>
    <xf numFmtId="0" fontId="7" fillId="0" borderId="2" xfId="0" applyFont="1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 wrapText="1"/>
      <protection/>
    </xf>
    <xf numFmtId="0" fontId="3" fillId="0" borderId="6" xfId="0" applyFont="1" applyFill="1" applyBorder="1" applyProtection="1">
      <protection/>
    </xf>
    <xf numFmtId="0" fontId="0" fillId="0" borderId="6" xfId="0" applyFill="1" applyBorder="1" applyProtection="1">
      <protection/>
    </xf>
    <xf numFmtId="0" fontId="8" fillId="0" borderId="2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 wrapText="1"/>
      <protection/>
    </xf>
    <xf numFmtId="0" fontId="5" fillId="0" borderId="0" xfId="22" applyFont="1" applyFill="1" applyAlignment="1">
      <alignment horizontal="left" vertical="center" wrapText="1" shrinkToFit="1"/>
      <protection/>
    </xf>
    <xf numFmtId="8" fontId="6" fillId="0" borderId="7" xfId="2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8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5" fillId="2" borderId="2" xfId="22" applyFont="1" applyFill="1" applyBorder="1" applyAlignment="1" applyProtection="1">
      <alignment horizontal="center" vertical="center" wrapText="1" shrinkToFit="1"/>
      <protection/>
    </xf>
    <xf numFmtId="0" fontId="5" fillId="2" borderId="6" xfId="22" applyFont="1" applyFill="1" applyBorder="1" applyAlignment="1" applyProtection="1">
      <alignment horizontal="center" vertical="center" wrapText="1" shrinkToFit="1"/>
      <protection/>
    </xf>
    <xf numFmtId="0" fontId="5" fillId="2" borderId="1" xfId="22" applyFont="1" applyFill="1" applyBorder="1" applyAlignment="1" applyProtection="1">
      <alignment horizontal="center" vertical="center" wrapText="1" shrinkToFit="1"/>
      <protection/>
    </xf>
    <xf numFmtId="0" fontId="0" fillId="0" borderId="1" xfId="0" applyFill="1" applyBorder="1" applyAlignment="1" applyProtection="1">
      <alignment horizontal="center" vertical="center"/>
      <protection/>
    </xf>
    <xf numFmtId="8" fontId="6" fillId="0" borderId="3" xfId="20" applyNumberFormat="1" applyFont="1" applyFill="1" applyBorder="1" applyAlignment="1" applyProtection="1">
      <alignment horizontal="right" vertical="center" wrapText="1" shrinkToFi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Protection="1">
      <protection/>
    </xf>
    <xf numFmtId="0" fontId="0" fillId="0" borderId="2" xfId="0" applyFill="1" applyBorder="1" applyProtection="1">
      <protection/>
    </xf>
    <xf numFmtId="0" fontId="8" fillId="0" borderId="2" xfId="0" applyFont="1" applyFill="1" applyBorder="1" applyProtection="1"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10" fillId="4" borderId="5" xfId="21" applyNumberFormat="1" applyFont="1" applyFill="1" applyBorder="1" applyAlignment="1" applyProtection="1">
      <alignment horizontal="right" vertical="center"/>
      <protection/>
    </xf>
    <xf numFmtId="0" fontId="9" fillId="4" borderId="11" xfId="22" applyFont="1" applyFill="1" applyBorder="1" applyAlignment="1" applyProtection="1">
      <alignment horizontal="center" vertical="center" wrapText="1" shrinkToFit="1"/>
      <protection/>
    </xf>
    <xf numFmtId="0" fontId="9" fillId="4" borderId="12" xfId="22" applyFont="1" applyFill="1" applyBorder="1" applyAlignment="1" applyProtection="1">
      <alignment horizontal="center" vertical="center" wrapText="1" shrinkToFit="1"/>
      <protection/>
    </xf>
    <xf numFmtId="0" fontId="9" fillId="4" borderId="13" xfId="22" applyFont="1" applyFill="1" applyBorder="1" applyAlignment="1" applyProtection="1">
      <alignment horizontal="center" vertical="center" wrapText="1" shrinkToFit="1"/>
      <protection/>
    </xf>
    <xf numFmtId="0" fontId="9" fillId="4" borderId="11" xfId="22" applyFont="1" applyFill="1" applyBorder="1" applyAlignment="1" applyProtection="1">
      <alignment horizontal="center" vertical="center" wrapText="1"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_Xl0000009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2"/>
  <sheetViews>
    <sheetView tabSelected="1" zoomScale="80" zoomScaleNormal="80" workbookViewId="0" topLeftCell="A1">
      <pane ySplit="1" topLeftCell="A2" activePane="bottomLeft" state="frozen"/>
      <selection pane="bottomLeft" activeCell="C5" sqref="C5"/>
    </sheetView>
  </sheetViews>
  <sheetFormatPr defaultColWidth="9.140625" defaultRowHeight="15"/>
  <cols>
    <col min="1" max="1" width="34.7109375" style="6" customWidth="1"/>
    <col min="2" max="2" width="51.7109375" style="6" customWidth="1"/>
    <col min="3" max="3" width="17.28125" style="6" customWidth="1"/>
    <col min="4" max="4" width="10.7109375" style="7" customWidth="1"/>
    <col min="5" max="5" width="14.28125" style="6" customWidth="1"/>
    <col min="6" max="6" width="34.7109375" style="6" customWidth="1"/>
    <col min="7" max="7" width="19.7109375" style="5" customWidth="1"/>
    <col min="8" max="16384" width="9.140625" style="5" customWidth="1"/>
  </cols>
  <sheetData>
    <row r="1" spans="1:62" s="4" customFormat="1" ht="57" customHeight="1" thickBot="1">
      <c r="A1" s="29" t="s">
        <v>0</v>
      </c>
      <c r="B1" s="30" t="s">
        <v>1</v>
      </c>
      <c r="C1" s="12" t="s">
        <v>2</v>
      </c>
      <c r="D1" s="31" t="s">
        <v>97</v>
      </c>
      <c r="E1" s="29" t="s">
        <v>102</v>
      </c>
      <c r="F1" s="29" t="s">
        <v>103</v>
      </c>
      <c r="G1" s="25" t="s">
        <v>104</v>
      </c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</row>
    <row r="2" spans="1:6" ht="23.45">
      <c r="A2" s="13" t="s">
        <v>3</v>
      </c>
      <c r="B2" s="14"/>
      <c r="C2" s="11"/>
      <c r="D2" s="32"/>
      <c r="E2" s="16"/>
      <c r="F2" s="16"/>
    </row>
    <row r="3" spans="1:6" ht="15">
      <c r="A3" s="15" t="s">
        <v>4</v>
      </c>
      <c r="B3" s="14" t="s">
        <v>5</v>
      </c>
      <c r="C3" s="10">
        <v>0</v>
      </c>
      <c r="D3" s="32">
        <v>12</v>
      </c>
      <c r="E3" s="33">
        <f>SUM(C3*D3*1.21)</f>
        <v>0</v>
      </c>
      <c r="F3" s="16" t="s">
        <v>4</v>
      </c>
    </row>
    <row r="4" spans="1:6" ht="15">
      <c r="A4" s="16"/>
      <c r="B4" s="14" t="s">
        <v>6</v>
      </c>
      <c r="C4" s="10">
        <v>0</v>
      </c>
      <c r="D4" s="32">
        <v>4</v>
      </c>
      <c r="E4" s="33">
        <f aca="true" t="shared" si="0" ref="E4:E67">SUM(C4*D4*1.21)</f>
        <v>0</v>
      </c>
      <c r="F4" s="16"/>
    </row>
    <row r="5" spans="1:6" ht="15">
      <c r="A5" s="16"/>
      <c r="B5" s="14" t="s">
        <v>7</v>
      </c>
      <c r="C5" s="10">
        <v>0</v>
      </c>
      <c r="D5" s="32">
        <v>12</v>
      </c>
      <c r="E5" s="33">
        <f t="shared" si="0"/>
        <v>0</v>
      </c>
      <c r="F5" s="16"/>
    </row>
    <row r="6" spans="1:6" ht="15">
      <c r="A6" s="16"/>
      <c r="B6" s="14" t="s">
        <v>8</v>
      </c>
      <c r="C6" s="10">
        <v>0</v>
      </c>
      <c r="D6" s="32">
        <v>8</v>
      </c>
      <c r="E6" s="33">
        <f t="shared" si="0"/>
        <v>0</v>
      </c>
      <c r="F6" s="16"/>
    </row>
    <row r="7" spans="1:6" ht="15">
      <c r="A7" s="16"/>
      <c r="B7" s="14" t="s">
        <v>9</v>
      </c>
      <c r="C7" s="10">
        <v>0</v>
      </c>
      <c r="D7" s="32">
        <v>4</v>
      </c>
      <c r="E7" s="33">
        <f t="shared" si="0"/>
        <v>0</v>
      </c>
      <c r="F7" s="16"/>
    </row>
    <row r="8" spans="1:6" ht="15">
      <c r="A8" s="15" t="s">
        <v>10</v>
      </c>
      <c r="B8" s="14" t="s">
        <v>11</v>
      </c>
      <c r="C8" s="10">
        <v>0</v>
      </c>
      <c r="D8" s="32">
        <v>4</v>
      </c>
      <c r="E8" s="33">
        <f t="shared" si="0"/>
        <v>0</v>
      </c>
      <c r="F8" s="16" t="s">
        <v>10</v>
      </c>
    </row>
    <row r="9" spans="1:6" ht="15">
      <c r="A9" s="16"/>
      <c r="B9" s="14" t="s">
        <v>12</v>
      </c>
      <c r="C9" s="10">
        <v>0</v>
      </c>
      <c r="D9" s="32">
        <v>4</v>
      </c>
      <c r="E9" s="33">
        <f t="shared" si="0"/>
        <v>0</v>
      </c>
      <c r="F9" s="16"/>
    </row>
    <row r="10" spans="1:6" ht="15">
      <c r="A10" s="16"/>
      <c r="B10" s="14" t="s">
        <v>13</v>
      </c>
      <c r="C10" s="10">
        <v>0</v>
      </c>
      <c r="D10" s="32">
        <v>2</v>
      </c>
      <c r="E10" s="33">
        <f t="shared" si="0"/>
        <v>0</v>
      </c>
      <c r="F10" s="16"/>
    </row>
    <row r="11" spans="1:6" ht="15">
      <c r="A11" s="16"/>
      <c r="B11" s="14" t="s">
        <v>14</v>
      </c>
      <c r="C11" s="10">
        <v>0</v>
      </c>
      <c r="D11" s="32">
        <v>2</v>
      </c>
      <c r="E11" s="33">
        <f t="shared" si="0"/>
        <v>0</v>
      </c>
      <c r="F11" s="16"/>
    </row>
    <row r="12" spans="1:6" ht="15">
      <c r="A12" s="16"/>
      <c r="B12" s="14" t="s">
        <v>15</v>
      </c>
      <c r="C12" s="10">
        <v>0</v>
      </c>
      <c r="D12" s="32">
        <v>12</v>
      </c>
      <c r="E12" s="33">
        <f t="shared" si="0"/>
        <v>0</v>
      </c>
      <c r="F12" s="16"/>
    </row>
    <row r="13" spans="1:6" ht="15">
      <c r="A13" s="15" t="s">
        <v>16</v>
      </c>
      <c r="B13" s="14" t="s">
        <v>17</v>
      </c>
      <c r="C13" s="10">
        <v>0</v>
      </c>
      <c r="D13" s="32">
        <v>35</v>
      </c>
      <c r="E13" s="33">
        <f t="shared" si="0"/>
        <v>0</v>
      </c>
      <c r="F13" s="16" t="s">
        <v>16</v>
      </c>
    </row>
    <row r="14" spans="1:6" ht="15">
      <c r="A14" s="16"/>
      <c r="B14" s="14" t="s">
        <v>18</v>
      </c>
      <c r="C14" s="10">
        <v>0</v>
      </c>
      <c r="D14" s="32">
        <v>4</v>
      </c>
      <c r="E14" s="33">
        <f t="shared" si="0"/>
        <v>0</v>
      </c>
      <c r="F14" s="16"/>
    </row>
    <row r="15" spans="1:6" ht="15">
      <c r="A15" s="16"/>
      <c r="B15" s="14" t="s">
        <v>19</v>
      </c>
      <c r="C15" s="10">
        <v>0</v>
      </c>
      <c r="D15" s="32">
        <v>3</v>
      </c>
      <c r="E15" s="33">
        <f t="shared" si="0"/>
        <v>0</v>
      </c>
      <c r="F15" s="16"/>
    </row>
    <row r="16" spans="1:6" ht="15">
      <c r="A16" s="16"/>
      <c r="B16" s="14" t="s">
        <v>20</v>
      </c>
      <c r="C16" s="10">
        <v>0</v>
      </c>
      <c r="D16" s="32">
        <v>1</v>
      </c>
      <c r="E16" s="33">
        <f t="shared" si="0"/>
        <v>0</v>
      </c>
      <c r="F16" s="16"/>
    </row>
    <row r="17" spans="1:6" ht="15">
      <c r="A17" s="16"/>
      <c r="B17" s="14" t="s">
        <v>21</v>
      </c>
      <c r="C17" s="10">
        <v>0</v>
      </c>
      <c r="D17" s="32">
        <v>2</v>
      </c>
      <c r="E17" s="33">
        <f t="shared" si="0"/>
        <v>0</v>
      </c>
      <c r="F17" s="16"/>
    </row>
    <row r="18" spans="1:6" ht="15">
      <c r="A18" s="16"/>
      <c r="B18" s="14" t="s">
        <v>22</v>
      </c>
      <c r="C18" s="10">
        <v>0</v>
      </c>
      <c r="D18" s="32">
        <v>2</v>
      </c>
      <c r="E18" s="33">
        <f t="shared" si="0"/>
        <v>0</v>
      </c>
      <c r="F18" s="16"/>
    </row>
    <row r="19" spans="1:6" ht="15">
      <c r="A19" s="16"/>
      <c r="B19" s="14" t="s">
        <v>15</v>
      </c>
      <c r="C19" s="10">
        <v>0</v>
      </c>
      <c r="D19" s="32">
        <v>4</v>
      </c>
      <c r="E19" s="33">
        <f t="shared" si="0"/>
        <v>0</v>
      </c>
      <c r="F19" s="16"/>
    </row>
    <row r="20" spans="1:6" ht="45">
      <c r="A20" s="16"/>
      <c r="B20" s="17" t="s">
        <v>23</v>
      </c>
      <c r="C20" s="10">
        <v>0</v>
      </c>
      <c r="D20" s="32">
        <v>4</v>
      </c>
      <c r="E20" s="33">
        <f t="shared" si="0"/>
        <v>0</v>
      </c>
      <c r="F20" s="16"/>
    </row>
    <row r="21" spans="1:6" ht="15">
      <c r="A21" s="16"/>
      <c r="B21" s="18" t="s">
        <v>24</v>
      </c>
      <c r="C21" s="10">
        <v>0</v>
      </c>
      <c r="D21" s="34">
        <v>4</v>
      </c>
      <c r="E21" s="33">
        <f t="shared" si="0"/>
        <v>0</v>
      </c>
      <c r="F21" s="35"/>
    </row>
    <row r="22" spans="1:6" ht="15">
      <c r="A22" s="16"/>
      <c r="B22" s="14" t="s">
        <v>25</v>
      </c>
      <c r="C22" s="10">
        <v>0</v>
      </c>
      <c r="D22" s="32">
        <v>9</v>
      </c>
      <c r="E22" s="33">
        <f t="shared" si="0"/>
        <v>0</v>
      </c>
      <c r="F22" s="16"/>
    </row>
    <row r="23" spans="1:6" ht="15">
      <c r="A23" s="16"/>
      <c r="B23" s="14" t="s">
        <v>26</v>
      </c>
      <c r="C23" s="10">
        <v>0</v>
      </c>
      <c r="D23" s="32">
        <v>6</v>
      </c>
      <c r="E23" s="33">
        <f t="shared" si="0"/>
        <v>0</v>
      </c>
      <c r="F23" s="16"/>
    </row>
    <row r="24" spans="1:6" ht="15">
      <c r="A24" s="16"/>
      <c r="B24" s="14" t="s">
        <v>27</v>
      </c>
      <c r="C24" s="10">
        <v>0</v>
      </c>
      <c r="D24" s="32">
        <v>6</v>
      </c>
      <c r="E24" s="33">
        <f t="shared" si="0"/>
        <v>0</v>
      </c>
      <c r="F24" s="16"/>
    </row>
    <row r="25" spans="1:6" ht="15">
      <c r="A25" s="16"/>
      <c r="B25" s="14" t="s">
        <v>11</v>
      </c>
      <c r="C25" s="10">
        <v>0</v>
      </c>
      <c r="D25" s="32">
        <v>3</v>
      </c>
      <c r="E25" s="33">
        <f t="shared" si="0"/>
        <v>0</v>
      </c>
      <c r="F25" s="16"/>
    </row>
    <row r="26" spans="1:6" ht="15">
      <c r="A26" s="16"/>
      <c r="B26" s="14" t="s">
        <v>28</v>
      </c>
      <c r="C26" s="10">
        <v>0</v>
      </c>
      <c r="D26" s="32">
        <v>2</v>
      </c>
      <c r="E26" s="33">
        <f t="shared" si="0"/>
        <v>0</v>
      </c>
      <c r="F26" s="16"/>
    </row>
    <row r="27" spans="1:6" ht="15">
      <c r="A27" s="16"/>
      <c r="B27" s="14" t="s">
        <v>29</v>
      </c>
      <c r="C27" s="10">
        <v>0</v>
      </c>
      <c r="D27" s="32">
        <v>1</v>
      </c>
      <c r="E27" s="33">
        <f t="shared" si="0"/>
        <v>0</v>
      </c>
      <c r="F27" s="16"/>
    </row>
    <row r="28" spans="1:6" ht="15">
      <c r="A28" s="15" t="s">
        <v>30</v>
      </c>
      <c r="B28" s="14" t="s">
        <v>31</v>
      </c>
      <c r="C28" s="10">
        <v>0</v>
      </c>
      <c r="D28" s="32">
        <v>7</v>
      </c>
      <c r="E28" s="33">
        <f t="shared" si="0"/>
        <v>0</v>
      </c>
      <c r="F28" s="16" t="s">
        <v>30</v>
      </c>
    </row>
    <row r="29" spans="1:6" ht="15">
      <c r="A29" s="16"/>
      <c r="B29" s="14" t="s">
        <v>32</v>
      </c>
      <c r="C29" s="10">
        <v>0</v>
      </c>
      <c r="D29" s="32">
        <v>7</v>
      </c>
      <c r="E29" s="33">
        <f t="shared" si="0"/>
        <v>0</v>
      </c>
      <c r="F29" s="16"/>
    </row>
    <row r="30" spans="1:6" ht="15">
      <c r="A30" s="16"/>
      <c r="B30" s="14" t="s">
        <v>18</v>
      </c>
      <c r="C30" s="10">
        <v>0</v>
      </c>
      <c r="D30" s="32">
        <v>4</v>
      </c>
      <c r="E30" s="33">
        <f t="shared" si="0"/>
        <v>0</v>
      </c>
      <c r="F30" s="16"/>
    </row>
    <row r="31" spans="1:6" ht="15">
      <c r="A31" s="16"/>
      <c r="B31" s="14" t="s">
        <v>33</v>
      </c>
      <c r="C31" s="10">
        <v>0</v>
      </c>
      <c r="D31" s="32">
        <v>7</v>
      </c>
      <c r="E31" s="33">
        <f t="shared" si="0"/>
        <v>0</v>
      </c>
      <c r="F31" s="16"/>
    </row>
    <row r="32" spans="1:6" ht="15">
      <c r="A32" s="16"/>
      <c r="B32" s="14" t="s">
        <v>34</v>
      </c>
      <c r="C32" s="10">
        <v>0</v>
      </c>
      <c r="D32" s="32">
        <v>35</v>
      </c>
      <c r="E32" s="33">
        <f t="shared" si="0"/>
        <v>0</v>
      </c>
      <c r="F32" s="16"/>
    </row>
    <row r="33" spans="1:6" ht="15">
      <c r="A33" s="16"/>
      <c r="B33" s="14" t="s">
        <v>35</v>
      </c>
      <c r="C33" s="10">
        <v>0</v>
      </c>
      <c r="D33" s="32">
        <v>3</v>
      </c>
      <c r="E33" s="33">
        <f t="shared" si="0"/>
        <v>0</v>
      </c>
      <c r="F33" s="16"/>
    </row>
    <row r="34" spans="1:6" ht="15">
      <c r="A34" s="16"/>
      <c r="B34" s="14" t="s">
        <v>36</v>
      </c>
      <c r="C34" s="10">
        <v>0</v>
      </c>
      <c r="D34" s="32">
        <v>10</v>
      </c>
      <c r="E34" s="33">
        <f t="shared" si="0"/>
        <v>0</v>
      </c>
      <c r="F34" s="16"/>
    </row>
    <row r="35" spans="1:6" ht="15">
      <c r="A35" s="16"/>
      <c r="B35" s="14" t="s">
        <v>37</v>
      </c>
      <c r="C35" s="10">
        <v>0</v>
      </c>
      <c r="D35" s="32">
        <v>14</v>
      </c>
      <c r="E35" s="33">
        <f t="shared" si="0"/>
        <v>0</v>
      </c>
      <c r="F35" s="16"/>
    </row>
    <row r="36" spans="1:6" ht="15">
      <c r="A36" s="16"/>
      <c r="B36" s="14" t="s">
        <v>38</v>
      </c>
      <c r="C36" s="10">
        <v>0</v>
      </c>
      <c r="D36" s="32">
        <v>1</v>
      </c>
      <c r="E36" s="33">
        <f t="shared" si="0"/>
        <v>0</v>
      </c>
      <c r="F36" s="16"/>
    </row>
    <row r="37" spans="1:6" ht="15">
      <c r="A37" s="16"/>
      <c r="B37" s="14" t="s">
        <v>39</v>
      </c>
      <c r="C37" s="10">
        <v>0</v>
      </c>
      <c r="D37" s="32">
        <v>1</v>
      </c>
      <c r="E37" s="33">
        <f t="shared" si="0"/>
        <v>0</v>
      </c>
      <c r="F37" s="16"/>
    </row>
    <row r="38" spans="1:6" ht="15">
      <c r="A38" s="16"/>
      <c r="B38" s="14" t="s">
        <v>40</v>
      </c>
      <c r="C38" s="10">
        <v>0</v>
      </c>
      <c r="D38" s="32">
        <v>1</v>
      </c>
      <c r="E38" s="33">
        <f t="shared" si="0"/>
        <v>0</v>
      </c>
      <c r="F38" s="16"/>
    </row>
    <row r="39" spans="1:6" ht="15">
      <c r="A39" s="16"/>
      <c r="B39" s="19" t="s">
        <v>41</v>
      </c>
      <c r="C39" s="10">
        <v>0</v>
      </c>
      <c r="D39" s="32">
        <v>1</v>
      </c>
      <c r="E39" s="33">
        <f t="shared" si="0"/>
        <v>0</v>
      </c>
      <c r="F39" s="36"/>
    </row>
    <row r="40" spans="1:6" ht="15">
      <c r="A40" s="16"/>
      <c r="B40" s="14" t="s">
        <v>21</v>
      </c>
      <c r="C40" s="10">
        <v>0</v>
      </c>
      <c r="D40" s="32">
        <v>1</v>
      </c>
      <c r="E40" s="33">
        <f t="shared" si="0"/>
        <v>0</v>
      </c>
      <c r="F40" s="16"/>
    </row>
    <row r="41" spans="1:6" ht="15">
      <c r="A41" s="16"/>
      <c r="B41" s="14" t="s">
        <v>42</v>
      </c>
      <c r="C41" s="10">
        <v>0</v>
      </c>
      <c r="D41" s="32">
        <v>1</v>
      </c>
      <c r="E41" s="33">
        <f t="shared" si="0"/>
        <v>0</v>
      </c>
      <c r="F41" s="16"/>
    </row>
    <row r="42" spans="1:6" ht="15">
      <c r="A42" s="16"/>
      <c r="B42" s="14" t="s">
        <v>43</v>
      </c>
      <c r="C42" s="10">
        <v>0</v>
      </c>
      <c r="D42" s="32">
        <v>2</v>
      </c>
      <c r="E42" s="33">
        <f t="shared" si="0"/>
        <v>0</v>
      </c>
      <c r="F42" s="16"/>
    </row>
    <row r="43" spans="1:6" ht="15">
      <c r="A43" s="16"/>
      <c r="B43" s="14" t="s">
        <v>44</v>
      </c>
      <c r="C43" s="10">
        <v>0</v>
      </c>
      <c r="D43" s="32">
        <v>1</v>
      </c>
      <c r="E43" s="33">
        <f t="shared" si="0"/>
        <v>0</v>
      </c>
      <c r="F43" s="16"/>
    </row>
    <row r="44" spans="1:6" ht="15">
      <c r="A44" s="16"/>
      <c r="B44" s="14" t="s">
        <v>45</v>
      </c>
      <c r="C44" s="10">
        <v>0</v>
      </c>
      <c r="D44" s="32">
        <v>2</v>
      </c>
      <c r="E44" s="33">
        <f t="shared" si="0"/>
        <v>0</v>
      </c>
      <c r="F44" s="16"/>
    </row>
    <row r="45" spans="1:6" s="8" customFormat="1" ht="15">
      <c r="A45" s="20"/>
      <c r="B45" s="21" t="s">
        <v>100</v>
      </c>
      <c r="C45" s="10">
        <v>0</v>
      </c>
      <c r="D45" s="34">
        <v>5</v>
      </c>
      <c r="E45" s="33">
        <f t="shared" si="0"/>
        <v>0</v>
      </c>
      <c r="F45" s="20"/>
    </row>
    <row r="46" spans="1:6" s="8" customFormat="1" ht="15">
      <c r="A46" s="20"/>
      <c r="B46" s="21" t="s">
        <v>101</v>
      </c>
      <c r="C46" s="10">
        <v>0</v>
      </c>
      <c r="D46" s="34">
        <v>2</v>
      </c>
      <c r="E46" s="33">
        <f t="shared" si="0"/>
        <v>0</v>
      </c>
      <c r="F46" s="20"/>
    </row>
    <row r="47" spans="1:6" ht="15">
      <c r="A47" s="15" t="s">
        <v>46</v>
      </c>
      <c r="B47" s="14" t="s">
        <v>47</v>
      </c>
      <c r="C47" s="10">
        <v>0</v>
      </c>
      <c r="D47" s="32">
        <v>1</v>
      </c>
      <c r="E47" s="33">
        <f t="shared" si="0"/>
        <v>0</v>
      </c>
      <c r="F47" s="16" t="s">
        <v>46</v>
      </c>
    </row>
    <row r="48" spans="1:6" ht="15">
      <c r="A48" s="16"/>
      <c r="B48" s="14" t="s">
        <v>48</v>
      </c>
      <c r="C48" s="10">
        <v>0</v>
      </c>
      <c r="D48" s="32">
        <v>2</v>
      </c>
      <c r="E48" s="33">
        <f t="shared" si="0"/>
        <v>0</v>
      </c>
      <c r="F48" s="16"/>
    </row>
    <row r="49" spans="1:6" ht="15">
      <c r="A49" s="16"/>
      <c r="B49" s="17" t="s">
        <v>49</v>
      </c>
      <c r="C49" s="10">
        <v>0</v>
      </c>
      <c r="D49" s="32">
        <v>1</v>
      </c>
      <c r="E49" s="33">
        <f t="shared" si="0"/>
        <v>0</v>
      </c>
      <c r="F49" s="16"/>
    </row>
    <row r="50" spans="1:6" ht="15">
      <c r="A50" s="15" t="s">
        <v>50</v>
      </c>
      <c r="B50" s="14" t="s">
        <v>51</v>
      </c>
      <c r="C50" s="10">
        <v>0</v>
      </c>
      <c r="D50" s="32">
        <v>1</v>
      </c>
      <c r="E50" s="33">
        <f t="shared" si="0"/>
        <v>0</v>
      </c>
      <c r="F50" s="16" t="s">
        <v>50</v>
      </c>
    </row>
    <row r="51" spans="1:6" ht="15">
      <c r="A51" s="16"/>
      <c r="B51" s="14" t="s">
        <v>52</v>
      </c>
      <c r="C51" s="10">
        <v>0</v>
      </c>
      <c r="D51" s="32">
        <v>11</v>
      </c>
      <c r="E51" s="33">
        <f t="shared" si="0"/>
        <v>0</v>
      </c>
      <c r="F51" s="16"/>
    </row>
    <row r="52" spans="1:6" ht="15">
      <c r="A52" s="16"/>
      <c r="B52" s="14" t="s">
        <v>21</v>
      </c>
      <c r="C52" s="10">
        <v>0</v>
      </c>
      <c r="D52" s="32">
        <v>2</v>
      </c>
      <c r="E52" s="33">
        <f t="shared" si="0"/>
        <v>0</v>
      </c>
      <c r="F52" s="16"/>
    </row>
    <row r="53" spans="1:6" ht="15">
      <c r="A53" s="15" t="s">
        <v>53</v>
      </c>
      <c r="B53" s="14" t="s">
        <v>54</v>
      </c>
      <c r="C53" s="10">
        <v>0</v>
      </c>
      <c r="D53" s="32">
        <v>14</v>
      </c>
      <c r="E53" s="33">
        <f t="shared" si="0"/>
        <v>0</v>
      </c>
      <c r="F53" s="16" t="s">
        <v>53</v>
      </c>
    </row>
    <row r="54" spans="1:6" ht="15">
      <c r="A54" s="16"/>
      <c r="B54" s="14" t="s">
        <v>55</v>
      </c>
      <c r="C54" s="10">
        <v>0</v>
      </c>
      <c r="D54" s="32">
        <v>2</v>
      </c>
      <c r="E54" s="33">
        <f t="shared" si="0"/>
        <v>0</v>
      </c>
      <c r="F54" s="16"/>
    </row>
    <row r="55" spans="1:6" ht="15">
      <c r="A55" s="16"/>
      <c r="B55" s="14" t="s">
        <v>56</v>
      </c>
      <c r="C55" s="10">
        <v>0</v>
      </c>
      <c r="D55" s="32">
        <v>1</v>
      </c>
      <c r="E55" s="33">
        <f t="shared" si="0"/>
        <v>0</v>
      </c>
      <c r="F55" s="16"/>
    </row>
    <row r="56" spans="1:6" s="8" customFormat="1" ht="15">
      <c r="A56" s="20"/>
      <c r="B56" s="22" t="s">
        <v>98</v>
      </c>
      <c r="C56" s="10">
        <v>0</v>
      </c>
      <c r="D56" s="34">
        <v>1</v>
      </c>
      <c r="E56" s="33">
        <f t="shared" si="0"/>
        <v>0</v>
      </c>
      <c r="F56" s="37"/>
    </row>
    <row r="57" spans="1:6" ht="15">
      <c r="A57" s="16"/>
      <c r="B57" s="14" t="s">
        <v>21</v>
      </c>
      <c r="C57" s="10">
        <v>0</v>
      </c>
      <c r="D57" s="32">
        <v>2</v>
      </c>
      <c r="E57" s="33">
        <f t="shared" si="0"/>
        <v>0</v>
      </c>
      <c r="F57" s="16"/>
    </row>
    <row r="58" spans="1:6" ht="15">
      <c r="A58" s="16"/>
      <c r="B58" s="14" t="s">
        <v>57</v>
      </c>
      <c r="C58" s="10">
        <v>0</v>
      </c>
      <c r="D58" s="32">
        <v>1</v>
      </c>
      <c r="E58" s="33">
        <f t="shared" si="0"/>
        <v>0</v>
      </c>
      <c r="F58" s="16"/>
    </row>
    <row r="59" spans="1:6" ht="15">
      <c r="A59" s="16"/>
      <c r="B59" s="14" t="s">
        <v>58</v>
      </c>
      <c r="C59" s="10">
        <v>0</v>
      </c>
      <c r="D59" s="32">
        <v>1</v>
      </c>
      <c r="E59" s="33">
        <f t="shared" si="0"/>
        <v>0</v>
      </c>
      <c r="F59" s="16"/>
    </row>
    <row r="60" spans="1:6" ht="15">
      <c r="A60" s="16"/>
      <c r="B60" s="14" t="s">
        <v>59</v>
      </c>
      <c r="C60" s="10">
        <v>0</v>
      </c>
      <c r="D60" s="32">
        <v>1</v>
      </c>
      <c r="E60" s="33">
        <f t="shared" si="0"/>
        <v>0</v>
      </c>
      <c r="F60" s="16"/>
    </row>
    <row r="61" spans="1:6" ht="15">
      <c r="A61" s="16"/>
      <c r="B61" s="14" t="s">
        <v>60</v>
      </c>
      <c r="C61" s="10">
        <v>0</v>
      </c>
      <c r="D61" s="32">
        <v>1</v>
      </c>
      <c r="E61" s="33">
        <f t="shared" si="0"/>
        <v>0</v>
      </c>
      <c r="F61" s="16"/>
    </row>
    <row r="62" spans="1:6" ht="15">
      <c r="A62" s="15" t="s">
        <v>61</v>
      </c>
      <c r="B62" s="14" t="s">
        <v>62</v>
      </c>
      <c r="C62" s="10">
        <v>0</v>
      </c>
      <c r="D62" s="32">
        <v>2</v>
      </c>
      <c r="E62" s="33">
        <f t="shared" si="0"/>
        <v>0</v>
      </c>
      <c r="F62" s="16" t="s">
        <v>61</v>
      </c>
    </row>
    <row r="63" spans="1:6" ht="15">
      <c r="A63" s="16"/>
      <c r="B63" s="14" t="s">
        <v>63</v>
      </c>
      <c r="C63" s="10">
        <v>0</v>
      </c>
      <c r="D63" s="32">
        <v>2</v>
      </c>
      <c r="E63" s="33">
        <f t="shared" si="0"/>
        <v>0</v>
      </c>
      <c r="F63" s="16"/>
    </row>
    <row r="64" spans="1:6" ht="15">
      <c r="A64" s="16"/>
      <c r="B64" s="14" t="s">
        <v>64</v>
      </c>
      <c r="C64" s="10">
        <v>0</v>
      </c>
      <c r="D64" s="32">
        <v>1</v>
      </c>
      <c r="E64" s="33">
        <f t="shared" si="0"/>
        <v>0</v>
      </c>
      <c r="F64" s="16"/>
    </row>
    <row r="65" spans="1:6" ht="15">
      <c r="A65" s="16"/>
      <c r="B65" s="14" t="s">
        <v>21</v>
      </c>
      <c r="C65" s="10">
        <v>0</v>
      </c>
      <c r="D65" s="32">
        <v>2</v>
      </c>
      <c r="E65" s="33">
        <f t="shared" si="0"/>
        <v>0</v>
      </c>
      <c r="F65" s="16"/>
    </row>
    <row r="66" spans="1:6" s="9" customFormat="1" ht="15">
      <c r="A66" s="23"/>
      <c r="B66" s="18" t="s">
        <v>99</v>
      </c>
      <c r="C66" s="10">
        <v>0</v>
      </c>
      <c r="D66" s="34">
        <v>3</v>
      </c>
      <c r="E66" s="33">
        <f t="shared" si="0"/>
        <v>0</v>
      </c>
      <c r="F66" s="35"/>
    </row>
    <row r="67" spans="1:6" ht="15">
      <c r="A67" s="16"/>
      <c r="B67" s="14" t="s">
        <v>15</v>
      </c>
      <c r="C67" s="10">
        <v>0</v>
      </c>
      <c r="D67" s="32">
        <v>6</v>
      </c>
      <c r="E67" s="33">
        <f t="shared" si="0"/>
        <v>0</v>
      </c>
      <c r="F67" s="16"/>
    </row>
    <row r="68" spans="1:6" ht="15">
      <c r="A68" s="15" t="s">
        <v>65</v>
      </c>
      <c r="B68" s="14" t="s">
        <v>66</v>
      </c>
      <c r="C68" s="10">
        <v>0</v>
      </c>
      <c r="D68" s="32">
        <v>36</v>
      </c>
      <c r="E68" s="33">
        <f aca="true" t="shared" si="1" ref="E68:E97">SUM(C68*D68*1.21)</f>
        <v>0</v>
      </c>
      <c r="F68" s="16" t="s">
        <v>65</v>
      </c>
    </row>
    <row r="69" spans="1:6" ht="15">
      <c r="A69" s="15" t="s">
        <v>67</v>
      </c>
      <c r="B69" s="14" t="s">
        <v>68</v>
      </c>
      <c r="C69" s="10">
        <v>0</v>
      </c>
      <c r="D69" s="32">
        <v>30</v>
      </c>
      <c r="E69" s="33">
        <f t="shared" si="1"/>
        <v>0</v>
      </c>
      <c r="F69" s="16" t="s">
        <v>67</v>
      </c>
    </row>
    <row r="70" spans="1:6" ht="15">
      <c r="A70" s="16"/>
      <c r="B70" s="14" t="s">
        <v>69</v>
      </c>
      <c r="C70" s="10">
        <v>0</v>
      </c>
      <c r="D70" s="32">
        <v>30</v>
      </c>
      <c r="E70" s="33">
        <f t="shared" si="1"/>
        <v>0</v>
      </c>
      <c r="F70" s="16"/>
    </row>
    <row r="71" spans="1:6" ht="15">
      <c r="A71" s="16"/>
      <c r="B71" s="14" t="s">
        <v>70</v>
      </c>
      <c r="C71" s="10">
        <v>0</v>
      </c>
      <c r="D71" s="32">
        <v>30</v>
      </c>
      <c r="E71" s="33">
        <f t="shared" si="1"/>
        <v>0</v>
      </c>
      <c r="F71" s="16"/>
    </row>
    <row r="72" spans="1:6" ht="15">
      <c r="A72" s="15" t="s">
        <v>71</v>
      </c>
      <c r="B72" s="14" t="s">
        <v>72</v>
      </c>
      <c r="C72" s="10">
        <v>0</v>
      </c>
      <c r="D72" s="32">
        <v>2</v>
      </c>
      <c r="E72" s="33">
        <f t="shared" si="1"/>
        <v>0</v>
      </c>
      <c r="F72" s="16" t="s">
        <v>71</v>
      </c>
    </row>
    <row r="73" spans="1:6" ht="15">
      <c r="A73" s="16"/>
      <c r="B73" s="14" t="s">
        <v>73</v>
      </c>
      <c r="C73" s="10">
        <v>0</v>
      </c>
      <c r="D73" s="32">
        <v>2</v>
      </c>
      <c r="E73" s="33">
        <f t="shared" si="1"/>
        <v>0</v>
      </c>
      <c r="F73" s="16"/>
    </row>
    <row r="74" spans="1:6" ht="15">
      <c r="A74" s="16"/>
      <c r="B74" s="14" t="s">
        <v>74</v>
      </c>
      <c r="C74" s="10">
        <v>0</v>
      </c>
      <c r="D74" s="32">
        <v>1</v>
      </c>
      <c r="E74" s="33">
        <f t="shared" si="1"/>
        <v>0</v>
      </c>
      <c r="F74" s="16"/>
    </row>
    <row r="75" spans="1:6" ht="15">
      <c r="A75" s="15" t="s">
        <v>75</v>
      </c>
      <c r="B75" s="14" t="s">
        <v>76</v>
      </c>
      <c r="C75" s="10">
        <v>0</v>
      </c>
      <c r="D75" s="32">
        <v>2</v>
      </c>
      <c r="E75" s="33">
        <f t="shared" si="1"/>
        <v>0</v>
      </c>
      <c r="F75" s="16" t="s">
        <v>75</v>
      </c>
    </row>
    <row r="76" spans="1:6" ht="15">
      <c r="A76" s="15" t="s">
        <v>77</v>
      </c>
      <c r="B76" s="14" t="s">
        <v>78</v>
      </c>
      <c r="C76" s="10">
        <v>0</v>
      </c>
      <c r="D76" s="32">
        <v>1</v>
      </c>
      <c r="E76" s="33">
        <f t="shared" si="1"/>
        <v>0</v>
      </c>
      <c r="F76" s="16" t="s">
        <v>77</v>
      </c>
    </row>
    <row r="77" spans="1:6" ht="15">
      <c r="A77" s="16"/>
      <c r="B77" s="14" t="s">
        <v>35</v>
      </c>
      <c r="C77" s="10">
        <v>0</v>
      </c>
      <c r="D77" s="32">
        <v>3</v>
      </c>
      <c r="E77" s="33">
        <f t="shared" si="1"/>
        <v>0</v>
      </c>
      <c r="F77" s="16"/>
    </row>
    <row r="78" spans="1:6" ht="15">
      <c r="A78" s="16"/>
      <c r="B78" s="14" t="s">
        <v>79</v>
      </c>
      <c r="C78" s="10">
        <v>0</v>
      </c>
      <c r="D78" s="32">
        <v>30</v>
      </c>
      <c r="E78" s="33">
        <f t="shared" si="1"/>
        <v>0</v>
      </c>
      <c r="F78" s="16"/>
    </row>
    <row r="79" spans="1:6" ht="15">
      <c r="A79" s="15" t="s">
        <v>80</v>
      </c>
      <c r="B79" s="14" t="s">
        <v>81</v>
      </c>
      <c r="C79" s="10">
        <v>0</v>
      </c>
      <c r="D79" s="32">
        <v>2</v>
      </c>
      <c r="E79" s="33">
        <f t="shared" si="1"/>
        <v>0</v>
      </c>
      <c r="F79" s="16" t="s">
        <v>80</v>
      </c>
    </row>
    <row r="80" spans="1:6" ht="15">
      <c r="A80" s="16"/>
      <c r="B80" s="14" t="s">
        <v>82</v>
      </c>
      <c r="C80" s="10">
        <v>0</v>
      </c>
      <c r="D80" s="32">
        <v>2</v>
      </c>
      <c r="E80" s="33">
        <f t="shared" si="1"/>
        <v>0</v>
      </c>
      <c r="F80" s="16"/>
    </row>
    <row r="81" spans="1:6" ht="15">
      <c r="A81" s="16"/>
      <c r="B81" s="14" t="s">
        <v>40</v>
      </c>
      <c r="C81" s="10">
        <v>0</v>
      </c>
      <c r="D81" s="32">
        <v>1</v>
      </c>
      <c r="E81" s="33">
        <f t="shared" si="1"/>
        <v>0</v>
      </c>
      <c r="F81" s="16"/>
    </row>
    <row r="82" spans="1:6" ht="30">
      <c r="A82" s="24" t="s">
        <v>93</v>
      </c>
      <c r="B82" s="14" t="s">
        <v>83</v>
      </c>
      <c r="C82" s="10">
        <v>0</v>
      </c>
      <c r="D82" s="32">
        <v>2</v>
      </c>
      <c r="E82" s="33">
        <f t="shared" si="1"/>
        <v>0</v>
      </c>
      <c r="F82" s="16" t="s">
        <v>84</v>
      </c>
    </row>
    <row r="83" spans="1:6" ht="15">
      <c r="A83" s="16"/>
      <c r="B83" s="14" t="s">
        <v>85</v>
      </c>
      <c r="C83" s="10">
        <v>0</v>
      </c>
      <c r="D83" s="32">
        <v>1</v>
      </c>
      <c r="E83" s="33">
        <f t="shared" si="1"/>
        <v>0</v>
      </c>
      <c r="F83" s="16"/>
    </row>
    <row r="84" spans="1:6" ht="15">
      <c r="A84" s="16"/>
      <c r="B84" s="14" t="s">
        <v>86</v>
      </c>
      <c r="C84" s="10">
        <v>0</v>
      </c>
      <c r="D84" s="32">
        <v>1</v>
      </c>
      <c r="E84" s="33">
        <f t="shared" si="1"/>
        <v>0</v>
      </c>
      <c r="F84" s="16"/>
    </row>
    <row r="85" spans="1:6" ht="45">
      <c r="A85" s="24" t="s">
        <v>94</v>
      </c>
      <c r="B85" s="14" t="s">
        <v>87</v>
      </c>
      <c r="C85" s="10">
        <v>0</v>
      </c>
      <c r="D85" s="32">
        <v>2</v>
      </c>
      <c r="E85" s="33">
        <f t="shared" si="1"/>
        <v>0</v>
      </c>
      <c r="F85" s="16" t="s">
        <v>88</v>
      </c>
    </row>
    <row r="86" spans="1:6" ht="15">
      <c r="A86" s="16"/>
      <c r="B86" s="14" t="s">
        <v>85</v>
      </c>
      <c r="C86" s="10">
        <v>0</v>
      </c>
      <c r="D86" s="32">
        <v>1</v>
      </c>
      <c r="E86" s="33">
        <f t="shared" si="1"/>
        <v>0</v>
      </c>
      <c r="F86" s="16"/>
    </row>
    <row r="87" spans="1:6" ht="15">
      <c r="A87" s="16"/>
      <c r="B87" s="14" t="s">
        <v>86</v>
      </c>
      <c r="C87" s="10">
        <v>0</v>
      </c>
      <c r="D87" s="32">
        <v>1</v>
      </c>
      <c r="E87" s="33">
        <f t="shared" si="1"/>
        <v>0</v>
      </c>
      <c r="F87" s="16"/>
    </row>
    <row r="88" spans="1:6" ht="45">
      <c r="A88" s="24" t="s">
        <v>95</v>
      </c>
      <c r="B88" s="14" t="s">
        <v>63</v>
      </c>
      <c r="C88" s="10">
        <v>0</v>
      </c>
      <c r="D88" s="32">
        <v>2</v>
      </c>
      <c r="E88" s="33">
        <f t="shared" si="1"/>
        <v>0</v>
      </c>
      <c r="F88" s="16" t="s">
        <v>89</v>
      </c>
    </row>
    <row r="89" spans="1:6" ht="15">
      <c r="A89" s="16"/>
      <c r="B89" s="14" t="s">
        <v>85</v>
      </c>
      <c r="C89" s="10">
        <v>0</v>
      </c>
      <c r="D89" s="32">
        <v>1</v>
      </c>
      <c r="E89" s="33">
        <f t="shared" si="1"/>
        <v>0</v>
      </c>
      <c r="F89" s="16"/>
    </row>
    <row r="90" spans="1:6" ht="15">
      <c r="A90" s="16"/>
      <c r="B90" s="14" t="s">
        <v>86</v>
      </c>
      <c r="C90" s="10">
        <v>0</v>
      </c>
      <c r="D90" s="32">
        <v>1</v>
      </c>
      <c r="E90" s="33">
        <f t="shared" si="1"/>
        <v>0</v>
      </c>
      <c r="F90" s="16"/>
    </row>
    <row r="91" spans="1:6" ht="45">
      <c r="A91" s="24" t="s">
        <v>96</v>
      </c>
      <c r="B91" s="14" t="s">
        <v>90</v>
      </c>
      <c r="C91" s="10">
        <v>0</v>
      </c>
      <c r="D91" s="32">
        <v>2</v>
      </c>
      <c r="E91" s="33">
        <f t="shared" si="1"/>
        <v>0</v>
      </c>
      <c r="F91" s="16" t="s">
        <v>91</v>
      </c>
    </row>
    <row r="92" spans="1:6" ht="15">
      <c r="A92" s="16"/>
      <c r="B92" s="14" t="s">
        <v>85</v>
      </c>
      <c r="C92" s="10">
        <v>0</v>
      </c>
      <c r="D92" s="32">
        <v>1</v>
      </c>
      <c r="E92" s="33">
        <f t="shared" si="1"/>
        <v>0</v>
      </c>
      <c r="F92" s="16"/>
    </row>
    <row r="93" spans="1:6" ht="15">
      <c r="A93" s="16"/>
      <c r="B93" s="14" t="s">
        <v>86</v>
      </c>
      <c r="C93" s="10">
        <v>0</v>
      </c>
      <c r="D93" s="32">
        <v>1</v>
      </c>
      <c r="E93" s="33">
        <f t="shared" si="1"/>
        <v>0</v>
      </c>
      <c r="F93" s="16"/>
    </row>
    <row r="94" spans="1:6" ht="15">
      <c r="A94" s="15" t="s">
        <v>92</v>
      </c>
      <c r="B94" s="14" t="s">
        <v>17</v>
      </c>
      <c r="C94" s="10">
        <v>0</v>
      </c>
      <c r="D94" s="32">
        <v>30</v>
      </c>
      <c r="E94" s="33">
        <f t="shared" si="1"/>
        <v>0</v>
      </c>
      <c r="F94" s="16" t="s">
        <v>92</v>
      </c>
    </row>
    <row r="95" spans="1:6" ht="15">
      <c r="A95" s="16"/>
      <c r="B95" s="14" t="s">
        <v>18</v>
      </c>
      <c r="C95" s="10">
        <v>0</v>
      </c>
      <c r="D95" s="32">
        <v>3</v>
      </c>
      <c r="E95" s="33">
        <f t="shared" si="1"/>
        <v>0</v>
      </c>
      <c r="F95" s="16"/>
    </row>
    <row r="96" spans="1:6" ht="15">
      <c r="A96" s="16"/>
      <c r="B96" s="14" t="s">
        <v>19</v>
      </c>
      <c r="C96" s="10">
        <v>0</v>
      </c>
      <c r="D96" s="32">
        <v>1</v>
      </c>
      <c r="E96" s="33">
        <f t="shared" si="1"/>
        <v>0</v>
      </c>
      <c r="F96" s="16"/>
    </row>
    <row r="97" spans="1:6" ht="15">
      <c r="A97" s="16"/>
      <c r="B97" s="14" t="s">
        <v>40</v>
      </c>
      <c r="C97" s="10">
        <v>0</v>
      </c>
      <c r="D97" s="32">
        <v>1</v>
      </c>
      <c r="E97" s="33">
        <f t="shared" si="1"/>
        <v>0</v>
      </c>
      <c r="F97" s="16"/>
    </row>
    <row r="98" spans="1:6" ht="15.75" thickBot="1">
      <c r="A98" s="27"/>
      <c r="B98" s="28"/>
      <c r="C98" s="26"/>
      <c r="D98" s="38"/>
      <c r="E98" s="33"/>
      <c r="F98" s="27"/>
    </row>
    <row r="99" spans="1:6" ht="39.75" customHeight="1" thickBot="1">
      <c r="A99" s="41" t="s">
        <v>106</v>
      </c>
      <c r="B99" s="42"/>
      <c r="C99" s="42"/>
      <c r="D99" s="43"/>
      <c r="E99" s="39">
        <f>SUM(E3:E97)</f>
        <v>0</v>
      </c>
      <c r="F99" s="40"/>
    </row>
    <row r="101" ht="15.75" thickBot="1"/>
    <row r="102" spans="1:6" ht="39.75" customHeight="1" thickBot="1">
      <c r="A102" s="41" t="s">
        <v>105</v>
      </c>
      <c r="B102" s="42"/>
      <c r="C102" s="42"/>
      <c r="D102" s="43"/>
      <c r="E102" s="39">
        <f>E99/121*100</f>
        <v>0</v>
      </c>
      <c r="F102" s="40"/>
    </row>
  </sheetData>
  <sheetProtection sheet="1" objects="1" scenarios="1" selectLockedCells="1"/>
  <mergeCells count="2">
    <mergeCell ref="A99:D99"/>
    <mergeCell ref="A102:D102"/>
  </mergeCells>
  <printOptions/>
  <pageMargins left="0.7" right="0.7" top="0.787401575" bottom="0.787401575" header="0.3" footer="0.3"/>
  <pageSetup fitToHeight="0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Solař, Miroslav</dc:creator>
  <cp:keywords/>
  <dc:description/>
  <cp:lastModifiedBy>Mgr. Šelejová Martina</cp:lastModifiedBy>
  <dcterms:created xsi:type="dcterms:W3CDTF">2019-08-14T20:08:13Z</dcterms:created>
  <dcterms:modified xsi:type="dcterms:W3CDTF">2020-01-08T11:55:16Z</dcterms:modified>
  <cp:category/>
  <cp:version/>
  <cp:contentType/>
  <cp:contentStatus/>
</cp:coreProperties>
</file>