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55" windowWidth="18195" windowHeight="11640" activeTab="0"/>
  </bookViews>
  <sheets>
    <sheet name="Ceník Klempřské a pokrývačské p" sheetId="1" r:id="rId1"/>
    <sheet name="List2" sheetId="2" r:id="rId2"/>
    <sheet name="List3" sheetId="3" r:id="rId3"/>
  </sheets>
  <definedNames>
    <definedName name="_xlnm.Print_Area" localSheetId="0">'Ceník Klempřské a pokrývačské p'!$A$1:$K$66</definedName>
  </definedNames>
  <calcPr calcId="145621"/>
</workbook>
</file>

<file path=xl/sharedStrings.xml><?xml version="1.0" encoding="utf-8"?>
<sst xmlns="http://schemas.openxmlformats.org/spreadsheetml/2006/main" count="112" uniqueCount="69">
  <si>
    <t>Oplechování vikýřů Cu</t>
  </si>
  <si>
    <t>Odpadní trubice kruhové D120 Cu</t>
  </si>
  <si>
    <t>Odpadní trubice kruhové D140 Cu</t>
  </si>
  <si>
    <t>Oplechování komínů Cu vlnitá krytina vč. dilatační lišty</t>
  </si>
  <si>
    <t>Okapničky atyp - histor. Budova Karolina</t>
  </si>
  <si>
    <t>Střešní prvky Cu - úžlabí rš 1500 mm dle tabulky klemp. prvků</t>
  </si>
  <si>
    <t>Střešní prvky Cu - úžlabí rš 1250 mm dle tabulky klemp. prvků</t>
  </si>
  <si>
    <t>Oplechování lemu světlíku Cu vlnitá krytina vč. dilatační lišty</t>
  </si>
  <si>
    <t>hod.</t>
  </si>
  <si>
    <t xml:space="preserve">Oplechování atiky rš 500mm včetně rohů Cu </t>
  </si>
  <si>
    <t xml:space="preserve">Demontáž oplechování atiky rš 500mm včetně rohů Cu </t>
  </si>
  <si>
    <t>Demontáž oplechování lemu světlíku Cu vlnitá krytina vč. dilatační lišty</t>
  </si>
  <si>
    <t>Demontáž oplechování komínů Cu vlnitá krytina vč. dilatační lišty</t>
  </si>
  <si>
    <t>demontáž oplechování vikýřů Cu</t>
  </si>
  <si>
    <t>Demontáž okapniček atyp. historická budova Karolina</t>
  </si>
  <si>
    <t>Demontáž Střešní prvky Cu - úžlabí</t>
  </si>
  <si>
    <t xml:space="preserve">Demontáž odpadní trubice kruhové </t>
  </si>
  <si>
    <t>Demontáž oplechování atiky rš 500mm včetně rohů pozink</t>
  </si>
  <si>
    <t xml:space="preserve">Oplechování atiky rš 500mm včetně rohů pozink </t>
  </si>
  <si>
    <t>Demontáž oplechování lemu světlíku pozink vlnitá krytina vč. dilatační lišty</t>
  </si>
  <si>
    <t>Oplechování lemu světlíku pozink vlnitá krytina vč. dilatační lišty</t>
  </si>
  <si>
    <t>Demontáž oplechování komínů pozink a vč. dilatační lišty</t>
  </si>
  <si>
    <t>Oplechování komínů pozink  vč. dilatační lišty</t>
  </si>
  <si>
    <t>Odpadní trubice kruhové D120 pozink</t>
  </si>
  <si>
    <t>Odpadní trubice kruhové D140 pozink</t>
  </si>
  <si>
    <t>Demontáž Střešní prvky pozink - úžlabí</t>
  </si>
  <si>
    <t>Střešní prvky pozink- úžlabí rš 1500 mm dle tabulky klemp. prvků</t>
  </si>
  <si>
    <t>Střešní prvky pozink - úžlabí rš 1250 mm dle tabulky klemp. prvků</t>
  </si>
  <si>
    <t>Demontáž oplechování atiky rš 500mm včetně rohů titanzinek</t>
  </si>
  <si>
    <t>Oplechování atiky rš 500mm včetně rohů titanzinek</t>
  </si>
  <si>
    <t>Demontáž oplechování lemu světlíku titanzinek vč. dilatační lišty</t>
  </si>
  <si>
    <t>Oplechování lemu světlíku titanzinek vč. dilatační lišty</t>
  </si>
  <si>
    <t>Oplechování komínků titanzinek  vč. dilatační lišty</t>
  </si>
  <si>
    <t>Demontáž oplechování komínů titanzinek vč. dilatační lišty</t>
  </si>
  <si>
    <t>Odpadní trubice kruhové D120 titanzinek</t>
  </si>
  <si>
    <t>Odpadní trubice kruhové D140 titanzinek</t>
  </si>
  <si>
    <t>Demontáž Střešní prvky titanzinek - úžlabí</t>
  </si>
  <si>
    <t>Střešní prvky titanzinek- úžlabí rš 1500 mm dle tabulky klemp. prvků</t>
  </si>
  <si>
    <t>Střešní prvky titanzinek - úžlabí rš 1250 mm dle tabulky klemp. prvků</t>
  </si>
  <si>
    <t>Titanzinek</t>
  </si>
  <si>
    <t>Pozink</t>
  </si>
  <si>
    <t>Měď</t>
  </si>
  <si>
    <t>Ostatní</t>
  </si>
  <si>
    <t>Modifikovaný asfaltový pás, vč. opravy, demontáže , pokládky</t>
  </si>
  <si>
    <t>Prejza pražská, vč. opravy, demontáže , pokládky</t>
  </si>
  <si>
    <t xml:space="preserve">Klempířeké práce </t>
  </si>
  <si>
    <t>Celková cena v Kč bez DPH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</si>
  <si>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</si>
  <si>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</si>
  <si>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Mezisoučet 1-2</t>
  </si>
  <si>
    <t>Mezisoučet 3-14</t>
  </si>
  <si>
    <t>Mezisoučet 27-42</t>
  </si>
  <si>
    <t>Cena celkem bez DPH</t>
  </si>
  <si>
    <t>Sazba DPH v %21</t>
  </si>
  <si>
    <t>Cena DPH</t>
  </si>
  <si>
    <t>Cena celkem  v Kč s DPH</t>
  </si>
  <si>
    <t>Měrná jednotka</t>
  </si>
  <si>
    <t>bm</t>
  </si>
  <si>
    <t>Cena zahrnuje materiál, montáž a veškeré související náklady</t>
  </si>
  <si>
    <t>Hodinová sazba za práci klempířskou a pokrývačskou  neuvedenou ve výkazu (Očekávané množství hodin za rok)</t>
  </si>
  <si>
    <t>Kontrola , čištění svodu a úžlabí  (Očekávané množství hodin za rok)</t>
  </si>
  <si>
    <t>Pronájem plošiny (Očekávané množství hodin za rok)</t>
  </si>
  <si>
    <t>Položka</t>
  </si>
  <si>
    <t>Množství</t>
  </si>
  <si>
    <t>Výkaz výměr činností - Klempířské a pokrývačské práce</t>
  </si>
  <si>
    <t>Práce za jednotku</t>
  </si>
  <si>
    <t>Materiál za jednotku</t>
  </si>
  <si>
    <t>Cena za jednotku Kč bez DPH</t>
  </si>
  <si>
    <t>Mezisoučet 15-26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</si>
</sst>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0" fillId="0" borderId="2" xfId="0" applyFont="1" applyBorder="1"/>
    <xf numFmtId="164" fontId="0" fillId="0" borderId="1" xfId="0" applyNumberFormat="1" applyBorder="1"/>
    <xf numFmtId="0" fontId="0" fillId="2" borderId="1" xfId="0" applyFill="1" applyBorder="1"/>
    <xf numFmtId="0" fontId="0" fillId="0" borderId="3" xfId="0" applyFont="1" applyBorder="1"/>
    <xf numFmtId="0" fontId="0" fillId="2" borderId="0" xfId="0" applyFont="1" applyFill="1" applyBorder="1"/>
    <xf numFmtId="0" fontId="0" fillId="3" borderId="0" xfId="0" applyFont="1" applyFill="1" applyBorder="1"/>
    <xf numFmtId="0" fontId="0" fillId="0" borderId="3" xfId="0" applyFont="1" applyBorder="1" applyAlignment="1">
      <alignment vertical="center" wrapText="1"/>
    </xf>
    <xf numFmtId="0" fontId="0" fillId="3" borderId="4" xfId="0" applyFont="1" applyFill="1" applyBorder="1"/>
    <xf numFmtId="0" fontId="0" fillId="2" borderId="4" xfId="0" applyFont="1" applyFill="1" applyBorder="1"/>
    <xf numFmtId="0" fontId="0" fillId="2" borderId="1" xfId="0" applyFill="1" applyBorder="1" applyAlignment="1">
      <alignment horizontal="distributed" vertical="center"/>
    </xf>
    <xf numFmtId="0" fontId="0" fillId="0" borderId="1" xfId="0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Font="1" applyBorder="1"/>
    <xf numFmtId="0" fontId="0" fillId="0" borderId="6" xfId="0" applyFont="1" applyBorder="1" applyAlignment="1">
      <alignment vertical="center" wrapText="1"/>
    </xf>
    <xf numFmtId="0" fontId="0" fillId="0" borderId="4" xfId="0" applyFont="1" applyBorder="1" applyAlignment="1">
      <alignment/>
    </xf>
    <xf numFmtId="165" fontId="0" fillId="0" borderId="1" xfId="0" applyNumberFormat="1" applyBorder="1"/>
    <xf numFmtId="0" fontId="0" fillId="0" borderId="7" xfId="0" applyBorder="1"/>
    <xf numFmtId="165" fontId="0" fillId="0" borderId="7" xfId="0" applyNumberFormat="1" applyBorder="1"/>
    <xf numFmtId="0" fontId="0" fillId="0" borderId="8" xfId="0" applyFont="1" applyFill="1" applyBorder="1"/>
    <xf numFmtId="0" fontId="5" fillId="0" borderId="9" xfId="0" applyFont="1" applyFill="1" applyBorder="1"/>
    <xf numFmtId="0" fontId="5" fillId="0" borderId="10" xfId="0" applyFont="1" applyBorder="1"/>
    <xf numFmtId="0" fontId="4" fillId="0" borderId="11" xfId="0" applyFont="1" applyFill="1" applyBorder="1"/>
    <xf numFmtId="0" fontId="0" fillId="0" borderId="12" xfId="0" applyBorder="1"/>
    <xf numFmtId="164" fontId="0" fillId="0" borderId="12" xfId="0" applyNumberFormat="1" applyBorder="1"/>
    <xf numFmtId="0" fontId="0" fillId="0" borderId="6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3" xfId="0" applyFont="1" applyFill="1" applyBorder="1"/>
    <xf numFmtId="0" fontId="0" fillId="0" borderId="1" xfId="0" applyFont="1" applyBorder="1" applyAlignment="1">
      <alignment horizontal="justify"/>
    </xf>
    <xf numFmtId="0" fontId="6" fillId="0" borderId="0" xfId="0" applyFont="1"/>
    <xf numFmtId="0" fontId="4" fillId="2" borderId="5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164" fontId="0" fillId="0" borderId="0" xfId="0" applyNumberFormat="1"/>
    <xf numFmtId="164" fontId="7" fillId="0" borderId="0" xfId="0" applyNumberFormat="1" applyFont="1" applyFill="1" applyBorder="1"/>
    <xf numFmtId="164" fontId="0" fillId="2" borderId="1" xfId="0" applyNumberFormat="1" applyFill="1" applyBorder="1" applyAlignment="1">
      <alignment horizontal="distributed" vertical="center"/>
    </xf>
    <xf numFmtId="164" fontId="0" fillId="0" borderId="3" xfId="0" applyNumberFormat="1" applyBorder="1"/>
    <xf numFmtId="164" fontId="0" fillId="0" borderId="14" xfId="0" applyNumberFormat="1" applyBorder="1"/>
    <xf numFmtId="164" fontId="0" fillId="0" borderId="0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5" fillId="0" borderId="14" xfId="0" applyNumberFormat="1" applyFont="1" applyBorder="1"/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66"/>
  <sheetViews>
    <sheetView tabSelected="1" view="pageBreakPreview" zoomScale="60" workbookViewId="0" topLeftCell="A2">
      <selection activeCell="H63" sqref="H63"/>
    </sheetView>
  </sheetViews>
  <sheetFormatPr defaultColWidth="9.140625" defaultRowHeight="15"/>
  <cols>
    <col min="1" max="1" width="8.7109375" style="0" customWidth="1"/>
    <col min="2" max="2" width="74.28125" style="0" customWidth="1"/>
    <col min="3" max="3" width="9.140625" style="31" customWidth="1"/>
    <col min="4" max="4" width="10.57421875" style="0" customWidth="1"/>
    <col min="7" max="7" width="12.57421875" style="0" customWidth="1"/>
    <col min="8" max="8" width="18.57421875" style="50" customWidth="1"/>
    <col min="10" max="11" width="3.140625" style="0" customWidth="1"/>
  </cols>
  <sheetData>
    <row r="1" ht="15" hidden="1"/>
    <row r="2" ht="3" customHeight="1">
      <c r="B2" s="45" t="s">
        <v>58</v>
      </c>
    </row>
    <row r="3" spans="1:8" ht="5.25" customHeight="1">
      <c r="A3" s="47"/>
      <c r="B3" s="48"/>
      <c r="C3" s="49"/>
      <c r="D3" s="47"/>
      <c r="E3" s="47"/>
      <c r="F3" s="47"/>
      <c r="G3" s="47"/>
      <c r="H3" s="51"/>
    </row>
    <row r="4" spans="1:8" ht="44.25" customHeight="1">
      <c r="A4" s="5" t="s">
        <v>62</v>
      </c>
      <c r="B4" s="46" t="s">
        <v>64</v>
      </c>
      <c r="C4" s="12" t="s">
        <v>56</v>
      </c>
      <c r="D4" s="12" t="s">
        <v>63</v>
      </c>
      <c r="E4" s="12" t="s">
        <v>65</v>
      </c>
      <c r="F4" s="12" t="s">
        <v>66</v>
      </c>
      <c r="G4" s="12" t="s">
        <v>67</v>
      </c>
      <c r="H4" s="52" t="s">
        <v>46</v>
      </c>
    </row>
    <row r="5" spans="1:8" ht="17.25">
      <c r="A5" s="1">
        <v>1</v>
      </c>
      <c r="B5" s="1" t="s">
        <v>44</v>
      </c>
      <c r="C5" s="32" t="s">
        <v>47</v>
      </c>
      <c r="D5" s="13">
        <v>100</v>
      </c>
      <c r="E5" s="13"/>
      <c r="F5" s="13"/>
      <c r="G5" s="4">
        <f>SUM(E5:E5)</f>
        <v>0</v>
      </c>
      <c r="H5" s="4">
        <f>G5*D5</f>
        <v>0</v>
      </c>
    </row>
    <row r="6" spans="1:8" ht="18" thickBot="1">
      <c r="A6" s="1">
        <v>2</v>
      </c>
      <c r="B6" s="1" t="s">
        <v>43</v>
      </c>
      <c r="C6" s="32" t="s">
        <v>48</v>
      </c>
      <c r="D6" s="13">
        <v>150</v>
      </c>
      <c r="E6" s="13"/>
      <c r="F6" s="13"/>
      <c r="G6" s="4">
        <f>SUM(E6:F6)</f>
        <v>0</v>
      </c>
      <c r="H6" s="53">
        <f>G6*D6</f>
        <v>0</v>
      </c>
    </row>
    <row r="7" spans="1:8" ht="15.75" thickBot="1">
      <c r="A7" s="1"/>
      <c r="B7" s="15" t="s">
        <v>49</v>
      </c>
      <c r="C7" s="33"/>
      <c r="D7" s="16"/>
      <c r="E7" s="16"/>
      <c r="F7" s="16"/>
      <c r="G7" s="17"/>
      <c r="H7" s="54">
        <f>SUM(H5:H6)</f>
        <v>0</v>
      </c>
    </row>
    <row r="8" spans="1:8" ht="7.5" customHeight="1">
      <c r="A8" s="14"/>
      <c r="B8" s="18"/>
      <c r="C8" s="34"/>
      <c r="D8" s="28"/>
      <c r="E8" s="28"/>
      <c r="F8" s="28"/>
      <c r="G8" s="29"/>
      <c r="H8" s="55"/>
    </row>
    <row r="9" spans="1:8" ht="15">
      <c r="A9" s="7"/>
      <c r="B9" s="63" t="s">
        <v>45</v>
      </c>
      <c r="C9" s="64"/>
      <c r="D9" s="64"/>
      <c r="E9" s="64"/>
      <c r="F9" s="64"/>
      <c r="G9" s="64"/>
      <c r="H9" s="65"/>
    </row>
    <row r="10" spans="1:8" ht="15">
      <c r="A10" s="8"/>
      <c r="B10" s="60" t="s">
        <v>39</v>
      </c>
      <c r="C10" s="61"/>
      <c r="D10" s="61"/>
      <c r="E10" s="61"/>
      <c r="F10" s="61"/>
      <c r="G10" s="61"/>
      <c r="H10" s="62"/>
    </row>
    <row r="11" spans="1:8" ht="15">
      <c r="A11" s="1">
        <v>3</v>
      </c>
      <c r="B11" s="1" t="s">
        <v>28</v>
      </c>
      <c r="C11" s="32" t="s">
        <v>57</v>
      </c>
      <c r="D11" s="13">
        <v>10</v>
      </c>
      <c r="E11" s="13"/>
      <c r="F11" s="13"/>
      <c r="G11" s="4">
        <f aca="true" t="shared" si="0" ref="G11:G22">SUM(E11:F11)</f>
        <v>0</v>
      </c>
      <c r="H11" s="4">
        <f>G11*D11</f>
        <v>0</v>
      </c>
    </row>
    <row r="12" spans="1:8" ht="15">
      <c r="A12" s="1">
        <v>4</v>
      </c>
      <c r="B12" s="1" t="s">
        <v>29</v>
      </c>
      <c r="C12" s="32" t="s">
        <v>57</v>
      </c>
      <c r="D12" s="13">
        <v>10</v>
      </c>
      <c r="E12" s="13"/>
      <c r="F12" s="13"/>
      <c r="G12" s="4">
        <f t="shared" si="0"/>
        <v>0</v>
      </c>
      <c r="H12" s="4">
        <f aca="true" t="shared" si="1" ref="H12:H22">G12*D12</f>
        <v>0</v>
      </c>
    </row>
    <row r="13" spans="1:8" ht="15">
      <c r="A13" s="1">
        <v>5</v>
      </c>
      <c r="B13" s="1" t="s">
        <v>30</v>
      </c>
      <c r="C13" s="32" t="s">
        <v>57</v>
      </c>
      <c r="D13" s="13">
        <v>10</v>
      </c>
      <c r="E13" s="13"/>
      <c r="F13" s="13"/>
      <c r="G13" s="4">
        <f t="shared" si="0"/>
        <v>0</v>
      </c>
      <c r="H13" s="4">
        <f t="shared" si="1"/>
        <v>0</v>
      </c>
    </row>
    <row r="14" spans="1:8" ht="15">
      <c r="A14" s="1">
        <v>6</v>
      </c>
      <c r="B14" s="1" t="s">
        <v>31</v>
      </c>
      <c r="C14" s="32" t="s">
        <v>57</v>
      </c>
      <c r="D14" s="13">
        <v>10</v>
      </c>
      <c r="E14" s="13"/>
      <c r="F14" s="13"/>
      <c r="G14" s="4">
        <f t="shared" si="0"/>
        <v>0</v>
      </c>
      <c r="H14" s="4">
        <f t="shared" si="1"/>
        <v>0</v>
      </c>
    </row>
    <row r="15" spans="1:8" ht="15">
      <c r="A15" s="1">
        <v>7</v>
      </c>
      <c r="B15" s="1" t="s">
        <v>33</v>
      </c>
      <c r="C15" s="32" t="s">
        <v>57</v>
      </c>
      <c r="D15" s="13">
        <v>10</v>
      </c>
      <c r="E15" s="13"/>
      <c r="F15" s="13"/>
      <c r="G15" s="4">
        <f t="shared" si="0"/>
        <v>0</v>
      </c>
      <c r="H15" s="4">
        <f t="shared" si="1"/>
        <v>0</v>
      </c>
    </row>
    <row r="16" spans="1:8" ht="15">
      <c r="A16" s="1">
        <v>8</v>
      </c>
      <c r="B16" s="1" t="s">
        <v>32</v>
      </c>
      <c r="C16" s="32" t="s">
        <v>57</v>
      </c>
      <c r="D16" s="13">
        <v>10</v>
      </c>
      <c r="E16" s="13"/>
      <c r="F16" s="13"/>
      <c r="G16" s="4">
        <f t="shared" si="0"/>
        <v>0</v>
      </c>
      <c r="H16" s="4">
        <f t="shared" si="1"/>
        <v>0</v>
      </c>
    </row>
    <row r="17" spans="1:8" ht="15">
      <c r="A17" s="1">
        <v>9</v>
      </c>
      <c r="B17" s="1" t="s">
        <v>16</v>
      </c>
      <c r="C17" s="32" t="s">
        <v>57</v>
      </c>
      <c r="D17" s="13">
        <v>10</v>
      </c>
      <c r="E17" s="13"/>
      <c r="F17" s="13"/>
      <c r="G17" s="4">
        <f t="shared" si="0"/>
        <v>0</v>
      </c>
      <c r="H17" s="4">
        <f t="shared" si="1"/>
        <v>0</v>
      </c>
    </row>
    <row r="18" spans="1:8" ht="15">
      <c r="A18" s="1">
        <v>10</v>
      </c>
      <c r="B18" s="1" t="s">
        <v>34</v>
      </c>
      <c r="C18" s="32" t="s">
        <v>57</v>
      </c>
      <c r="D18" s="13">
        <v>10</v>
      </c>
      <c r="E18" s="13"/>
      <c r="F18" s="13"/>
      <c r="G18" s="4">
        <f t="shared" si="0"/>
        <v>0</v>
      </c>
      <c r="H18" s="4">
        <f t="shared" si="1"/>
        <v>0</v>
      </c>
    </row>
    <row r="19" spans="1:8" ht="15">
      <c r="A19" s="1">
        <v>11</v>
      </c>
      <c r="B19" s="1" t="s">
        <v>35</v>
      </c>
      <c r="C19" s="32" t="s">
        <v>57</v>
      </c>
      <c r="D19" s="13">
        <v>10</v>
      </c>
      <c r="E19" s="13"/>
      <c r="F19" s="13"/>
      <c r="G19" s="4">
        <f t="shared" si="0"/>
        <v>0</v>
      </c>
      <c r="H19" s="4">
        <f t="shared" si="1"/>
        <v>0</v>
      </c>
    </row>
    <row r="20" spans="1:8" ht="15">
      <c r="A20" s="1">
        <v>12</v>
      </c>
      <c r="B20" s="1" t="s">
        <v>36</v>
      </c>
      <c r="C20" s="32" t="s">
        <v>57</v>
      </c>
      <c r="D20" s="13">
        <v>10</v>
      </c>
      <c r="E20" s="13"/>
      <c r="F20" s="13"/>
      <c r="G20" s="4">
        <f t="shared" si="0"/>
        <v>0</v>
      </c>
      <c r="H20" s="4">
        <f t="shared" si="1"/>
        <v>0</v>
      </c>
    </row>
    <row r="21" spans="1:8" ht="15">
      <c r="A21" s="1">
        <v>13</v>
      </c>
      <c r="B21" s="2" t="s">
        <v>37</v>
      </c>
      <c r="C21" s="32" t="s">
        <v>57</v>
      </c>
      <c r="D21" s="13">
        <v>10</v>
      </c>
      <c r="E21" s="13"/>
      <c r="F21" s="13"/>
      <c r="G21" s="4">
        <f t="shared" si="0"/>
        <v>0</v>
      </c>
      <c r="H21" s="4">
        <f t="shared" si="1"/>
        <v>0</v>
      </c>
    </row>
    <row r="22" spans="1:8" ht="15.75" thickBot="1">
      <c r="A22" s="6">
        <v>14</v>
      </c>
      <c r="B22" s="9" t="s">
        <v>38</v>
      </c>
      <c r="C22" s="32" t="s">
        <v>57</v>
      </c>
      <c r="D22" s="13">
        <v>10</v>
      </c>
      <c r="E22" s="13"/>
      <c r="F22" s="13"/>
      <c r="G22" s="4">
        <f t="shared" si="0"/>
        <v>0</v>
      </c>
      <c r="H22" s="4">
        <f t="shared" si="1"/>
        <v>0</v>
      </c>
    </row>
    <row r="23" spans="1:8" ht="15.75" thickBot="1">
      <c r="A23" s="18"/>
      <c r="B23" s="19" t="s">
        <v>50</v>
      </c>
      <c r="C23" s="33"/>
      <c r="D23" s="16"/>
      <c r="E23" s="16"/>
      <c r="F23" s="16"/>
      <c r="G23" s="17"/>
      <c r="H23" s="54">
        <f>SUM(H11:H22)</f>
        <v>0</v>
      </c>
    </row>
    <row r="24" spans="1:8" ht="4.5" customHeight="1">
      <c r="A24" s="18"/>
      <c r="B24" s="19"/>
      <c r="C24" s="34"/>
      <c r="D24" s="28"/>
      <c r="E24" s="28"/>
      <c r="F24" s="28"/>
      <c r="G24" s="29"/>
      <c r="H24" s="55"/>
    </row>
    <row r="25" spans="1:8" ht="15">
      <c r="A25" s="10"/>
      <c r="B25" s="66" t="s">
        <v>40</v>
      </c>
      <c r="C25" s="67"/>
      <c r="D25" s="67"/>
      <c r="E25" s="67"/>
      <c r="F25" s="67"/>
      <c r="G25" s="67"/>
      <c r="H25" s="68"/>
    </row>
    <row r="26" spans="1:8" ht="15">
      <c r="A26" s="3">
        <v>15</v>
      </c>
      <c r="B26" s="3" t="s">
        <v>17</v>
      </c>
      <c r="C26" s="32" t="s">
        <v>57</v>
      </c>
      <c r="D26" s="13">
        <v>10</v>
      </c>
      <c r="E26" s="13"/>
      <c r="F26" s="13"/>
      <c r="G26" s="4">
        <f aca="true" t="shared" si="2" ref="G26:G37">SUM(E26:F26)</f>
        <v>0</v>
      </c>
      <c r="H26" s="4">
        <f>G26*D26</f>
        <v>0</v>
      </c>
    </row>
    <row r="27" spans="1:8" ht="15">
      <c r="A27" s="1">
        <v>16</v>
      </c>
      <c r="B27" s="1" t="s">
        <v>18</v>
      </c>
      <c r="C27" s="32" t="s">
        <v>57</v>
      </c>
      <c r="D27" s="13">
        <v>10</v>
      </c>
      <c r="E27" s="13"/>
      <c r="F27" s="13"/>
      <c r="G27" s="4">
        <f t="shared" si="2"/>
        <v>0</v>
      </c>
      <c r="H27" s="4">
        <f aca="true" t="shared" si="3" ref="H27:H37">G27*D27</f>
        <v>0</v>
      </c>
    </row>
    <row r="28" spans="1:8" ht="15">
      <c r="A28" s="1">
        <v>17</v>
      </c>
      <c r="B28" s="1" t="s">
        <v>19</v>
      </c>
      <c r="C28" s="32" t="s">
        <v>57</v>
      </c>
      <c r="D28" s="13">
        <v>10</v>
      </c>
      <c r="E28" s="13"/>
      <c r="F28" s="13"/>
      <c r="G28" s="4">
        <f t="shared" si="2"/>
        <v>0</v>
      </c>
      <c r="H28" s="4">
        <f t="shared" si="3"/>
        <v>0</v>
      </c>
    </row>
    <row r="29" spans="1:8" ht="15">
      <c r="A29" s="1">
        <v>18</v>
      </c>
      <c r="B29" s="1" t="s">
        <v>20</v>
      </c>
      <c r="C29" s="32" t="s">
        <v>57</v>
      </c>
      <c r="D29" s="13">
        <v>10</v>
      </c>
      <c r="E29" s="13"/>
      <c r="F29" s="13"/>
      <c r="G29" s="4">
        <f t="shared" si="2"/>
        <v>0</v>
      </c>
      <c r="H29" s="4">
        <f t="shared" si="3"/>
        <v>0</v>
      </c>
    </row>
    <row r="30" spans="1:8" ht="15">
      <c r="A30" s="1">
        <v>19</v>
      </c>
      <c r="B30" s="1" t="s">
        <v>21</v>
      </c>
      <c r="C30" s="32" t="s">
        <v>57</v>
      </c>
      <c r="D30" s="13">
        <v>10</v>
      </c>
      <c r="E30" s="13"/>
      <c r="F30" s="13"/>
      <c r="G30" s="4">
        <f t="shared" si="2"/>
        <v>0</v>
      </c>
      <c r="H30" s="4">
        <f t="shared" si="3"/>
        <v>0</v>
      </c>
    </row>
    <row r="31" spans="1:8" ht="15">
      <c r="A31" s="1">
        <v>20</v>
      </c>
      <c r="B31" s="1" t="s">
        <v>22</v>
      </c>
      <c r="C31" s="32" t="s">
        <v>57</v>
      </c>
      <c r="D31" s="13">
        <v>10</v>
      </c>
      <c r="E31" s="13"/>
      <c r="F31" s="13"/>
      <c r="G31" s="4">
        <f t="shared" si="2"/>
        <v>0</v>
      </c>
      <c r="H31" s="4">
        <f t="shared" si="3"/>
        <v>0</v>
      </c>
    </row>
    <row r="32" spans="1:8" ht="15">
      <c r="A32" s="1">
        <v>21</v>
      </c>
      <c r="B32" s="1" t="s">
        <v>16</v>
      </c>
      <c r="C32" s="32" t="s">
        <v>57</v>
      </c>
      <c r="D32" s="13">
        <v>40</v>
      </c>
      <c r="E32" s="13"/>
      <c r="F32" s="13"/>
      <c r="G32" s="4">
        <f t="shared" si="2"/>
        <v>0</v>
      </c>
      <c r="H32" s="4">
        <f t="shared" si="3"/>
        <v>0</v>
      </c>
    </row>
    <row r="33" spans="1:8" ht="15">
      <c r="A33" s="1">
        <v>22</v>
      </c>
      <c r="B33" s="1" t="s">
        <v>23</v>
      </c>
      <c r="C33" s="32" t="s">
        <v>57</v>
      </c>
      <c r="D33" s="13">
        <v>20</v>
      </c>
      <c r="E33" s="13"/>
      <c r="F33" s="13"/>
      <c r="G33" s="4">
        <f t="shared" si="2"/>
        <v>0</v>
      </c>
      <c r="H33" s="4">
        <f t="shared" si="3"/>
        <v>0</v>
      </c>
    </row>
    <row r="34" spans="1:8" ht="15">
      <c r="A34" s="1">
        <v>23</v>
      </c>
      <c r="B34" s="1" t="s">
        <v>24</v>
      </c>
      <c r="C34" s="32" t="s">
        <v>57</v>
      </c>
      <c r="D34" s="13">
        <v>20</v>
      </c>
      <c r="E34" s="13"/>
      <c r="F34" s="13"/>
      <c r="G34" s="4">
        <f t="shared" si="2"/>
        <v>0</v>
      </c>
      <c r="H34" s="4">
        <f t="shared" si="3"/>
        <v>0</v>
      </c>
    </row>
    <row r="35" spans="1:8" ht="15">
      <c r="A35" s="1">
        <v>24</v>
      </c>
      <c r="B35" s="1" t="s">
        <v>25</v>
      </c>
      <c r="C35" s="32" t="s">
        <v>57</v>
      </c>
      <c r="D35" s="13">
        <v>10</v>
      </c>
      <c r="E35" s="13"/>
      <c r="F35" s="13"/>
      <c r="G35" s="4">
        <f t="shared" si="2"/>
        <v>0</v>
      </c>
      <c r="H35" s="4">
        <f t="shared" si="3"/>
        <v>0</v>
      </c>
    </row>
    <row r="36" spans="1:8" ht="15">
      <c r="A36" s="1">
        <v>25</v>
      </c>
      <c r="B36" s="2" t="s">
        <v>26</v>
      </c>
      <c r="C36" s="32" t="s">
        <v>57</v>
      </c>
      <c r="D36" s="13">
        <v>10</v>
      </c>
      <c r="E36" s="13"/>
      <c r="F36" s="13"/>
      <c r="G36" s="4">
        <f t="shared" si="2"/>
        <v>0</v>
      </c>
      <c r="H36" s="4">
        <f t="shared" si="3"/>
        <v>0</v>
      </c>
    </row>
    <row r="37" spans="1:8" ht="15.75" thickBot="1">
      <c r="A37" s="6">
        <v>26</v>
      </c>
      <c r="B37" s="9" t="s">
        <v>27</v>
      </c>
      <c r="C37" s="32" t="s">
        <v>57</v>
      </c>
      <c r="D37" s="13">
        <v>10</v>
      </c>
      <c r="E37" s="13"/>
      <c r="F37" s="13"/>
      <c r="G37" s="4">
        <f t="shared" si="2"/>
        <v>0</v>
      </c>
      <c r="H37" s="4">
        <f t="shared" si="3"/>
        <v>0</v>
      </c>
    </row>
    <row r="38" spans="1:8" ht="15.75" thickBot="1">
      <c r="A38" s="13"/>
      <c r="B38" s="20" t="s">
        <v>68</v>
      </c>
      <c r="C38" s="33"/>
      <c r="D38" s="16"/>
      <c r="E38" s="16"/>
      <c r="F38" s="16"/>
      <c r="G38" s="17"/>
      <c r="H38" s="54">
        <f>SUM(H26:H37)</f>
        <v>0</v>
      </c>
    </row>
    <row r="39" spans="2:8" ht="4.5" customHeight="1">
      <c r="B39" s="30"/>
      <c r="C39" s="34"/>
      <c r="D39" s="28"/>
      <c r="E39" s="28"/>
      <c r="F39" s="28"/>
      <c r="G39" s="29"/>
      <c r="H39" s="55"/>
    </row>
    <row r="40" spans="1:8" ht="15">
      <c r="A40" s="10"/>
      <c r="B40" s="66" t="s">
        <v>41</v>
      </c>
      <c r="C40" s="67"/>
      <c r="D40" s="67"/>
      <c r="E40" s="67"/>
      <c r="F40" s="67"/>
      <c r="G40" s="67"/>
      <c r="H40" s="68"/>
    </row>
    <row r="41" spans="1:8" ht="15">
      <c r="A41" s="3">
        <v>27</v>
      </c>
      <c r="B41" s="3" t="s">
        <v>10</v>
      </c>
      <c r="C41" s="32" t="s">
        <v>57</v>
      </c>
      <c r="D41" s="13">
        <v>50</v>
      </c>
      <c r="E41" s="13"/>
      <c r="F41" s="13"/>
      <c r="G41" s="4">
        <f aca="true" t="shared" si="4" ref="G41:G56">SUM(E41:F41)</f>
        <v>0</v>
      </c>
      <c r="H41" s="4">
        <f>G41*D41</f>
        <v>0</v>
      </c>
    </row>
    <row r="42" spans="1:8" ht="15">
      <c r="A42" s="1">
        <v>28</v>
      </c>
      <c r="B42" s="1" t="s">
        <v>9</v>
      </c>
      <c r="C42" s="32" t="s">
        <v>57</v>
      </c>
      <c r="D42" s="13">
        <v>50</v>
      </c>
      <c r="E42" s="13"/>
      <c r="F42" s="13"/>
      <c r="G42" s="4">
        <f t="shared" si="4"/>
        <v>0</v>
      </c>
      <c r="H42" s="4">
        <f aca="true" t="shared" si="5" ref="H42:H56">G42*D42</f>
        <v>0</v>
      </c>
    </row>
    <row r="43" spans="1:8" ht="15" customHeight="1">
      <c r="A43" s="1">
        <v>29</v>
      </c>
      <c r="B43" s="1" t="s">
        <v>11</v>
      </c>
      <c r="C43" s="32" t="s">
        <v>57</v>
      </c>
      <c r="D43" s="13">
        <v>40</v>
      </c>
      <c r="E43" s="13"/>
      <c r="F43" s="13"/>
      <c r="G43" s="4">
        <f t="shared" si="4"/>
        <v>0</v>
      </c>
      <c r="H43" s="4">
        <f t="shared" si="5"/>
        <v>0</v>
      </c>
    </row>
    <row r="44" spans="1:8" ht="15">
      <c r="A44" s="1">
        <v>30</v>
      </c>
      <c r="B44" s="1" t="s">
        <v>7</v>
      </c>
      <c r="C44" s="32" t="s">
        <v>57</v>
      </c>
      <c r="D44" s="13">
        <v>40</v>
      </c>
      <c r="E44" s="13"/>
      <c r="F44" s="13"/>
      <c r="G44" s="4">
        <f t="shared" si="4"/>
        <v>0</v>
      </c>
      <c r="H44" s="4">
        <f t="shared" si="5"/>
        <v>0</v>
      </c>
    </row>
    <row r="45" spans="1:8" ht="15">
      <c r="A45" s="1">
        <v>31</v>
      </c>
      <c r="B45" s="1" t="s">
        <v>12</v>
      </c>
      <c r="C45" s="32" t="s">
        <v>57</v>
      </c>
      <c r="D45" s="13">
        <v>10</v>
      </c>
      <c r="E45" s="13"/>
      <c r="F45" s="13"/>
      <c r="G45" s="4">
        <f t="shared" si="4"/>
        <v>0</v>
      </c>
      <c r="H45" s="4">
        <f t="shared" si="5"/>
        <v>0</v>
      </c>
    </row>
    <row r="46" spans="1:8" ht="15">
      <c r="A46" s="1">
        <v>32</v>
      </c>
      <c r="B46" s="1" t="s">
        <v>3</v>
      </c>
      <c r="C46" s="32" t="s">
        <v>57</v>
      </c>
      <c r="D46" s="13">
        <v>10</v>
      </c>
      <c r="E46" s="13"/>
      <c r="F46" s="13"/>
      <c r="G46" s="4">
        <f t="shared" si="4"/>
        <v>0</v>
      </c>
      <c r="H46" s="4">
        <f t="shared" si="5"/>
        <v>0</v>
      </c>
    </row>
    <row r="47" spans="1:8" ht="15">
      <c r="A47" s="1">
        <v>33</v>
      </c>
      <c r="B47" s="1" t="s">
        <v>13</v>
      </c>
      <c r="C47" s="32" t="s">
        <v>57</v>
      </c>
      <c r="D47" s="13">
        <v>15</v>
      </c>
      <c r="E47" s="13"/>
      <c r="F47" s="13"/>
      <c r="G47" s="4">
        <f t="shared" si="4"/>
        <v>0</v>
      </c>
      <c r="H47" s="4">
        <f t="shared" si="5"/>
        <v>0</v>
      </c>
    </row>
    <row r="48" spans="1:8" ht="15">
      <c r="A48" s="1">
        <v>34</v>
      </c>
      <c r="B48" s="1" t="s">
        <v>0</v>
      </c>
      <c r="C48" s="32" t="s">
        <v>57</v>
      </c>
      <c r="D48" s="13">
        <v>15</v>
      </c>
      <c r="E48" s="13"/>
      <c r="F48" s="13"/>
      <c r="G48" s="4">
        <f t="shared" si="4"/>
        <v>0</v>
      </c>
      <c r="H48" s="4">
        <f t="shared" si="5"/>
        <v>0</v>
      </c>
    </row>
    <row r="49" spans="1:8" ht="15">
      <c r="A49" s="1">
        <v>35</v>
      </c>
      <c r="B49" s="1" t="s">
        <v>16</v>
      </c>
      <c r="C49" s="32" t="s">
        <v>57</v>
      </c>
      <c r="D49" s="13">
        <v>25</v>
      </c>
      <c r="E49" s="13"/>
      <c r="F49" s="13"/>
      <c r="G49" s="4">
        <f t="shared" si="4"/>
        <v>0</v>
      </c>
      <c r="H49" s="4">
        <f t="shared" si="5"/>
        <v>0</v>
      </c>
    </row>
    <row r="50" spans="1:8" ht="15">
      <c r="A50" s="1">
        <v>36</v>
      </c>
      <c r="B50" s="1" t="s">
        <v>1</v>
      </c>
      <c r="C50" s="32" t="s">
        <v>57</v>
      </c>
      <c r="D50" s="13">
        <v>25</v>
      </c>
      <c r="E50" s="13"/>
      <c r="F50" s="13"/>
      <c r="G50" s="4">
        <f t="shared" si="4"/>
        <v>0</v>
      </c>
      <c r="H50" s="4">
        <f t="shared" si="5"/>
        <v>0</v>
      </c>
    </row>
    <row r="51" spans="1:8" ht="15">
      <c r="A51" s="1">
        <v>37</v>
      </c>
      <c r="B51" s="1" t="s">
        <v>2</v>
      </c>
      <c r="C51" s="32" t="s">
        <v>57</v>
      </c>
      <c r="D51" s="13">
        <v>25</v>
      </c>
      <c r="E51" s="13"/>
      <c r="F51" s="13"/>
      <c r="G51" s="4">
        <f t="shared" si="4"/>
        <v>0</v>
      </c>
      <c r="H51" s="4">
        <f t="shared" si="5"/>
        <v>0</v>
      </c>
    </row>
    <row r="52" spans="1:8" ht="15">
      <c r="A52" s="1">
        <v>38</v>
      </c>
      <c r="B52" s="1" t="s">
        <v>15</v>
      </c>
      <c r="C52" s="32" t="s">
        <v>57</v>
      </c>
      <c r="D52" s="13">
        <v>50</v>
      </c>
      <c r="E52" s="13"/>
      <c r="F52" s="13"/>
      <c r="G52" s="4">
        <f t="shared" si="4"/>
        <v>0</v>
      </c>
      <c r="H52" s="4">
        <f t="shared" si="5"/>
        <v>0</v>
      </c>
    </row>
    <row r="53" spans="1:8" ht="15">
      <c r="A53" s="1">
        <v>39</v>
      </c>
      <c r="B53" s="2" t="s">
        <v>5</v>
      </c>
      <c r="C53" s="32" t="s">
        <v>57</v>
      </c>
      <c r="D53" s="13">
        <v>50</v>
      </c>
      <c r="E53" s="13"/>
      <c r="F53" s="13"/>
      <c r="G53" s="4">
        <f t="shared" si="4"/>
        <v>0</v>
      </c>
      <c r="H53" s="4">
        <f t="shared" si="5"/>
        <v>0</v>
      </c>
    </row>
    <row r="54" spans="1:8" ht="15">
      <c r="A54" s="1">
        <v>40</v>
      </c>
      <c r="B54" s="2" t="s">
        <v>6</v>
      </c>
      <c r="C54" s="32" t="s">
        <v>57</v>
      </c>
      <c r="D54" s="13">
        <v>50</v>
      </c>
      <c r="E54" s="13"/>
      <c r="F54" s="13"/>
      <c r="G54" s="4">
        <f t="shared" si="4"/>
        <v>0</v>
      </c>
      <c r="H54" s="4">
        <f t="shared" si="5"/>
        <v>0</v>
      </c>
    </row>
    <row r="55" spans="1:8" ht="15">
      <c r="A55" s="39">
        <v>41</v>
      </c>
      <c r="B55" s="40" t="s">
        <v>14</v>
      </c>
      <c r="C55" s="32" t="s">
        <v>57</v>
      </c>
      <c r="D55" s="41">
        <v>100</v>
      </c>
      <c r="E55" s="41"/>
      <c r="F55" s="41"/>
      <c r="G55" s="42">
        <f t="shared" si="4"/>
        <v>0</v>
      </c>
      <c r="H55" s="4">
        <f t="shared" si="5"/>
        <v>0</v>
      </c>
    </row>
    <row r="56" spans="1:8" ht="15.75" thickBot="1">
      <c r="A56" s="43">
        <v>42</v>
      </c>
      <c r="B56" s="43" t="s">
        <v>4</v>
      </c>
      <c r="C56" s="32" t="s">
        <v>57</v>
      </c>
      <c r="D56" s="41">
        <v>100</v>
      </c>
      <c r="E56" s="41"/>
      <c r="F56" s="41"/>
      <c r="G56" s="42">
        <f t="shared" si="4"/>
        <v>0</v>
      </c>
      <c r="H56" s="4">
        <f t="shared" si="5"/>
        <v>0</v>
      </c>
    </row>
    <row r="57" spans="1:8" ht="15.75" thickBot="1">
      <c r="A57" s="18"/>
      <c r="B57" s="18" t="s">
        <v>51</v>
      </c>
      <c r="C57" s="33"/>
      <c r="D57" s="16"/>
      <c r="E57" s="16"/>
      <c r="F57" s="16"/>
      <c r="G57" s="17"/>
      <c r="H57" s="54">
        <f>SUM(H41:H56)</f>
        <v>0</v>
      </c>
    </row>
    <row r="58" spans="1:8" ht="3.75" customHeight="1">
      <c r="A58" s="18"/>
      <c r="B58" s="18"/>
      <c r="C58" s="34"/>
      <c r="D58" s="28"/>
      <c r="E58" s="28"/>
      <c r="F58" s="28"/>
      <c r="G58" s="29"/>
      <c r="H58" s="55"/>
    </row>
    <row r="59" spans="1:8" ht="15">
      <c r="A59" s="11"/>
      <c r="B59" s="63" t="s">
        <v>42</v>
      </c>
      <c r="C59" s="64"/>
      <c r="D59" s="64"/>
      <c r="E59" s="64"/>
      <c r="F59" s="64"/>
      <c r="G59" s="64"/>
      <c r="H59" s="65"/>
    </row>
    <row r="60" spans="1:8" ht="15">
      <c r="A60" s="3">
        <v>43</v>
      </c>
      <c r="B60" s="3" t="s">
        <v>60</v>
      </c>
      <c r="C60" s="32" t="s">
        <v>8</v>
      </c>
      <c r="D60" s="13">
        <v>100</v>
      </c>
      <c r="E60" s="13"/>
      <c r="F60" s="13">
        <v>0</v>
      </c>
      <c r="G60" s="4">
        <f>SUM(E60)</f>
        <v>0</v>
      </c>
      <c r="H60" s="4">
        <f>G60*D60</f>
        <v>0</v>
      </c>
    </row>
    <row r="61" spans="1:8" ht="15">
      <c r="A61" s="1">
        <v>44</v>
      </c>
      <c r="B61" s="1" t="s">
        <v>61</v>
      </c>
      <c r="C61" s="32" t="s">
        <v>8</v>
      </c>
      <c r="D61" s="13">
        <v>50</v>
      </c>
      <c r="E61" s="13"/>
      <c r="F61" s="13">
        <v>0</v>
      </c>
      <c r="G61" s="4">
        <f>SUM(E61)</f>
        <v>0</v>
      </c>
      <c r="H61" s="4">
        <f aca="true" t="shared" si="6" ref="H61:H62">G61*D61</f>
        <v>0</v>
      </c>
    </row>
    <row r="62" spans="1:8" ht="29.25" customHeight="1" thickBot="1">
      <c r="A62" s="1">
        <v>45</v>
      </c>
      <c r="B62" s="44" t="s">
        <v>59</v>
      </c>
      <c r="C62" s="32" t="s">
        <v>8</v>
      </c>
      <c r="D62" s="13">
        <v>200</v>
      </c>
      <c r="E62" s="13"/>
      <c r="F62" s="13">
        <v>0</v>
      </c>
      <c r="G62" s="4">
        <f>SUM(E62)</f>
        <v>0</v>
      </c>
      <c r="H62" s="4">
        <f t="shared" si="6"/>
        <v>0</v>
      </c>
    </row>
    <row r="63" spans="2:8" ht="15">
      <c r="B63" s="27" t="s">
        <v>52</v>
      </c>
      <c r="C63" s="35"/>
      <c r="D63" s="22"/>
      <c r="E63" s="22"/>
      <c r="F63" s="22"/>
      <c r="G63" s="23"/>
      <c r="H63" s="56">
        <f>H62+H61+H60+H57+H38+H23+H7</f>
        <v>0</v>
      </c>
    </row>
    <row r="64" spans="2:8" ht="15">
      <c r="B64" s="24" t="s">
        <v>53</v>
      </c>
      <c r="C64" s="36"/>
      <c r="D64" s="13"/>
      <c r="E64" s="13"/>
      <c r="F64" s="13"/>
      <c r="G64" s="21"/>
      <c r="H64" s="57"/>
    </row>
    <row r="65" spans="2:8" ht="15.75" thickBot="1">
      <c r="B65" s="24" t="s">
        <v>54</v>
      </c>
      <c r="C65" s="36"/>
      <c r="D65" s="13"/>
      <c r="E65" s="13"/>
      <c r="F65" s="13"/>
      <c r="G65" s="13"/>
      <c r="H65" s="58">
        <f>H63*21%</f>
        <v>0</v>
      </c>
    </row>
    <row r="66" spans="2:8" ht="24" thickBot="1">
      <c r="B66" s="25" t="s">
        <v>55</v>
      </c>
      <c r="C66" s="37"/>
      <c r="D66" s="26"/>
      <c r="E66" s="38"/>
      <c r="F66" s="38"/>
      <c r="G66" s="38"/>
      <c r="H66" s="59">
        <f>H63*1.21</f>
        <v>0</v>
      </c>
    </row>
  </sheetData>
  <mergeCells count="5">
    <mergeCell ref="B10:H10"/>
    <mergeCell ref="B9:H9"/>
    <mergeCell ref="B25:H25"/>
    <mergeCell ref="B40:H40"/>
    <mergeCell ref="B59:H59"/>
  </mergeCells>
  <printOptions/>
  <pageMargins left="0.7" right="0.7" top="0.787401575" bottom="0.787401575" header="0.3" footer="0.3"/>
  <pageSetup horizontalDpi="600" verticalDpi="600" orientation="landscape" paperSize="9" scale="78" r:id="rId1"/>
  <headerFooter>
    <oddHeader>&amp;RPříloha č. 2  Rámcové smlouvy</oddHead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Univerzita Karlova v Praze</dc:creator>
  <cp:keywords/>
  <dc:description/>
  <cp:lastModifiedBy>Univerzita Karlova v Praze</cp:lastModifiedBy>
  <cp:lastPrinted>2016-11-28T14:42:05Z</cp:lastPrinted>
  <dcterms:created xsi:type="dcterms:W3CDTF">2015-06-04T10:14:15Z</dcterms:created>
  <dcterms:modified xsi:type="dcterms:W3CDTF">2016-12-01T09:28:12Z</dcterms:modified>
  <cp:category/>
  <cp:version/>
  <cp:contentType/>
  <cp:contentStatus/>
</cp:coreProperties>
</file>