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filterPrivacy="1" defaultThemeVersion="124226"/>
  <bookViews>
    <workbookView xWindow="65416" yWindow="65416" windowWidth="29040" windowHeight="15840" tabRatio="800" firstSheet="3" activeTab="8"/>
  </bookViews>
  <sheets>
    <sheet name="A - Pravidelný úklid - obsazení" sheetId="17" r:id="rId1"/>
    <sheet name="A-1.NP" sheetId="4" r:id="rId2"/>
    <sheet name="A-2.NP" sheetId="1" r:id="rId3"/>
    <sheet name="A-3.NP" sheetId="2" r:id="rId4"/>
    <sheet name="A-4.NP" sheetId="22" r:id="rId5"/>
    <sheet name="Úplné uzavření budovy" sheetId="21" r:id="rId6"/>
    <sheet name="B - Stálá úklidová služba" sheetId="18" r:id="rId7"/>
    <sheet name="C - Hygienický materiál" sheetId="26" r:id="rId8"/>
    <sheet name="D - Mimořádný úklid" sheetId="28" r:id="rId9"/>
    <sheet name="KALKULAČNÍ MODEL" sheetId="27" r:id="rId10"/>
  </sheets>
  <definedNames>
    <definedName name="_Hlk31277667" localSheetId="0">'A - Pravidelný úklid - obsazení'!$G$6</definedName>
    <definedName name="_xlnm.Print_Area" localSheetId="2">'A-2.NP'!$A$1:$BA$56</definedName>
    <definedName name="_xlnm.Print_Area" localSheetId="6">'B - Stálá úklidová služba'!$A$1:$P$29</definedName>
  </definedNames>
  <calcPr calcId="191029"/>
  <extLst/>
</workbook>
</file>

<file path=xl/sharedStrings.xml><?xml version="1.0" encoding="utf-8"?>
<sst xmlns="http://schemas.openxmlformats.org/spreadsheetml/2006/main" count="837" uniqueCount="253">
  <si>
    <t>Stírání prachu a čistění nábytku, do výšky 3m</t>
  </si>
  <si>
    <t xml:space="preserve">Skleněné výplně dveří, příček a zábradlí </t>
  </si>
  <si>
    <t>Čistění topných těles</t>
  </si>
  <si>
    <t xml:space="preserve">Vysmýčení nebo vyluxování pavučin </t>
  </si>
  <si>
    <t>Úklid výtahů</t>
  </si>
  <si>
    <t xml:space="preserve">Urovnání nábytku </t>
  </si>
  <si>
    <t>Toalety, umývárny, sprchy, koupelny</t>
  </si>
  <si>
    <t>Místnosti laboratorních prostor</t>
  </si>
  <si>
    <t>četnost</t>
  </si>
  <si>
    <t>den</t>
  </si>
  <si>
    <t>týden</t>
  </si>
  <si>
    <t>měsíc</t>
  </si>
  <si>
    <t>označení</t>
  </si>
  <si>
    <t>funkce</t>
  </si>
  <si>
    <t>povrch</t>
  </si>
  <si>
    <t>Planografie</t>
  </si>
  <si>
    <t>KOBEREC 3</t>
  </si>
  <si>
    <t>Sklad</t>
  </si>
  <si>
    <t>PVC</t>
  </si>
  <si>
    <t>Kotelna</t>
  </si>
  <si>
    <t>BETON S NÁTĚREM</t>
  </si>
  <si>
    <t>pouze za přítomnosti správce budovy</t>
  </si>
  <si>
    <t>WC</t>
  </si>
  <si>
    <t>KER. DLAŽBA 1</t>
  </si>
  <si>
    <t>Chodba</t>
  </si>
  <si>
    <t>106A</t>
  </si>
  <si>
    <t>Schodiště</t>
  </si>
  <si>
    <t>UMĚLÝ KÁMEN</t>
  </si>
  <si>
    <t>Šatna</t>
  </si>
  <si>
    <t>Zádveří</t>
  </si>
  <si>
    <t>Vstupní hala</t>
  </si>
  <si>
    <t>Zázemí univ. prostoru</t>
  </si>
  <si>
    <t>Informace</t>
  </si>
  <si>
    <t>sloupový sál</t>
  </si>
  <si>
    <t>PARKETY DUB</t>
  </si>
  <si>
    <t>Posluchárna</t>
  </si>
  <si>
    <t>ano</t>
  </si>
  <si>
    <t>Umývárna</t>
  </si>
  <si>
    <t>Úklid</t>
  </si>
  <si>
    <t>Pisoáry</t>
  </si>
  <si>
    <t>Předsíň</t>
  </si>
  <si>
    <t>Učebna</t>
  </si>
  <si>
    <t>Hala</t>
  </si>
  <si>
    <t>131A</t>
  </si>
  <si>
    <t>Kancelář</t>
  </si>
  <si>
    <t>KOBEREC</t>
  </si>
  <si>
    <t>provádět pouze v případě využití prostor</t>
  </si>
  <si>
    <t>WC, koupelna</t>
  </si>
  <si>
    <t>Loubí</t>
  </si>
  <si>
    <t>PÍSKOVEC</t>
  </si>
  <si>
    <t>Dvůr</t>
  </si>
  <si>
    <t>ŽULA</t>
  </si>
  <si>
    <t>budova</t>
  </si>
  <si>
    <t>prosklené plochy (fasády, zábradlí, dveře, příčky)</t>
  </si>
  <si>
    <t>II. Interval viz. list pravidelný úklid</t>
  </si>
  <si>
    <t>Denní místnost</t>
  </si>
  <si>
    <t>203a</t>
  </si>
  <si>
    <t>Sprcha, WC</t>
  </si>
  <si>
    <t>206a</t>
  </si>
  <si>
    <t>KÁMEN - pískovec</t>
  </si>
  <si>
    <t>206b</t>
  </si>
  <si>
    <t>Studovna</t>
  </si>
  <si>
    <t>Volný výběr</t>
  </si>
  <si>
    <t>Půjčovna</t>
  </si>
  <si>
    <t>Server</t>
  </si>
  <si>
    <t>nevstupovat</t>
  </si>
  <si>
    <t>216A</t>
  </si>
  <si>
    <t>Multimedia</t>
  </si>
  <si>
    <t>221a</t>
  </si>
  <si>
    <t>KÁMEN</t>
  </si>
  <si>
    <t>Výdej knih</t>
  </si>
  <si>
    <t>WC muži</t>
  </si>
  <si>
    <t>Administrátor</t>
  </si>
  <si>
    <t>Ochoz</t>
  </si>
  <si>
    <t>Foyer - hudební síň</t>
  </si>
  <si>
    <t>Třída</t>
  </si>
  <si>
    <t>303a</t>
  </si>
  <si>
    <t>303b</t>
  </si>
  <si>
    <t>bez názvu</t>
  </si>
  <si>
    <t>WC ženy</t>
  </si>
  <si>
    <t>304a</t>
  </si>
  <si>
    <t>Kuchyňka</t>
  </si>
  <si>
    <t>Sprcha</t>
  </si>
  <si>
    <t>Úklidová komora</t>
  </si>
  <si>
    <t>411a</t>
  </si>
  <si>
    <t>411b</t>
  </si>
  <si>
    <t>412a</t>
  </si>
  <si>
    <t xml:space="preserve">Interval provádění pravidelného úklidu v běžné provozní době budovy: </t>
  </si>
  <si>
    <t xml:space="preserve">Interval II provádění pravidelného úklidu v běžné provozní době budovy: </t>
  </si>
  <si>
    <t>začátek</t>
  </si>
  <si>
    <t>konec</t>
  </si>
  <si>
    <t>objednatel si vyhrazuje právo tuto dobu průběžně měnit v závislosti na využití budovy</t>
  </si>
  <si>
    <t>osoby</t>
  </si>
  <si>
    <t>jedna osoba, která následně pokračuje jako stálá úklidová služba</t>
  </si>
  <si>
    <t>Interval provádění pravidelného úklidu s podmínkou přítomnosti správce budovy</t>
  </si>
  <si>
    <t>dle předchozí domluvy</t>
  </si>
  <si>
    <t>V počtu osob dle uvážení dodavatele.</t>
  </si>
  <si>
    <t xml:space="preserve">uklízený prostor: </t>
  </si>
  <si>
    <t>Jedná se zejména o společné prostory, jako jsou chodby, šatny, toalety, schodiště, haly a foyer, na vyžádání personálu objednatele pak i ostatní prostory.</t>
  </si>
  <si>
    <t>termín a počty pracovníků úklidu:</t>
  </si>
  <si>
    <t>Stálá služba o víkendech a státních svátcích není přítomna.</t>
  </si>
  <si>
    <t>Budova je plně uzavřena na přelomu července a srpna, cca na pět týdnů, přesné datum bude oznámeno do týdne od schválení vedením objednatele.</t>
  </si>
  <si>
    <t>Druhé období úplného uzavření je období vánočních svátků a Nového roku, tedy cca dva týdny.</t>
  </si>
  <si>
    <t>V průběhu úplného uzavření budovy se provádí generální úklid, tento se objednává písemnou objednávkou alespoň týden před termínem, může být požadován i o víkendech.</t>
  </si>
  <si>
    <t>Ostatní úklidové práce se neprovádí.</t>
  </si>
  <si>
    <t>jednotka</t>
  </si>
  <si>
    <t>předpokládaný objem/měsíc</t>
  </si>
  <si>
    <t>předpokládaný objem/rok</t>
  </si>
  <si>
    <t>role</t>
  </si>
  <si>
    <t>ks</t>
  </si>
  <si>
    <t>litr</t>
  </si>
  <si>
    <t>PRAVIDELNĚ PROVÁDĚNÉ ÚKLIDOVÉ PRÁCE</t>
  </si>
  <si>
    <t>Číslo četnosti značí požadavek na úklid v daném období.</t>
  </si>
  <si>
    <t>Sloupce "provádět v sobotu" a "provádět v něděli" značí provádění požadovaných prací i v tyto dny. Tento požadavek platí pouze v období, kdy neprobíhá prázdninový režim.</t>
  </si>
  <si>
    <t>Je-li prostor v prázdninovém režimu, zpravidla v měsících červene, srpen a září, zde nebude prováděn žádný úklid. V kalkulačním modelu jsou tyto prostory započítány takto: =cena/měsíc * 9</t>
  </si>
  <si>
    <t>2. NP budovy Na Hradě - Lékařská knihovna LF HK</t>
  </si>
  <si>
    <t>1.NP budovy Na Hradě - Lékařská knihovna LF HK</t>
  </si>
  <si>
    <t>3. NP budovy Na Hradě - Ústav jazyků</t>
  </si>
  <si>
    <t>4. NP budovy Na Hradě - Ústav jazyků</t>
  </si>
  <si>
    <t xml:space="preserve">CELKEM  </t>
  </si>
  <si>
    <t>MIMOŘÁDNÝ ÚKLID</t>
  </si>
  <si>
    <t>Položka</t>
  </si>
  <si>
    <t>Jednotková cena v pracovních dnech bez DPH</t>
  </si>
  <si>
    <t>Jednotková cena o víkendech a státních svátcích bez DPH</t>
  </si>
  <si>
    <t>Cena v pracovních dnech bez DPH</t>
  </si>
  <si>
    <t>Cena o víkendech a státních svátcích bez DPH</t>
  </si>
  <si>
    <t>Cena celkem za rok bez DPH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</si>
  <si>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</si>
  <si>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</si>
  <si>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</si>
  <si>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</si>
  <si>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</si>
  <si>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</si>
  <si>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</si>
  <si>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</si>
  <si>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</si>
  <si>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</si>
  <si>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</si>
  <si>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</si>
  <si>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</si>
  <si>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</si>
  <si>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CELKEM:</t>
  </si>
  <si>
    <t>HYGIENICKÝ MATERIÁL</t>
  </si>
  <si>
    <t>jednotková cena bez DPH</t>
  </si>
  <si>
    <t>cena/měsíc bez DPH</t>
  </si>
  <si>
    <t>cena/rok bez DPH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</si>
  <si>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</si>
  <si>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</si>
  <si>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</si>
  <si>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</si>
  <si>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</si>
  <si>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</si>
  <si>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</si>
  <si>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</si>
  <si>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</si>
  <si>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</si>
  <si>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</si>
  <si>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</si>
  <si>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</si>
  <si>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</si>
  <si>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</si>
  <si>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-</t>
  </si>
  <si>
    <t>Položka kalkulačního modelu</t>
  </si>
  <si>
    <t>Nabídková cena bez DPH</t>
  </si>
  <si>
    <t>cena/měsíc</t>
  </si>
  <si>
    <t>cena/rok</t>
  </si>
  <si>
    <t>B - Stálá úklidová služba</t>
  </si>
  <si>
    <t>KALKULAČNÍ MODEL</t>
  </si>
  <si>
    <t>Váha kriteria</t>
  </si>
  <si>
    <t>80 %</t>
  </si>
  <si>
    <t>A - Pravidelně prováděné úklidové práce</t>
  </si>
  <si>
    <t>1. NP</t>
  </si>
  <si>
    <t>2. NP</t>
  </si>
  <si>
    <t>3. NP</t>
  </si>
  <si>
    <t>C - Hygienický materiál</t>
  </si>
  <si>
    <t>CELKEM</t>
  </si>
  <si>
    <t>Nabídková cena bez DPH za rok</t>
  </si>
  <si>
    <t>20 %</t>
  </si>
  <si>
    <t>D - Mimořádný úklid</t>
  </si>
  <si>
    <t>4. NP</t>
  </si>
  <si>
    <t>STÁLÁ ÚKLIDOVÁ SLUŽBA</t>
  </si>
  <si>
    <t>Jednotka</t>
  </si>
  <si>
    <t xml:space="preserve">Mikrotenové sáčky do odpadkových košů: </t>
  </si>
  <si>
    <t>ÚPLNÉ UZAVŘENÍ BUDOVY</t>
  </si>
  <si>
    <t>PRAVIDELNÝ ÚKLID</t>
  </si>
  <si>
    <t>Personální obsazení a doba provádění pravidelného úklidu</t>
  </si>
  <si>
    <t>Průměrný počet pracovních dnů/měsíc je 21. Průměrný počet kalendářních týdnů/měsíc jsou 4.</t>
  </si>
  <si>
    <r>
      <rPr>
        <u val="single"/>
        <sz val="10"/>
        <rFont val="Calibri"/>
        <family val="2"/>
        <scheme val="minor"/>
      </rPr>
      <t>Toaletní papír</t>
    </r>
    <r>
      <rPr>
        <sz val="10"/>
        <rFont val="Calibri"/>
        <family val="2"/>
        <scheme val="minor"/>
      </rPr>
      <t xml:space="preserve">
Materiál = 100 % celulóza (minimální parametr)
Délka návinu = 118 m (minimální parametr)
Průměr vnější = 19 cm (maximální parametr)
Počet vrstev = 2 (minimální parametr)
Délka útržku cca = 25 cm (minimální parametr)
Počet útržků = 470 ks (minimální parametr)
Průměr dutinky = 6 cm (tolerance + 10/ - 0 mm)
Šířka útržku = cca 9 cm (tolerance + 2 / - 5 mm)
Barva = bílá</t>
    </r>
  </si>
  <si>
    <r>
      <rPr>
        <u val="single"/>
        <sz val="10"/>
        <rFont val="Calibri"/>
        <family val="2"/>
        <scheme val="minor"/>
      </rPr>
      <t xml:space="preserve">Gelová sítka do pisoáru s účinností minimálně 30 dní:
</t>
    </r>
    <r>
      <rPr>
        <sz val="10"/>
        <rFont val="Calibri"/>
        <family val="2"/>
        <scheme val="minor"/>
      </rPr>
      <t>uvolňuje enzymy, které působí proti vzniku nežádoucího pachu a působí antibakteriálně,
povrch sítka bude obsahovat štětiny, které brání rozstřiku moči po povrchu pisoáru,
materiál sítka může být probarvený, avšak průhledný,
rozměry/ks: 192 × 200 × 23 mm v tolerančním poli + 5 / - 5 mm</t>
    </r>
  </si>
  <si>
    <r>
      <rPr>
        <u val="single"/>
        <sz val="10"/>
        <rFont val="Calibri"/>
        <family val="2"/>
        <scheme val="minor"/>
      </rPr>
      <t>Papírové ručníky ZZ</t>
    </r>
    <r>
      <rPr>
        <sz val="10"/>
        <rFont val="Calibri"/>
        <family val="2"/>
        <scheme val="minor"/>
      </rPr>
      <t xml:space="preserve"> 
dvouvrstvé bílé recyklované,
rozměry šířka 230 mm (tolerance +/- 5 mm), délka rozloženého útržku x 230 mm (tolerance + 20/ -5 mm); jedno balení obsahuje 250 ks</t>
    </r>
  </si>
  <si>
    <r>
      <rPr>
        <u val="single"/>
        <sz val="10"/>
        <rFont val="Calibri"/>
        <family val="2"/>
        <scheme val="minor"/>
      </rPr>
      <t>Tekuté mýdlo jemné s glycerinem</t>
    </r>
    <r>
      <rPr>
        <sz val="10"/>
        <rFont val="Calibri"/>
        <family val="2"/>
        <scheme val="minor"/>
      </rPr>
      <t xml:space="preserve">
pH neutrální, s typickou mýdlovou vůní, bez použití umělých aromat</t>
    </r>
  </si>
  <si>
    <r>
      <t>podlahová plocha m</t>
    </r>
    <r>
      <rPr>
        <vertAlign val="superscript"/>
        <sz val="8"/>
        <rFont val="Calibri"/>
        <family val="2"/>
        <scheme val="minor"/>
      </rPr>
      <t>2</t>
    </r>
  </si>
  <si>
    <t>Začátek stále služby v pracovních dnech je 7:30 a konec 11:30, počet pracovníků - jeden, do 8:50 se stálá služba věnuje pravidelnému úklidu prostor s intervalem II</t>
  </si>
  <si>
    <t>pro koše v kancelářích: ø 220 mm, výška 240 mm, barva černá, minimální síla 15 μm</t>
  </si>
  <si>
    <t>pro koše na tříděný odpad (směsný odpad, plasty, papír): šířka 350, hloubka 350 mm, výška 530 mm, mix barev (černá, modrá, žlutá), minimální síla 30 μm</t>
  </si>
  <si>
    <t>pro koše: šířka 340, hloubka 270 mm, hloubka 440 mm</t>
  </si>
  <si>
    <t>pro koše: ø 160 mm, výška 190 mm,</t>
  </si>
  <si>
    <t>pro koše: šířka 360, hloubka 160 mm, výška 435 mm</t>
  </si>
  <si>
    <t>pro koše: šířka 300 mm x hloubka 300 mm x výška 350 mm, barva černá, minimální síla 15 μm</t>
  </si>
  <si>
    <t>pro koše: šířka 300 mm x hloubka 300 mm x výška 350 mm, barva černá, minimální síla 30 μm</t>
  </si>
  <si>
    <t>pro koše na tříděný odpad (směsný odpad, plasty, papír): šířka 630 mm x hloubka 630 mm x výška 740 mm, mix barev (černá, žlutá, modrá), minimální síla 30 μm</t>
  </si>
  <si>
    <t>pro koše: šířka 700 mm x hloubka 700 mm x výška 1100 mm, barva černá, minimální síla 60 μm</t>
  </si>
  <si>
    <t>Předpokládaný objem za rok v pracovních dnech</t>
  </si>
  <si>
    <t>Předpokládaný objem za rok o víkendech a státních svátcích</t>
  </si>
  <si>
    <t>jednou týdně omést pavučiny ze záhybů fasády kartáčem s teleskopickou tyčí, vyčistit parapety od prachu, zamést celý prostor pod lavičkami i stojanem na kola, dřevěné lakované lavičky omýt, denně pak vynést popelník a důkladně vymýt.</t>
  </si>
  <si>
    <t>doplní účastník</t>
  </si>
  <si>
    <t>D.I.</t>
  </si>
  <si>
    <t>Mimořádný nepravidelný úklid</t>
  </si>
  <si>
    <t>D.II.</t>
  </si>
  <si>
    <t>Mimořádný neprodlený úklid</t>
  </si>
  <si>
    <t>Průměrný počet pracovních dnů/měsíc je 21. Průměrný počet týdnů/měsíc jsou 4.</t>
  </si>
  <si>
    <t>Vytírání podlah</t>
  </si>
  <si>
    <t>Vytírání podlah strojní</t>
  </si>
  <si>
    <t>Vysávání koberců a čisticích zón</t>
  </si>
  <si>
    <t>Mytí odpadkových košů</t>
  </si>
  <si>
    <t>Vynášení odpadkových košů</t>
  </si>
  <si>
    <t>Stírání prachu a čistění nábytku, výška běžně dostupná z podlahy</t>
  </si>
  <si>
    <t>Provádět v sobotu</t>
  </si>
  <si>
    <t>Provádět v neděli</t>
  </si>
  <si>
    <t>Prázdninový režim</t>
  </si>
  <si>
    <t>Jiné požadavky</t>
  </si>
  <si>
    <t>Cena / měsíc bez DPH</t>
  </si>
  <si>
    <t>Cena / rok bez DPH</t>
  </si>
  <si>
    <t>pro koše na tříděný odpad (směsný odpad, plasty, papír): ø 300 mm, výška 600 mm, mix barev (bílá, žlutá, modrá), minimální síla 15 μm</t>
  </si>
  <si>
    <t>pro koše: ø 300 mm, výška 400 mm, barva černá, minimální síla 15 μm</t>
  </si>
  <si>
    <t>Úklidové práce po stavebních a řemeslných činnostech (v hodinové sazbě)</t>
  </si>
  <si>
    <t>Mimořádné úklidové práce před, v průběhu a po konání společenských a hromadných akcí (v hodinové sazbě).</t>
  </si>
  <si>
    <t>MYTÍ špaletových (dvojitých) otevíratelných oken OBOUSTRANNÉ, včetně jejich rámů a parapetů v jednotkové ceně Kč/m2 prosklené plochy velikosti stavebního otvoru  násobené čtyřmi. Příklad - velikost otvoru 1 x 2 m tedy plocha 2 m2 x 4 = 8 m2 (při jednotkové ceně „z“) tedy 8“z“,- Kč.</t>
  </si>
  <si>
    <t>MYTÍ jednoduchých otevíratelných oken celistvých nebo dělených OBOUSTRANNÉ, včetně jejich rámů a parapetů v jednotkové ceně Kč/m2 prosklené plochy velikosti stavebního otvoru  násobené dvěma. Příklad - velikost otvoru 1 x 2 m tedy plocha 2 m2 x 2 = 4 m2 (při jednotkové ceně „z“) tedy 4“z“,- Kč.</t>
  </si>
  <si>
    <r>
      <t>Mytí prosklené plochy (vnější fasády nebo vnitřní) běžně dostupné ze země, tedy do 3,5 metrů výšky včetně oken (rámů, dělících příček, parapetů) jednostranné, v jednotkové ceně Kč/m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prosklené plochy.</t>
    </r>
  </si>
  <si>
    <r>
      <t>Mytí prosklené plochy (vnější fasády nebo vnitřní) běžně nedostupné ze země, tedy nad 3,5 metry výšky včetně oken (rámů, dělících příček, parapetů) jednostranné, v jednotkové ceně Kč/m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prosklené plochy.</t>
    </r>
  </si>
  <si>
    <t>Mytí žaluzií v interiéru z obou stran lamely v jednotkové ceně Kč/m2 žaluzií.</t>
  </si>
  <si>
    <t>Mytí žaluzií v exteriéru  do výšky 30 m z obou stran lamely v jednotkové ceně Kč/m2 žaluzií</t>
  </si>
  <si>
    <t>Mytí vnějšího opláštění budovy (mimo prosklených ploch) do výšky 30 m  v jednotkové ceně Kč/m2 plochy</t>
  </si>
  <si>
    <t>Stírání prachu ze závěsných, zejména zářivkových svítidel v jednotkové ceně Kč/ks</t>
  </si>
  <si>
    <t>Tepování koberců a čistících zón v jednotkové ceně Kč/m2 plochy</t>
  </si>
  <si>
    <t>Tepování čalouněných židlí, křesel, sedaček v jednotkové ceně Kč za kus, nebo místo k sezení (sedačky)</t>
  </si>
  <si>
    <t>Stírání prachu a čistění nábytku, parapetů, další vodorovné plochy ve výšce běžně nedostupné z podlahy ve výšce nad 3 m, v jednotkové ceně Kč/hod, způsobem podle bodu 3.7. příloha č. 1</t>
  </si>
  <si>
    <t>Úklid v případě havárie či jiných výjimečných situací v jednotkové ceně Kč/hod</t>
  </si>
  <si>
    <t>Příloha č. 2.2 zadávací dokumentace - Výkaz výměr části č. 2 Úklidové služby pro budovu Na Hradě UK, Lékařské fakulty v Hradci Králové</t>
  </si>
  <si>
    <t>Veřejná zakázka: LF HK - Úklidové služby, část 2 - Úklidové služby pro budovu Na Hradě UK, Lékařské fakulty v Hradci Králové</t>
  </si>
  <si>
    <t>Práce s četností 1x týdně budou prováděny vždy v prvním pracovním dnu daného týdne, obvykle v pondělí.</t>
  </si>
  <si>
    <t xml:space="preserve">Práce s četností 1x měsíčně budou prováděny vždy v prvním pracovním dnu týdne, který je první úplný </t>
  </si>
  <si>
    <t>v daném měsíci, obvykle první nebo druhé pondělí v měsíci.</t>
  </si>
  <si>
    <t>Časy pro provádění těchto prací jsou shodné s časy každodeních prací.</t>
  </si>
  <si>
    <t>Zadavatel si vyhrazuje právo termíny provádění těchto úklidů měnit v závislosti na aktuálních provozních</t>
  </si>
  <si>
    <t>potřebách.</t>
  </si>
  <si>
    <t>Dále je budova uzavřena po všechny státní svátky.</t>
  </si>
  <si>
    <t>h</t>
  </si>
  <si>
    <r>
      <t>m</t>
    </r>
    <r>
      <rPr>
        <vertAlign val="superscript"/>
        <sz val="9"/>
        <rFont val="Calibri"/>
        <family val="2"/>
        <scheme val="minor"/>
      </rPr>
      <t>2</t>
    </r>
  </si>
  <si>
    <t>Mimořádný úklid bude objednáván samostatnou objednávkou dle podmínek uvedených v odst. 3.6 Smlouvy o provádění úklidových služeb.</t>
  </si>
  <si>
    <t>Minimální počet pracovníků zajišťujících pravidelný úklid po celou dobu intervalu:</t>
  </si>
  <si>
    <t>útržek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</si>
</sst>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[$-10405]0.00"/>
    <numFmt numFmtId="165" formatCode="#,##0.00\ &quot;Kč&quot;"/>
  </numFmts>
  <fonts count="18"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24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color rgb="FF00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i/>
      <sz val="9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hair"/>
    </border>
    <border>
      <left style="double"/>
      <right style="double"/>
      <top/>
      <bottom style="hair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 style="double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medium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>
      <alignment/>
      <protection/>
    </xf>
  </cellStyleXfs>
  <cellXfs count="324">
    <xf numFmtId="0" fontId="0" fillId="0" borderId="0" xfId="0"/>
    <xf numFmtId="0" fontId="1" fillId="0" borderId="0" xfId="20" applyFont="1">
      <alignment/>
      <protection/>
    </xf>
    <xf numFmtId="0" fontId="1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vertical="center" wrapText="1"/>
      <protection/>
    </xf>
    <xf numFmtId="3" fontId="1" fillId="0" borderId="2" xfId="20" applyNumberFormat="1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wrapText="1"/>
      <protection/>
    </xf>
    <xf numFmtId="3" fontId="1" fillId="0" borderId="4" xfId="20" applyNumberFormat="1" applyFont="1" applyBorder="1" applyAlignment="1">
      <alignment horizontal="center" vertical="center"/>
      <protection/>
    </xf>
    <xf numFmtId="3" fontId="1" fillId="0" borderId="5" xfId="20" applyNumberFormat="1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0" xfId="0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6" fillId="0" borderId="0" xfId="0" applyFont="1"/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/>
    <xf numFmtId="49" fontId="1" fillId="0" borderId="0" xfId="0" applyNumberFormat="1" applyFont="1" applyFill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5" fontId="7" fillId="2" borderId="18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/>
    </xf>
    <xf numFmtId="1" fontId="5" fillId="0" borderId="19" xfId="0" applyNumberFormat="1" applyFont="1" applyFill="1" applyBorder="1" applyAlignment="1">
      <alignment horizontal="left" vertical="center"/>
    </xf>
    <xf numFmtId="1" fontId="5" fillId="0" borderId="20" xfId="0" applyNumberFormat="1" applyFont="1" applyFill="1" applyBorder="1" applyAlignment="1">
      <alignment horizontal="left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1" fontId="5" fillId="0" borderId="20" xfId="0" applyNumberFormat="1" applyFont="1" applyFill="1" applyBorder="1" applyAlignment="1" applyProtection="1">
      <alignment horizontal="left" vertical="center"/>
      <protection locked="0"/>
    </xf>
    <xf numFmtId="1" fontId="5" fillId="0" borderId="0" xfId="0" applyNumberFormat="1" applyFont="1" applyBorder="1" applyAlignment="1">
      <alignment horizontal="left" vertical="center"/>
    </xf>
    <xf numFmtId="1" fontId="5" fillId="0" borderId="19" xfId="0" applyNumberFormat="1" applyFont="1" applyBorder="1" applyAlignment="1">
      <alignment horizontal="left" vertical="center"/>
    </xf>
    <xf numFmtId="1" fontId="5" fillId="0" borderId="20" xfId="0" applyNumberFormat="1" applyFont="1" applyBorder="1" applyAlignment="1">
      <alignment horizontal="left" vertical="center"/>
    </xf>
    <xf numFmtId="1" fontId="5" fillId="0" borderId="21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 wrapText="1"/>
    </xf>
    <xf numFmtId="165" fontId="7" fillId="3" borderId="22" xfId="0" applyNumberFormat="1" applyFont="1" applyFill="1" applyBorder="1" applyAlignment="1">
      <alignment horizontal="center" vertical="center" wrapText="1"/>
    </xf>
    <xf numFmtId="165" fontId="7" fillId="3" borderId="23" xfId="0" applyNumberFormat="1" applyFont="1" applyFill="1" applyBorder="1" applyAlignment="1">
      <alignment horizontal="center" vertical="center" wrapText="1"/>
    </xf>
    <xf numFmtId="165" fontId="7" fillId="3" borderId="24" xfId="0" applyNumberFormat="1" applyFont="1" applyFill="1" applyBorder="1" applyAlignment="1">
      <alignment horizontal="center" vertical="center" wrapText="1"/>
    </xf>
    <xf numFmtId="165" fontId="7" fillId="3" borderId="25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5" fillId="0" borderId="26" xfId="0" applyNumberFormat="1" applyFont="1" applyFill="1" applyBorder="1" applyAlignment="1">
      <alignment horizontal="left" vertical="center"/>
    </xf>
    <xf numFmtId="1" fontId="5" fillId="0" borderId="27" xfId="0" applyNumberFormat="1" applyFont="1" applyFill="1" applyBorder="1" applyAlignment="1">
      <alignment horizontal="left" vertical="center"/>
    </xf>
    <xf numFmtId="1" fontId="5" fillId="0" borderId="26" xfId="0" applyNumberFormat="1" applyFont="1" applyFill="1" applyBorder="1" applyAlignment="1" applyProtection="1">
      <alignment horizontal="left" vertical="center"/>
      <protection locked="0"/>
    </xf>
    <xf numFmtId="1" fontId="5" fillId="0" borderId="27" xfId="0" applyNumberFormat="1" applyFont="1" applyFill="1" applyBorder="1" applyAlignment="1" applyProtection="1">
      <alignment horizontal="left" vertical="center"/>
      <protection locked="0"/>
    </xf>
    <xf numFmtId="1" fontId="5" fillId="0" borderId="26" xfId="0" applyNumberFormat="1" applyFont="1" applyBorder="1" applyAlignment="1">
      <alignment horizontal="left" vertical="center"/>
    </xf>
    <xf numFmtId="1" fontId="5" fillId="0" borderId="27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64" fontId="7" fillId="0" borderId="28" xfId="0" applyNumberFormat="1" applyFont="1" applyBorder="1" applyAlignment="1">
      <alignment horizontal="center" vertical="center"/>
    </xf>
    <xf numFmtId="165" fontId="7" fillId="3" borderId="28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Protection="1"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vertical="center" wrapText="1" readingOrder="1"/>
      <protection locked="0"/>
    </xf>
    <xf numFmtId="164" fontId="5" fillId="4" borderId="16" xfId="0" applyNumberFormat="1" applyFont="1" applyFill="1" applyBorder="1" applyAlignment="1" applyProtection="1">
      <alignment horizontal="left" vertical="center" wrapText="1" readingOrder="1"/>
      <protection locked="0"/>
    </xf>
    <xf numFmtId="1" fontId="9" fillId="0" borderId="21" xfId="0" applyNumberFormat="1" applyFont="1" applyBorder="1" applyAlignment="1">
      <alignment horizontal="left" vertical="center"/>
    </xf>
    <xf numFmtId="0" fontId="5" fillId="0" borderId="4" xfId="0" applyFont="1" applyBorder="1" applyAlignment="1" applyProtection="1">
      <alignment vertical="center" wrapText="1" readingOrder="1"/>
      <protection locked="0"/>
    </xf>
    <xf numFmtId="1" fontId="10" fillId="0" borderId="19" xfId="0" applyNumberFormat="1" applyFont="1" applyBorder="1" applyAlignment="1">
      <alignment horizontal="left" vertical="center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7" fillId="4" borderId="30" xfId="0" applyFont="1" applyFill="1" applyBorder="1" applyAlignment="1" applyProtection="1">
      <alignment vertical="center" wrapText="1" readingOrder="1"/>
      <protection locked="0"/>
    </xf>
    <xf numFmtId="0" fontId="5" fillId="0" borderId="30" xfId="0" applyFont="1" applyBorder="1" applyAlignment="1" applyProtection="1">
      <alignment vertical="center" wrapText="1" readingOrder="1"/>
      <protection locked="0"/>
    </xf>
    <xf numFmtId="164" fontId="5" fillId="4" borderId="31" xfId="0" applyNumberFormat="1" applyFont="1" applyFill="1" applyBorder="1" applyAlignment="1" applyProtection="1">
      <alignment horizontal="left" vertical="center" wrapText="1" readingOrder="1"/>
      <protection locked="0"/>
    </xf>
    <xf numFmtId="1" fontId="10" fillId="0" borderId="27" xfId="0" applyNumberFormat="1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164" fontId="3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9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1" fontId="5" fillId="0" borderId="32" xfId="0" applyNumberFormat="1" applyFont="1" applyFill="1" applyBorder="1" applyAlignment="1">
      <alignment horizontal="left" vertical="center"/>
    </xf>
    <xf numFmtId="1" fontId="5" fillId="0" borderId="32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 wrapText="1"/>
    </xf>
    <xf numFmtId="164" fontId="1" fillId="0" borderId="5" xfId="21" applyFont="1" applyBorder="1" applyAlignment="1">
      <alignment horizontal="center" vertical="center"/>
      <protection/>
    </xf>
    <xf numFmtId="164" fontId="1" fillId="0" borderId="33" xfId="21" applyFont="1" applyBorder="1" applyAlignment="1">
      <alignment horizontal="center" vertical="center"/>
      <protection/>
    </xf>
    <xf numFmtId="164" fontId="3" fillId="5" borderId="34" xfId="21" applyFont="1" applyFill="1" applyBorder="1" applyAlignment="1">
      <alignment horizontal="left" vertical="center"/>
      <protection/>
    </xf>
    <xf numFmtId="165" fontId="3" fillId="3" borderId="35" xfId="21" applyNumberFormat="1" applyFont="1" applyFill="1" applyBorder="1" applyAlignment="1">
      <alignment vertical="center"/>
      <protection/>
    </xf>
    <xf numFmtId="165" fontId="3" fillId="3" borderId="36" xfId="21" applyNumberFormat="1" applyFont="1" applyFill="1" applyBorder="1" applyAlignment="1">
      <alignment vertical="center"/>
      <protection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20" applyFont="1" applyBorder="1" applyAlignment="1">
      <alignment horizontal="center" vertical="center"/>
      <protection/>
    </xf>
    <xf numFmtId="164" fontId="1" fillId="0" borderId="0" xfId="21" applyFont="1">
      <alignment/>
      <protection/>
    </xf>
    <xf numFmtId="164" fontId="1" fillId="0" borderId="0" xfId="21" applyFont="1" applyAlignment="1">
      <alignment vertical="center"/>
      <protection/>
    </xf>
    <xf numFmtId="164" fontId="3" fillId="5" borderId="39" xfId="21" applyFont="1" applyFill="1" applyBorder="1" applyAlignment="1">
      <alignment horizontal="left" vertical="center" wrapText="1"/>
      <protection/>
    </xf>
    <xf numFmtId="164" fontId="1" fillId="0" borderId="40" xfId="21" applyFont="1" applyBorder="1" applyAlignment="1">
      <alignment horizontal="left" vertical="center"/>
      <protection/>
    </xf>
    <xf numFmtId="164" fontId="1" fillId="0" borderId="41" xfId="21" applyFont="1" applyBorder="1" applyAlignment="1">
      <alignment horizontal="left" vertical="center"/>
      <protection/>
    </xf>
    <xf numFmtId="164" fontId="3" fillId="6" borderId="34" xfId="21" applyFont="1" applyFill="1" applyBorder="1" applyAlignment="1">
      <alignment horizontal="left" vertical="center"/>
      <protection/>
    </xf>
    <xf numFmtId="164" fontId="1" fillId="0" borderId="0" xfId="21" applyFont="1" applyAlignment="1">
      <alignment horizontal="center" vertical="center"/>
      <protection/>
    </xf>
    <xf numFmtId="164" fontId="3" fillId="0" borderId="0" xfId="21" applyFont="1" applyAlignment="1">
      <alignment horizontal="center" vertical="center"/>
      <protection/>
    </xf>
    <xf numFmtId="164" fontId="3" fillId="0" borderId="42" xfId="21" applyFont="1" applyBorder="1" applyAlignment="1">
      <alignment horizontal="center" vertical="center"/>
      <protection/>
    </xf>
    <xf numFmtId="164" fontId="3" fillId="0" borderId="43" xfId="21" applyFont="1" applyBorder="1" applyAlignment="1">
      <alignment horizontal="center" vertical="center" wrapText="1"/>
      <protection/>
    </xf>
    <xf numFmtId="49" fontId="3" fillId="0" borderId="12" xfId="21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3" fillId="0" borderId="0" xfId="21" applyFont="1">
      <alignment/>
      <protection/>
    </xf>
    <xf numFmtId="0" fontId="3" fillId="0" borderId="0" xfId="20" applyFont="1" applyAlignment="1">
      <alignment horizontal="left"/>
      <protection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7" fillId="4" borderId="4" xfId="0" applyFont="1" applyFill="1" applyBorder="1" applyAlignment="1" applyProtection="1">
      <alignment horizontal="left" vertical="center" wrapText="1" readingOrder="1"/>
      <protection locked="0"/>
    </xf>
    <xf numFmtId="0" fontId="5" fillId="0" borderId="4" xfId="0" applyFont="1" applyBorder="1" applyAlignment="1" applyProtection="1">
      <alignment horizontal="left" vertical="center" wrapText="1" readingOrder="1"/>
      <protection locked="0"/>
    </xf>
    <xf numFmtId="0" fontId="1" fillId="0" borderId="16" xfId="0" applyFont="1" applyBorder="1" applyAlignment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" borderId="30" xfId="0" applyFont="1" applyFill="1" applyBorder="1" applyAlignment="1" applyProtection="1">
      <alignment horizontal="left" vertical="center" wrapText="1" readingOrder="1"/>
      <protection locked="0"/>
    </xf>
    <xf numFmtId="0" fontId="5" fillId="0" borderId="30" xfId="0" applyFont="1" applyBorder="1" applyAlignment="1" applyProtection="1">
      <alignment horizontal="left" vertical="center" wrapText="1" readingOrder="1"/>
      <protection locked="0"/>
    </xf>
    <xf numFmtId="164" fontId="5" fillId="4" borderId="31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0" borderId="0" xfId="20" applyNumberFormat="1" applyFont="1">
      <alignment/>
      <protection/>
    </xf>
    <xf numFmtId="0" fontId="3" fillId="0" borderId="0" xfId="20" applyFont="1">
      <alignment/>
      <protection/>
    </xf>
    <xf numFmtId="4" fontId="3" fillId="0" borderId="35" xfId="20" applyNumberFormat="1" applyFont="1" applyBorder="1" applyAlignment="1">
      <alignment horizontal="center" vertical="center" wrapText="1"/>
      <protection/>
    </xf>
    <xf numFmtId="0" fontId="3" fillId="0" borderId="35" xfId="20" applyFont="1" applyBorder="1" applyAlignment="1">
      <alignment horizontal="center" vertical="center" wrapText="1"/>
      <protection/>
    </xf>
    <xf numFmtId="0" fontId="3" fillId="0" borderId="44" xfId="20" applyFont="1" applyBorder="1" applyAlignment="1">
      <alignment horizontal="center" vertical="center" wrapText="1"/>
      <protection/>
    </xf>
    <xf numFmtId="0" fontId="3" fillId="0" borderId="34" xfId="20" applyFont="1" applyFill="1" applyBorder="1" applyAlignment="1">
      <alignment horizontal="center" vertical="center" wrapText="1"/>
      <protection/>
    </xf>
    <xf numFmtId="0" fontId="3" fillId="0" borderId="35" xfId="20" applyFont="1" applyFill="1" applyBorder="1" applyAlignment="1">
      <alignment horizontal="center" vertical="center" wrapText="1"/>
      <protection/>
    </xf>
    <xf numFmtId="0" fontId="3" fillId="0" borderId="36" xfId="20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1" fillId="0" borderId="39" xfId="20" applyFont="1" applyBorder="1" applyAlignment="1">
      <alignment vertical="center"/>
      <protection/>
    </xf>
    <xf numFmtId="3" fontId="1" fillId="0" borderId="2" xfId="20" applyNumberFormat="1" applyFont="1" applyBorder="1" applyAlignment="1">
      <alignment horizontal="center" vertical="center" wrapText="1"/>
      <protection/>
    </xf>
    <xf numFmtId="165" fontId="1" fillId="3" borderId="39" xfId="20" applyNumberFormat="1" applyFont="1" applyFill="1" applyBorder="1" applyAlignment="1">
      <alignment vertical="center"/>
      <protection/>
    </xf>
    <xf numFmtId="165" fontId="1" fillId="3" borderId="2" xfId="20" applyNumberFormat="1" applyFont="1" applyFill="1" applyBorder="1" applyAlignment="1">
      <alignment vertical="center"/>
      <protection/>
    </xf>
    <xf numFmtId="165" fontId="1" fillId="3" borderId="45" xfId="20" applyNumberFormat="1" applyFont="1" applyFill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3" fontId="1" fillId="0" borderId="4" xfId="20" applyNumberFormat="1" applyFont="1" applyBorder="1" applyAlignment="1">
      <alignment horizontal="center" vertical="center" wrapText="1"/>
      <protection/>
    </xf>
    <xf numFmtId="165" fontId="1" fillId="3" borderId="40" xfId="20" applyNumberFormat="1" applyFont="1" applyFill="1" applyBorder="1" applyAlignment="1">
      <alignment vertical="center"/>
      <protection/>
    </xf>
    <xf numFmtId="165" fontId="1" fillId="3" borderId="4" xfId="20" applyNumberFormat="1" applyFont="1" applyFill="1" applyBorder="1" applyAlignment="1">
      <alignment vertical="center"/>
      <protection/>
    </xf>
    <xf numFmtId="165" fontId="1" fillId="3" borderId="46" xfId="20" applyNumberFormat="1" applyFont="1" applyFill="1" applyBorder="1" applyAlignment="1">
      <alignment vertical="center"/>
      <protection/>
    </xf>
    <xf numFmtId="3" fontId="1" fillId="0" borderId="1" xfId="20" applyNumberFormat="1" applyFont="1" applyBorder="1" applyAlignment="1">
      <alignment vertical="center" wrapText="1"/>
      <protection/>
    </xf>
    <xf numFmtId="3" fontId="1" fillId="0" borderId="47" xfId="20" applyNumberFormat="1" applyFont="1" applyBorder="1" applyAlignment="1">
      <alignment vertical="center" wrapText="1"/>
      <protection/>
    </xf>
    <xf numFmtId="3" fontId="1" fillId="0" borderId="48" xfId="20" applyNumberFormat="1" applyFont="1" applyBorder="1" applyAlignment="1">
      <alignment vertical="center" wrapText="1"/>
      <protection/>
    </xf>
    <xf numFmtId="3" fontId="1" fillId="0" borderId="49" xfId="20" applyNumberFormat="1" applyFont="1" applyBorder="1" applyAlignment="1">
      <alignment vertical="center" wrapText="1"/>
      <protection/>
    </xf>
    <xf numFmtId="0" fontId="1" fillId="0" borderId="4" xfId="0" applyFont="1" applyFill="1" applyBorder="1" applyAlignment="1">
      <alignment vertical="center" wrapText="1"/>
    </xf>
    <xf numFmtId="0" fontId="1" fillId="0" borderId="50" xfId="20" applyFont="1" applyBorder="1" applyAlignment="1">
      <alignment vertical="center"/>
      <protection/>
    </xf>
    <xf numFmtId="3" fontId="1" fillId="0" borderId="5" xfId="20" applyNumberFormat="1" applyFont="1" applyBorder="1" applyAlignment="1">
      <alignment horizontal="center" vertical="center" wrapText="1"/>
      <protection/>
    </xf>
    <xf numFmtId="165" fontId="1" fillId="3" borderId="50" xfId="20" applyNumberFormat="1" applyFont="1" applyFill="1" applyBorder="1" applyAlignment="1">
      <alignment vertical="center"/>
      <protection/>
    </xf>
    <xf numFmtId="165" fontId="1" fillId="3" borderId="5" xfId="20" applyNumberFormat="1" applyFont="1" applyFill="1" applyBorder="1" applyAlignment="1">
      <alignment vertical="center"/>
      <protection/>
    </xf>
    <xf numFmtId="165" fontId="1" fillId="3" borderId="33" xfId="20" applyNumberFormat="1" applyFont="1" applyFill="1" applyBorder="1" applyAlignment="1">
      <alignment vertical="center"/>
      <protection/>
    </xf>
    <xf numFmtId="4" fontId="1" fillId="0" borderId="0" xfId="20" applyNumberFormat="1" applyFont="1">
      <alignment/>
      <protection/>
    </xf>
    <xf numFmtId="0" fontId="3" fillId="0" borderId="42" xfId="20" applyFont="1" applyBorder="1" applyAlignment="1">
      <alignment horizontal="center" vertical="center"/>
      <protection/>
    </xf>
    <xf numFmtId="8" fontId="3" fillId="3" borderId="42" xfId="20" applyNumberFormat="1" applyFont="1" applyFill="1" applyBorder="1" applyAlignment="1">
      <alignment horizontal="center" vertical="center"/>
      <protection/>
    </xf>
    <xf numFmtId="8" fontId="3" fillId="3" borderId="36" xfId="20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49" fontId="3" fillId="0" borderId="21" xfId="0" applyNumberFormat="1" applyFont="1" applyBorder="1" applyAlignment="1">
      <alignment horizontal="left" vertical="center" wrapText="1"/>
    </xf>
    <xf numFmtId="0" fontId="5" fillId="3" borderId="0" xfId="0" applyFont="1" applyFill="1" applyAlignment="1">
      <alignment horizontal="center"/>
    </xf>
    <xf numFmtId="165" fontId="1" fillId="3" borderId="4" xfId="21" applyNumberFormat="1" applyFont="1" applyFill="1" applyBorder="1" applyAlignment="1">
      <alignment vertical="center"/>
      <protection/>
    </xf>
    <xf numFmtId="165" fontId="1" fillId="3" borderId="46" xfId="21" applyNumberFormat="1" applyFont="1" applyFill="1" applyBorder="1" applyAlignment="1">
      <alignment vertical="center"/>
      <protection/>
    </xf>
    <xf numFmtId="165" fontId="1" fillId="3" borderId="51" xfId="21" applyNumberFormat="1" applyFont="1" applyFill="1" applyBorder="1" applyAlignment="1">
      <alignment vertical="center"/>
      <protection/>
    </xf>
    <xf numFmtId="165" fontId="1" fillId="3" borderId="52" xfId="21" applyNumberFormat="1" applyFont="1" applyFill="1" applyBorder="1" applyAlignment="1">
      <alignment vertical="center"/>
      <protection/>
    </xf>
    <xf numFmtId="165" fontId="3" fillId="3" borderId="35" xfId="21" applyNumberFormat="1" applyFont="1" applyFill="1" applyBorder="1" applyAlignment="1">
      <alignment horizontal="right" vertical="center"/>
      <protection/>
    </xf>
    <xf numFmtId="165" fontId="3" fillId="3" borderId="36" xfId="21" applyNumberFormat="1" applyFont="1" applyFill="1" applyBorder="1" applyAlignment="1">
      <alignment horizontal="right" vertical="center"/>
      <protection/>
    </xf>
    <xf numFmtId="0" fontId="1" fillId="0" borderId="4" xfId="20" applyFont="1" applyBorder="1" applyAlignment="1">
      <alignment horizontal="center" vertical="center"/>
      <protection/>
    </xf>
    <xf numFmtId="49" fontId="7" fillId="7" borderId="53" xfId="0" applyNumberFormat="1" applyFont="1" applyFill="1" applyBorder="1" applyAlignment="1">
      <alignment horizontal="center" vertical="center"/>
    </xf>
    <xf numFmtId="49" fontId="7" fillId="7" borderId="54" xfId="0" applyNumberFormat="1" applyFont="1" applyFill="1" applyBorder="1" applyAlignment="1">
      <alignment horizontal="center" vertical="center"/>
    </xf>
    <xf numFmtId="49" fontId="7" fillId="7" borderId="55" xfId="0" applyNumberFormat="1" applyFont="1" applyFill="1" applyBorder="1" applyAlignment="1">
      <alignment horizontal="center" vertical="center"/>
    </xf>
    <xf numFmtId="1" fontId="9" fillId="0" borderId="19" xfId="0" applyNumberFormat="1" applyFont="1" applyBorder="1" applyAlignment="1">
      <alignment horizontal="left" vertical="center"/>
    </xf>
    <xf numFmtId="0" fontId="7" fillId="4" borderId="56" xfId="0" applyFont="1" applyFill="1" applyBorder="1" applyAlignment="1" applyProtection="1">
      <alignment horizontal="center" vertical="center" wrapText="1"/>
      <protection locked="0"/>
    </xf>
    <xf numFmtId="0" fontId="7" fillId="4" borderId="37" xfId="0" applyFont="1" applyFill="1" applyBorder="1" applyAlignment="1" applyProtection="1">
      <alignment horizontal="left" vertical="center" wrapText="1" readingOrder="1"/>
      <protection locked="0"/>
    </xf>
    <xf numFmtId="0" fontId="5" fillId="0" borderId="37" xfId="0" applyFont="1" applyBorder="1" applyAlignment="1" applyProtection="1">
      <alignment vertical="center" wrapText="1" readingOrder="1"/>
      <protection locked="0"/>
    </xf>
    <xf numFmtId="164" fontId="5" fillId="4" borderId="5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8" borderId="32" xfId="0" applyFont="1" applyFill="1" applyBorder="1" applyAlignment="1" applyProtection="1">
      <alignment horizontal="center" wrapText="1"/>
      <protection locked="0"/>
    </xf>
    <xf numFmtId="0" fontId="5" fillId="8" borderId="26" xfId="0" applyFont="1" applyFill="1" applyBorder="1" applyAlignment="1" applyProtection="1">
      <alignment wrapText="1" readingOrder="1"/>
      <protection locked="0"/>
    </xf>
    <xf numFmtId="0" fontId="5" fillId="0" borderId="26" xfId="0" applyFont="1" applyBorder="1"/>
    <xf numFmtId="0" fontId="5" fillId="8" borderId="27" xfId="0" applyFont="1" applyFill="1" applyBorder="1" applyAlignment="1" applyProtection="1">
      <alignment horizontal="left" wrapText="1" readingOrder="1"/>
      <protection locked="0"/>
    </xf>
    <xf numFmtId="1" fontId="5" fillId="2" borderId="26" xfId="0" applyNumberFormat="1" applyFont="1" applyFill="1" applyBorder="1" applyAlignment="1" applyProtection="1">
      <alignment horizontal="left" vertical="center"/>
      <protection locked="0"/>
    </xf>
    <xf numFmtId="1" fontId="5" fillId="2" borderId="27" xfId="0" applyNumberFormat="1" applyFont="1" applyFill="1" applyBorder="1" applyAlignment="1" applyProtection="1">
      <alignment horizontal="left" vertical="center"/>
      <protection locked="0"/>
    </xf>
    <xf numFmtId="1" fontId="5" fillId="2" borderId="32" xfId="0" applyNumberFormat="1" applyFont="1" applyFill="1" applyBorder="1" applyAlignment="1" applyProtection="1">
      <alignment horizontal="left" vertical="center"/>
      <protection locked="0"/>
    </xf>
    <xf numFmtId="1" fontId="7" fillId="2" borderId="27" xfId="0" applyNumberFormat="1" applyFont="1" applyFill="1" applyBorder="1" applyAlignment="1">
      <alignment horizontal="left" vertical="center"/>
    </xf>
    <xf numFmtId="1" fontId="7" fillId="2" borderId="32" xfId="0" applyNumberFormat="1" applyFont="1" applyFill="1" applyBorder="1" applyAlignment="1">
      <alignment horizontal="left" vertical="center"/>
    </xf>
    <xf numFmtId="1" fontId="7" fillId="2" borderId="26" xfId="0" applyNumberFormat="1" applyFont="1" applyFill="1" applyBorder="1" applyAlignment="1">
      <alignment horizontal="left" vertical="center"/>
    </xf>
    <xf numFmtId="1" fontId="5" fillId="2" borderId="32" xfId="0" applyNumberFormat="1" applyFont="1" applyFill="1" applyBorder="1" applyAlignment="1">
      <alignment horizontal="left" vertical="center"/>
    </xf>
    <xf numFmtId="1" fontId="5" fillId="2" borderId="26" xfId="0" applyNumberFormat="1" applyFont="1" applyFill="1" applyBorder="1" applyAlignment="1">
      <alignment horizontal="left" vertical="center"/>
    </xf>
    <xf numFmtId="1" fontId="5" fillId="2" borderId="27" xfId="0" applyNumberFormat="1" applyFont="1" applyFill="1" applyBorder="1" applyAlignment="1">
      <alignment horizontal="left" vertical="center"/>
    </xf>
    <xf numFmtId="1" fontId="5" fillId="2" borderId="18" xfId="0" applyNumberFormat="1" applyFont="1" applyFill="1" applyBorder="1" applyAlignment="1">
      <alignment horizontal="left" vertical="center"/>
    </xf>
    <xf numFmtId="49" fontId="5" fillId="2" borderId="18" xfId="0" applyNumberFormat="1" applyFont="1" applyFill="1" applyBorder="1" applyAlignment="1">
      <alignment horizontal="left" vertical="center" wrapText="1"/>
    </xf>
    <xf numFmtId="0" fontId="7" fillId="4" borderId="37" xfId="0" applyFont="1" applyFill="1" applyBorder="1" applyAlignment="1" applyProtection="1">
      <alignment vertical="center" wrapText="1" readingOrder="1"/>
      <protection locked="0"/>
    </xf>
    <xf numFmtId="0" fontId="5" fillId="0" borderId="37" xfId="0" applyFont="1" applyBorder="1" applyAlignment="1" applyProtection="1">
      <alignment horizontal="left" vertical="center" wrapText="1" readingOrder="1"/>
      <protection locked="0"/>
    </xf>
    <xf numFmtId="1" fontId="9" fillId="2" borderId="18" xfId="0" applyNumberFormat="1" applyFont="1" applyFill="1" applyBorder="1" applyAlignment="1">
      <alignment horizontal="left" vertical="center"/>
    </xf>
    <xf numFmtId="1" fontId="9" fillId="2" borderId="27" xfId="0" applyNumberFormat="1" applyFont="1" applyFill="1" applyBorder="1" applyAlignment="1">
      <alignment horizontal="left" vertical="center"/>
    </xf>
    <xf numFmtId="0" fontId="1" fillId="0" borderId="57" xfId="0" applyFont="1" applyBorder="1" applyAlignment="1">
      <alignment horizontal="center" vertical="center" wrapText="1"/>
    </xf>
    <xf numFmtId="0" fontId="5" fillId="8" borderId="26" xfId="0" applyFont="1" applyFill="1" applyBorder="1" applyAlignment="1" applyProtection="1">
      <alignment horizontal="left" wrapText="1" readingOrder="1"/>
      <protection locked="0"/>
    </xf>
    <xf numFmtId="0" fontId="5" fillId="0" borderId="26" xfId="0" applyFont="1" applyBorder="1" applyAlignment="1">
      <alignment horizontal="left" wrapText="1"/>
    </xf>
    <xf numFmtId="0" fontId="4" fillId="0" borderId="0" xfId="0" applyFont="1"/>
    <xf numFmtId="0" fontId="10" fillId="0" borderId="58" xfId="20" applyFont="1" applyBorder="1" applyAlignment="1">
      <alignment horizontal="left" vertical="center" wrapText="1"/>
      <protection/>
    </xf>
    <xf numFmtId="0" fontId="10" fillId="0" borderId="49" xfId="20" applyFont="1" applyBorder="1" applyAlignment="1">
      <alignment horizontal="left" vertical="center" wrapText="1"/>
      <protection/>
    </xf>
    <xf numFmtId="0" fontId="14" fillId="0" borderId="46" xfId="0" applyFont="1" applyBorder="1" applyAlignment="1">
      <alignment horizontal="justify" vertical="center"/>
    </xf>
    <xf numFmtId="0" fontId="10" fillId="0" borderId="46" xfId="20" applyFont="1" applyBorder="1" applyAlignment="1">
      <alignment horizontal="left" vertical="center" wrapText="1"/>
      <protection/>
    </xf>
    <xf numFmtId="0" fontId="14" fillId="0" borderId="46" xfId="0" applyFont="1" applyBorder="1" applyAlignment="1">
      <alignment wrapText="1"/>
    </xf>
    <xf numFmtId="0" fontId="10" fillId="0" borderId="46" xfId="20" applyFont="1" applyBorder="1" applyAlignment="1">
      <alignment wrapText="1"/>
      <protection/>
    </xf>
    <xf numFmtId="0" fontId="10" fillId="0" borderId="49" xfId="20" applyFont="1" applyBorder="1" applyAlignment="1">
      <alignment wrapText="1"/>
      <protection/>
    </xf>
    <xf numFmtId="0" fontId="14" fillId="0" borderId="1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6" xfId="0" applyFont="1" applyBorder="1" applyAlignment="1">
      <alignment horizontal="left" vertical="center" wrapText="1"/>
    </xf>
    <xf numFmtId="0" fontId="10" fillId="0" borderId="0" xfId="20" applyFont="1" applyAlignment="1">
      <alignment wrapText="1"/>
      <protection/>
    </xf>
    <xf numFmtId="0" fontId="10" fillId="0" borderId="0" xfId="20" applyFont="1">
      <alignment/>
      <protection/>
    </xf>
    <xf numFmtId="0" fontId="10" fillId="0" borderId="0" xfId="0" applyFont="1"/>
    <xf numFmtId="0" fontId="10" fillId="0" borderId="0" xfId="20" applyFont="1" applyAlignment="1">
      <alignment horizontal="left"/>
      <protection/>
    </xf>
    <xf numFmtId="0" fontId="9" fillId="0" borderId="0" xfId="20" applyFont="1" applyAlignment="1">
      <alignment horizontal="left"/>
      <protection/>
    </xf>
    <xf numFmtId="0" fontId="16" fillId="0" borderId="0" xfId="20" applyFont="1" applyAlignment="1">
      <alignment horizontal="left"/>
      <protection/>
    </xf>
    <xf numFmtId="0" fontId="9" fillId="0" borderId="42" xfId="20" applyFont="1" applyBorder="1" applyAlignment="1">
      <alignment vertical="center" wrapText="1"/>
      <protection/>
    </xf>
    <xf numFmtId="0" fontId="9" fillId="0" borderId="43" xfId="20" applyFont="1" applyBorder="1" applyAlignment="1">
      <alignment horizontal="center" vertical="center"/>
      <protection/>
    </xf>
    <xf numFmtId="0" fontId="9" fillId="0" borderId="34" xfId="20" applyFont="1" applyBorder="1" applyAlignment="1">
      <alignment horizontal="center" vertical="center" wrapText="1"/>
      <protection/>
    </xf>
    <xf numFmtId="0" fontId="9" fillId="0" borderId="44" xfId="20" applyFont="1" applyBorder="1" applyAlignment="1">
      <alignment horizontal="center" vertical="center" wrapText="1"/>
      <protection/>
    </xf>
    <xf numFmtId="0" fontId="9" fillId="0" borderId="36" xfId="20" applyFont="1" applyBorder="1" applyAlignment="1">
      <alignment horizontal="center" vertical="center"/>
      <protection/>
    </xf>
    <xf numFmtId="0" fontId="9" fillId="0" borderId="59" xfId="20" applyFont="1" applyBorder="1" applyAlignment="1">
      <alignment horizontal="center" vertical="center" wrapText="1"/>
      <protection/>
    </xf>
    <xf numFmtId="0" fontId="9" fillId="0" borderId="35" xfId="20" applyFont="1" applyBorder="1" applyAlignment="1">
      <alignment horizontal="center" vertical="center" wrapText="1"/>
      <protection/>
    </xf>
    <xf numFmtId="0" fontId="9" fillId="0" borderId="60" xfId="20" applyFont="1" applyBorder="1" applyAlignment="1">
      <alignment horizontal="center" vertical="center" wrapText="1"/>
      <protection/>
    </xf>
    <xf numFmtId="0" fontId="9" fillId="0" borderId="61" xfId="20" applyFont="1" applyBorder="1" applyAlignment="1">
      <alignment vertical="center" wrapText="1"/>
      <protection/>
    </xf>
    <xf numFmtId="0" fontId="9" fillId="0" borderId="62" xfId="20" applyFont="1" applyBorder="1" applyAlignment="1">
      <alignment horizontal="left" vertical="center"/>
      <protection/>
    </xf>
    <xf numFmtId="0" fontId="9" fillId="0" borderId="62" xfId="20" applyFont="1" applyBorder="1" applyAlignment="1">
      <alignment horizontal="center" vertical="center" wrapText="1"/>
      <protection/>
    </xf>
    <xf numFmtId="0" fontId="9" fillId="0" borderId="62" xfId="20" applyFont="1" applyBorder="1" applyAlignment="1">
      <alignment horizontal="center" vertical="center"/>
      <protection/>
    </xf>
    <xf numFmtId="0" fontId="9" fillId="0" borderId="63" xfId="20" applyFont="1" applyBorder="1" applyAlignment="1">
      <alignment horizontal="center" vertical="center" wrapText="1"/>
      <protection/>
    </xf>
    <xf numFmtId="0" fontId="10" fillId="0" borderId="64" xfId="20" applyFont="1" applyBorder="1">
      <alignment/>
      <protection/>
    </xf>
    <xf numFmtId="0" fontId="10" fillId="0" borderId="65" xfId="20" applyFont="1" applyBorder="1" applyAlignment="1">
      <alignment horizontal="center" vertical="center"/>
      <protection/>
    </xf>
    <xf numFmtId="165" fontId="10" fillId="3" borderId="64" xfId="20" applyNumberFormat="1" applyFont="1" applyFill="1" applyBorder="1" applyAlignment="1">
      <alignment vertical="center"/>
      <protection/>
    </xf>
    <xf numFmtId="165" fontId="10" fillId="3" borderId="53" xfId="20" applyNumberFormat="1" applyFont="1" applyFill="1" applyBorder="1" applyAlignment="1">
      <alignment vertical="center"/>
      <protection/>
    </xf>
    <xf numFmtId="165" fontId="10" fillId="3" borderId="37" xfId="20" applyNumberFormat="1" applyFont="1" applyFill="1" applyBorder="1" applyAlignment="1">
      <alignment vertical="center"/>
      <protection/>
    </xf>
    <xf numFmtId="165" fontId="10" fillId="3" borderId="38" xfId="20" applyNumberFormat="1" applyFont="1" applyFill="1" applyBorder="1" applyAlignment="1">
      <alignment vertical="center"/>
      <protection/>
    </xf>
    <xf numFmtId="165" fontId="9" fillId="3" borderId="66" xfId="20" applyNumberFormat="1" applyFont="1" applyFill="1" applyBorder="1" applyAlignment="1">
      <alignment vertical="center"/>
      <protection/>
    </xf>
    <xf numFmtId="0" fontId="10" fillId="0" borderId="40" xfId="20" applyFont="1" applyBorder="1">
      <alignment/>
      <protection/>
    </xf>
    <xf numFmtId="0" fontId="10" fillId="0" borderId="46" xfId="20" applyFont="1" applyBorder="1" applyAlignment="1">
      <alignment horizontal="center" vertical="center"/>
      <protection/>
    </xf>
    <xf numFmtId="165" fontId="10" fillId="3" borderId="40" xfId="20" applyNumberFormat="1" applyFont="1" applyFill="1" applyBorder="1" applyAlignment="1">
      <alignment vertical="center"/>
      <protection/>
    </xf>
    <xf numFmtId="165" fontId="10" fillId="3" borderId="47" xfId="20" applyNumberFormat="1" applyFont="1" applyFill="1" applyBorder="1" applyAlignment="1">
      <alignment vertical="center"/>
      <protection/>
    </xf>
    <xf numFmtId="0" fontId="10" fillId="0" borderId="1" xfId="20" applyFont="1" applyBorder="1" applyAlignment="1">
      <alignment horizontal="center" vertical="center"/>
      <protection/>
    </xf>
    <xf numFmtId="165" fontId="10" fillId="3" borderId="4" xfId="20" applyNumberFormat="1" applyFont="1" applyFill="1" applyBorder="1" applyAlignment="1">
      <alignment vertical="center"/>
      <protection/>
    </xf>
    <xf numFmtId="165" fontId="10" fillId="3" borderId="1" xfId="20" applyNumberFormat="1" applyFont="1" applyFill="1" applyBorder="1" applyAlignment="1">
      <alignment vertical="center"/>
      <protection/>
    </xf>
    <xf numFmtId="165" fontId="9" fillId="3" borderId="67" xfId="20" applyNumberFormat="1" applyFont="1" applyFill="1" applyBorder="1" applyAlignment="1">
      <alignment vertical="center"/>
      <protection/>
    </xf>
    <xf numFmtId="0" fontId="9" fillId="0" borderId="10" xfId="20" applyFont="1" applyBorder="1" applyAlignment="1">
      <alignment vertical="center" wrapText="1"/>
      <protection/>
    </xf>
    <xf numFmtId="0" fontId="9" fillId="0" borderId="0" xfId="20" applyFont="1" applyAlignment="1">
      <alignment horizontal="left" vertical="center"/>
      <protection/>
    </xf>
    <xf numFmtId="0" fontId="10" fillId="0" borderId="0" xfId="20" applyFont="1" applyAlignment="1">
      <alignment horizontal="center" vertical="center"/>
      <protection/>
    </xf>
    <xf numFmtId="165" fontId="10" fillId="0" borderId="0" xfId="20" applyNumberFormat="1" applyFont="1" applyAlignment="1">
      <alignment vertical="center"/>
      <protection/>
    </xf>
    <xf numFmtId="165" fontId="9" fillId="0" borderId="11" xfId="20" applyNumberFormat="1" applyFont="1" applyBorder="1" applyAlignment="1">
      <alignment vertical="center"/>
      <protection/>
    </xf>
    <xf numFmtId="0" fontId="10" fillId="0" borderId="50" xfId="20" applyFont="1" applyBorder="1" applyAlignment="1">
      <alignment horizontal="left" vertical="center" wrapText="1"/>
      <protection/>
    </xf>
    <xf numFmtId="0" fontId="10" fillId="0" borderId="6" xfId="20" applyFont="1" applyBorder="1" applyAlignment="1">
      <alignment horizontal="center" vertical="center"/>
      <protection/>
    </xf>
    <xf numFmtId="165" fontId="10" fillId="3" borderId="50" xfId="20" applyNumberFormat="1" applyFont="1" applyFill="1" applyBorder="1" applyAlignment="1">
      <alignment horizontal="left" vertical="center"/>
      <protection/>
    </xf>
    <xf numFmtId="165" fontId="10" fillId="3" borderId="5" xfId="20" applyNumberFormat="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9" fillId="0" borderId="12" xfId="20" applyFont="1" applyBorder="1" applyAlignment="1">
      <alignment vertical="center"/>
      <protection/>
    </xf>
    <xf numFmtId="165" fontId="9" fillId="3" borderId="68" xfId="20" applyNumberFormat="1" applyFont="1" applyFill="1" applyBorder="1" applyAlignment="1">
      <alignment vertical="center"/>
      <protection/>
    </xf>
    <xf numFmtId="0" fontId="10" fillId="3" borderId="0" xfId="0" applyFont="1" applyFill="1"/>
    <xf numFmtId="0" fontId="10" fillId="0" borderId="0" xfId="0" applyFont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/>
      <protection/>
    </xf>
    <xf numFmtId="0" fontId="10" fillId="0" borderId="0" xfId="20" applyFont="1" applyAlignment="1">
      <alignment horizontal="center" vertical="center" wrapText="1"/>
      <protection/>
    </xf>
    <xf numFmtId="0" fontId="16" fillId="0" borderId="0" xfId="20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165" fontId="3" fillId="3" borderId="2" xfId="21" applyNumberFormat="1" applyFont="1" applyFill="1" applyBorder="1" applyAlignment="1">
      <alignment vertical="center"/>
      <protection/>
    </xf>
    <xf numFmtId="165" fontId="3" fillId="3" borderId="45" xfId="21" applyNumberFormat="1" applyFont="1" applyFill="1" applyBorder="1" applyAlignment="1">
      <alignment vertical="center"/>
      <protection/>
    </xf>
    <xf numFmtId="20" fontId="1" fillId="0" borderId="0" xfId="0" applyNumberFormat="1" applyFont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0" xfId="0" applyFont="1" applyFill="1"/>
    <xf numFmtId="0" fontId="1" fillId="0" borderId="11" xfId="0" applyFont="1" applyFill="1" applyBorder="1"/>
    <xf numFmtId="20" fontId="1" fillId="0" borderId="0" xfId="0" applyNumberFormat="1" applyFont="1" applyFill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165" fontId="10" fillId="0" borderId="47" xfId="20" applyNumberFormat="1" applyFont="1" applyBorder="1" applyAlignment="1">
      <alignment vertical="center"/>
      <protection/>
    </xf>
    <xf numFmtId="165" fontId="10" fillId="3" borderId="5" xfId="20" applyNumberFormat="1" applyFont="1" applyFill="1" applyBorder="1" applyAlignment="1">
      <alignment vertical="center"/>
      <protection/>
    </xf>
    <xf numFmtId="165" fontId="10" fillId="3" borderId="33" xfId="20" applyNumberFormat="1" applyFont="1" applyFill="1" applyBorder="1" applyAlignment="1">
      <alignment vertical="center"/>
      <protection/>
    </xf>
    <xf numFmtId="165" fontId="9" fillId="3" borderId="69" xfId="20" applyNumberFormat="1" applyFont="1" applyFill="1" applyBorder="1" applyAlignment="1">
      <alignment horizontal="right" vertical="center"/>
      <protection/>
    </xf>
    <xf numFmtId="165" fontId="3" fillId="3" borderId="14" xfId="21" applyNumberFormat="1" applyFont="1" applyFill="1" applyBorder="1" applyAlignment="1">
      <alignment horizontal="right" vertical="center"/>
      <protection/>
    </xf>
    <xf numFmtId="0" fontId="14" fillId="0" borderId="4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0" borderId="0" xfId="20" applyFont="1" applyFill="1" applyAlignment="1">
      <alignment horizontal="center" vertical="center"/>
      <protection/>
    </xf>
    <xf numFmtId="0" fontId="14" fillId="0" borderId="7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right" vertical="center" wrapText="1"/>
    </xf>
    <xf numFmtId="49" fontId="7" fillId="0" borderId="72" xfId="0" applyNumberFormat="1" applyFont="1" applyBorder="1" applyAlignment="1">
      <alignment horizontal="right" vertical="center" wrapText="1"/>
    </xf>
    <xf numFmtId="49" fontId="5" fillId="0" borderId="73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65" fontId="7" fillId="0" borderId="73" xfId="0" applyNumberFormat="1" applyFont="1" applyBorder="1" applyAlignment="1">
      <alignment horizontal="center" vertical="center" wrapText="1"/>
    </xf>
    <xf numFmtId="165" fontId="7" fillId="0" borderId="21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 wrapText="1"/>
    </xf>
    <xf numFmtId="0" fontId="11" fillId="7" borderId="77" xfId="0" applyFont="1" applyFill="1" applyBorder="1" applyAlignment="1">
      <alignment horizontal="center" vertical="center" wrapText="1"/>
    </xf>
    <xf numFmtId="0" fontId="11" fillId="7" borderId="78" xfId="0" applyFont="1" applyFill="1" applyBorder="1" applyAlignment="1">
      <alignment horizontal="center" vertical="center" wrapText="1"/>
    </xf>
    <xf numFmtId="0" fontId="11" fillId="7" borderId="7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49" fontId="7" fillId="0" borderId="80" xfId="0" applyNumberFormat="1" applyFont="1" applyBorder="1" applyAlignment="1">
      <alignment horizontal="right" vertical="center" wrapText="1"/>
    </xf>
    <xf numFmtId="49" fontId="9" fillId="0" borderId="73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3" fillId="0" borderId="81" xfId="21" applyFont="1" applyBorder="1" applyAlignment="1">
      <alignment horizontal="center" vertical="center"/>
      <protection/>
    </xf>
    <xf numFmtId="164" fontId="3" fillId="0" borderId="51" xfId="21" applyFont="1" applyBorder="1" applyAlignment="1">
      <alignment horizontal="center" vertical="center"/>
      <protection/>
    </xf>
    <xf numFmtId="164" fontId="3" fillId="0" borderId="3" xfId="21" applyFont="1" applyBorder="1" applyAlignment="1">
      <alignment horizontal="center" vertical="center"/>
      <protection/>
    </xf>
    <xf numFmtId="164" fontId="3" fillId="0" borderId="63" xfId="21" applyFont="1" applyBorder="1" applyAlignment="1">
      <alignment horizontal="center" vertical="center"/>
      <protection/>
    </xf>
    <xf numFmtId="0" fontId="3" fillId="0" borderId="42" xfId="20" applyFont="1" applyBorder="1" applyAlignment="1">
      <alignment horizontal="center" vertical="center"/>
      <protection/>
    </xf>
    <xf numFmtId="0" fontId="3" fillId="0" borderId="82" xfId="20" applyFont="1" applyBorder="1" applyAlignment="1">
      <alignment horizontal="center" vertical="center"/>
      <protection/>
    </xf>
    <xf numFmtId="0" fontId="1" fillId="0" borderId="4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3" fillId="6" borderId="41" xfId="21" applyFont="1" applyFill="1" applyBorder="1" applyAlignment="1">
      <alignment horizontal="center" vertical="center"/>
      <protection/>
    </xf>
    <xf numFmtId="164" fontId="3" fillId="6" borderId="52" xfId="21" applyFont="1" applyFill="1" applyBorder="1" applyAlignment="1">
      <alignment horizontal="center" vertical="center"/>
      <protection/>
    </xf>
    <xf numFmtId="164" fontId="3" fillId="0" borderId="39" xfId="21" applyFont="1" applyBorder="1" applyAlignment="1">
      <alignment horizontal="center" vertical="center"/>
      <protection/>
    </xf>
    <xf numFmtId="164" fontId="3" fillId="0" borderId="50" xfId="21" applyFont="1" applyBorder="1" applyAlignment="1">
      <alignment horizontal="center" vertical="center"/>
      <protection/>
    </xf>
    <xf numFmtId="49" fontId="3" fillId="0" borderId="83" xfId="21" applyNumberFormat="1" applyFont="1" applyBorder="1" applyAlignment="1">
      <alignment horizontal="center" vertical="center" wrapText="1"/>
      <protection/>
    </xf>
    <xf numFmtId="49" fontId="3" fillId="0" borderId="48" xfId="21" applyNumberFormat="1" applyFont="1" applyBorder="1" applyAlignment="1">
      <alignment horizontal="center" vertical="center" wrapText="1"/>
      <protection/>
    </xf>
    <xf numFmtId="49" fontId="3" fillId="0" borderId="70" xfId="21" applyNumberFormat="1" applyFont="1" applyBorder="1" applyAlignment="1">
      <alignment horizontal="center" vertical="center" wrapText="1"/>
      <protection/>
    </xf>
    <xf numFmtId="164" fontId="3" fillId="0" borderId="34" xfId="21" applyFont="1" applyBorder="1" applyAlignment="1">
      <alignment horizontal="center" vertical="center"/>
      <protection/>
    </xf>
    <xf numFmtId="164" fontId="3" fillId="0" borderId="36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213"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0"/>
      </font>
      <fill>
        <patternFill>
          <bgColor rgb="FF7030A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I42"/>
  <sheetViews>
    <sheetView view="pageBreakPreview" zoomScale="115" zoomScaleSheetLayoutView="115" workbookViewId="0" topLeftCell="A1">
      <selection activeCell="A40" sqref="A40"/>
    </sheetView>
  </sheetViews>
  <sheetFormatPr defaultColWidth="9.140625" defaultRowHeight="12.75"/>
  <cols>
    <col min="1" max="16384" width="9.140625" style="14" customWidth="1"/>
  </cols>
  <sheetData>
    <row r="1" ht="12.75">
      <c r="A1" s="109" t="s">
        <v>239</v>
      </c>
    </row>
    <row r="2" ht="12.75">
      <c r="A2" s="110" t="s">
        <v>240</v>
      </c>
    </row>
    <row r="4" ht="12.75">
      <c r="A4" s="15" t="s">
        <v>184</v>
      </c>
    </row>
    <row r="5" ht="12.75">
      <c r="A5" s="15" t="s">
        <v>185</v>
      </c>
    </row>
    <row r="7" ht="13.5" thickBot="1"/>
    <row r="8" spans="1:9" ht="12.75">
      <c r="A8" s="16" t="s">
        <v>87</v>
      </c>
      <c r="B8" s="17"/>
      <c r="C8" s="17"/>
      <c r="D8" s="17"/>
      <c r="E8" s="17"/>
      <c r="F8" s="17"/>
      <c r="G8" s="17"/>
      <c r="H8" s="17"/>
      <c r="I8" s="18"/>
    </row>
    <row r="9" spans="1:9" ht="12.75">
      <c r="A9" s="19"/>
      <c r="B9" s="14" t="s">
        <v>89</v>
      </c>
      <c r="C9" s="14" t="s">
        <v>90</v>
      </c>
      <c r="I9" s="20"/>
    </row>
    <row r="10" spans="1:9" ht="12.75">
      <c r="A10" s="19"/>
      <c r="B10" s="262">
        <v>0.7916666666666666</v>
      </c>
      <c r="C10" s="262">
        <v>0.8958333333333334</v>
      </c>
      <c r="I10" s="20"/>
    </row>
    <row r="11" spans="1:9" ht="12.75">
      <c r="A11" s="19"/>
      <c r="B11" s="14" t="s">
        <v>91</v>
      </c>
      <c r="I11" s="20"/>
    </row>
    <row r="12" spans="1:9" ht="12.75">
      <c r="A12" s="19"/>
      <c r="I12" s="20"/>
    </row>
    <row r="13" spans="1:9" ht="12.75">
      <c r="A13" s="19" t="s">
        <v>251</v>
      </c>
      <c r="I13" s="20"/>
    </row>
    <row r="14" spans="1:9" ht="12.75">
      <c r="A14" s="19"/>
      <c r="I14" s="20"/>
    </row>
    <row r="15" spans="1:9" ht="12.75">
      <c r="A15" s="19"/>
      <c r="B15" s="14">
        <v>4</v>
      </c>
      <c r="C15" s="14" t="s">
        <v>92</v>
      </c>
      <c r="I15" s="20"/>
    </row>
    <row r="16" spans="1:9" ht="13.5" thickBot="1">
      <c r="A16" s="19"/>
      <c r="I16" s="20"/>
    </row>
    <row r="17" spans="1:9" ht="12.75">
      <c r="A17" s="263" t="s">
        <v>241</v>
      </c>
      <c r="B17" s="264"/>
      <c r="C17" s="264"/>
      <c r="D17" s="264"/>
      <c r="E17" s="264"/>
      <c r="F17" s="264"/>
      <c r="G17" s="264"/>
      <c r="H17" s="264"/>
      <c r="I17" s="265"/>
    </row>
    <row r="18" spans="1:9" ht="12.75">
      <c r="A18" s="266"/>
      <c r="B18" s="267"/>
      <c r="C18" s="267"/>
      <c r="D18" s="267"/>
      <c r="E18" s="267"/>
      <c r="F18" s="267"/>
      <c r="G18" s="267"/>
      <c r="H18" s="267"/>
      <c r="I18" s="268"/>
    </row>
    <row r="19" spans="1:9" ht="12.75">
      <c r="A19" s="266" t="s">
        <v>242</v>
      </c>
      <c r="B19" s="269"/>
      <c r="C19" s="269"/>
      <c r="D19" s="267"/>
      <c r="E19" s="267"/>
      <c r="F19" s="267"/>
      <c r="G19" s="267"/>
      <c r="H19" s="267"/>
      <c r="I19" s="268"/>
    </row>
    <row r="20" spans="1:9" ht="12.75">
      <c r="A20" s="266" t="s">
        <v>243</v>
      </c>
      <c r="B20" s="267"/>
      <c r="C20" s="267"/>
      <c r="D20" s="267"/>
      <c r="E20" s="267"/>
      <c r="F20" s="267"/>
      <c r="G20" s="267"/>
      <c r="H20" s="267"/>
      <c r="I20" s="268"/>
    </row>
    <row r="21" spans="1:9" ht="12.75">
      <c r="A21" s="266"/>
      <c r="B21" s="267"/>
      <c r="C21" s="267"/>
      <c r="D21" s="267"/>
      <c r="E21" s="267"/>
      <c r="F21" s="267"/>
      <c r="G21" s="267"/>
      <c r="H21" s="267"/>
      <c r="I21" s="268"/>
    </row>
    <row r="22" spans="1:9" ht="12.75">
      <c r="A22" s="267" t="s">
        <v>244</v>
      </c>
      <c r="B22" s="267"/>
      <c r="C22" s="267"/>
      <c r="D22" s="267"/>
      <c r="E22" s="267"/>
      <c r="F22" s="267"/>
      <c r="G22" s="267"/>
      <c r="H22" s="267"/>
      <c r="I22" s="268"/>
    </row>
    <row r="23" spans="1:9" ht="12.75">
      <c r="A23" s="267"/>
      <c r="B23" s="267"/>
      <c r="C23" s="267"/>
      <c r="D23" s="267"/>
      <c r="E23" s="267"/>
      <c r="F23" s="267"/>
      <c r="G23" s="267"/>
      <c r="H23" s="267"/>
      <c r="I23" s="268"/>
    </row>
    <row r="24" spans="1:9" ht="12.75">
      <c r="A24" s="266" t="s">
        <v>245</v>
      </c>
      <c r="B24" s="267"/>
      <c r="C24" s="267"/>
      <c r="D24" s="267"/>
      <c r="E24" s="267"/>
      <c r="F24" s="267"/>
      <c r="G24" s="267"/>
      <c r="H24" s="267"/>
      <c r="I24" s="268"/>
    </row>
    <row r="25" spans="1:9" ht="13.5" thickBot="1">
      <c r="A25" s="270" t="s">
        <v>246</v>
      </c>
      <c r="B25" s="271"/>
      <c r="C25" s="271"/>
      <c r="D25" s="271"/>
      <c r="E25" s="271"/>
      <c r="F25" s="271"/>
      <c r="G25" s="271"/>
      <c r="H25" s="271"/>
      <c r="I25" s="272"/>
    </row>
    <row r="26" spans="1:9" ht="12.75">
      <c r="A26" s="19" t="s">
        <v>94</v>
      </c>
      <c r="I26" s="20"/>
    </row>
    <row r="27" spans="1:9" ht="12.75">
      <c r="A27" s="19"/>
      <c r="B27" s="14" t="s">
        <v>89</v>
      </c>
      <c r="C27" s="14" t="s">
        <v>90</v>
      </c>
      <c r="I27" s="20"/>
    </row>
    <row r="28" spans="1:9" ht="12.75">
      <c r="A28" s="19"/>
      <c r="B28" s="262">
        <v>0.2916666666666667</v>
      </c>
      <c r="C28" s="262">
        <v>0.6458333333333334</v>
      </c>
      <c r="D28" s="14" t="s">
        <v>95</v>
      </c>
      <c r="I28" s="20"/>
    </row>
    <row r="29" spans="1:9" ht="12.75">
      <c r="A29" s="19"/>
      <c r="I29" s="20"/>
    </row>
    <row r="30" spans="1:9" ht="12.75">
      <c r="A30" s="19" t="s">
        <v>251</v>
      </c>
      <c r="I30" s="20"/>
    </row>
    <row r="31" spans="1:9" ht="12.75">
      <c r="A31" s="19"/>
      <c r="I31" s="20"/>
    </row>
    <row r="32" spans="1:9" ht="12.75">
      <c r="A32" s="19"/>
      <c r="B32" s="14" t="s">
        <v>96</v>
      </c>
      <c r="I32" s="20"/>
    </row>
    <row r="33" spans="1:9" ht="13.5" thickBot="1">
      <c r="A33" s="21"/>
      <c r="B33" s="22"/>
      <c r="C33" s="22"/>
      <c r="D33" s="22"/>
      <c r="E33" s="22"/>
      <c r="F33" s="22"/>
      <c r="G33" s="22"/>
      <c r="H33" s="22"/>
      <c r="I33" s="23"/>
    </row>
    <row r="34" spans="1:9" ht="12.75">
      <c r="A34" s="16" t="s">
        <v>88</v>
      </c>
      <c r="B34" s="17"/>
      <c r="C34" s="17"/>
      <c r="D34" s="17"/>
      <c r="E34" s="17"/>
      <c r="F34" s="17"/>
      <c r="G34" s="17"/>
      <c r="H34" s="17"/>
      <c r="I34" s="18"/>
    </row>
    <row r="35" spans="1:9" ht="12.75">
      <c r="A35" s="19"/>
      <c r="B35" s="14" t="s">
        <v>89</v>
      </c>
      <c r="C35" s="14" t="s">
        <v>90</v>
      </c>
      <c r="I35" s="20"/>
    </row>
    <row r="36" spans="1:9" ht="12.75">
      <c r="A36" s="19"/>
      <c r="B36" s="262">
        <v>0.3125</v>
      </c>
      <c r="C36" s="262">
        <v>0.3680555555555556</v>
      </c>
      <c r="I36" s="20"/>
    </row>
    <row r="37" spans="1:9" ht="12.75">
      <c r="A37" s="19"/>
      <c r="B37" s="14" t="s">
        <v>91</v>
      </c>
      <c r="I37" s="20"/>
    </row>
    <row r="38" spans="1:9" ht="12.75">
      <c r="A38" s="19"/>
      <c r="I38" s="20"/>
    </row>
    <row r="39" spans="1:9" ht="12.75">
      <c r="A39" s="19" t="s">
        <v>251</v>
      </c>
      <c r="I39" s="20"/>
    </row>
    <row r="40" spans="1:9" ht="12.75">
      <c r="A40" s="19"/>
      <c r="I40" s="20"/>
    </row>
    <row r="41" spans="1:9" ht="12.75">
      <c r="A41" s="19"/>
      <c r="B41" s="14" t="s">
        <v>93</v>
      </c>
      <c r="I41" s="20"/>
    </row>
    <row r="42" spans="1:9" ht="13.5" thickBot="1">
      <c r="A42" s="21"/>
      <c r="B42" s="22"/>
      <c r="C42" s="22"/>
      <c r="D42" s="22"/>
      <c r="E42" s="22"/>
      <c r="F42" s="22"/>
      <c r="G42" s="22"/>
      <c r="H42" s="22"/>
      <c r="I42" s="23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1"/>
  <sheetViews>
    <sheetView zoomScale="115" zoomScaleNormal="115" zoomScaleSheetLayoutView="115" workbookViewId="0" topLeftCell="A1">
      <selection activeCell="E12" sqref="E12"/>
    </sheetView>
  </sheetViews>
  <sheetFormatPr defaultColWidth="9.140625" defaultRowHeight="12.75"/>
  <cols>
    <col min="1" max="1" width="13.00390625" style="98" customWidth="1"/>
    <col min="2" max="2" width="43.421875" style="98" customWidth="1"/>
    <col min="3" max="4" width="19.00390625" style="98" customWidth="1"/>
    <col min="5" max="5" width="15.7109375" style="98" customWidth="1"/>
    <col min="6" max="6" width="15.421875" style="98" customWidth="1"/>
    <col min="7" max="7" width="14.7109375" style="98" customWidth="1"/>
    <col min="8" max="8" width="16.00390625" style="98" customWidth="1"/>
    <col min="9" max="16384" width="9.140625" style="98" customWidth="1"/>
  </cols>
  <sheetData>
    <row r="1" ht="12.75">
      <c r="A1" s="109" t="s">
        <v>239</v>
      </c>
    </row>
    <row r="2" ht="12.75">
      <c r="A2" s="110" t="s">
        <v>240</v>
      </c>
    </row>
    <row r="4" ht="12.75">
      <c r="A4" s="111" t="s">
        <v>167</v>
      </c>
    </row>
    <row r="5" ht="13.5" thickBot="1">
      <c r="E5" s="112"/>
    </row>
    <row r="6" spans="1:4" s="99" customFormat="1" ht="20.25" customHeight="1">
      <c r="A6" s="317" t="s">
        <v>168</v>
      </c>
      <c r="B6" s="307" t="s">
        <v>162</v>
      </c>
      <c r="C6" s="309" t="s">
        <v>163</v>
      </c>
      <c r="D6" s="310"/>
    </row>
    <row r="7" spans="1:4" s="99" customFormat="1" ht="20.25" customHeight="1" thickBot="1">
      <c r="A7" s="318"/>
      <c r="B7" s="308"/>
      <c r="C7" s="89" t="s">
        <v>164</v>
      </c>
      <c r="D7" s="90" t="s">
        <v>165</v>
      </c>
    </row>
    <row r="8" spans="1:4" s="99" customFormat="1" ht="20.25" customHeight="1">
      <c r="A8" s="319" t="s">
        <v>169</v>
      </c>
      <c r="B8" s="100" t="s">
        <v>170</v>
      </c>
      <c r="C8" s="260">
        <f>SUM(C9:C12)</f>
        <v>0</v>
      </c>
      <c r="D8" s="261">
        <f>SUM(D9:D12)</f>
        <v>0</v>
      </c>
    </row>
    <row r="9" spans="1:4" s="99" customFormat="1" ht="20.25" customHeight="1">
      <c r="A9" s="320"/>
      <c r="B9" s="101" t="s">
        <v>171</v>
      </c>
      <c r="C9" s="159">
        <f>'A-1.NP'!AY52</f>
        <v>0</v>
      </c>
      <c r="D9" s="160">
        <f>'A-1.NP'!AZ52</f>
        <v>0</v>
      </c>
    </row>
    <row r="10" spans="1:4" s="99" customFormat="1" ht="20.25" customHeight="1">
      <c r="A10" s="320"/>
      <c r="B10" s="101" t="s">
        <v>172</v>
      </c>
      <c r="C10" s="159">
        <f>'A-2.NP'!AZ54</f>
        <v>0</v>
      </c>
      <c r="D10" s="160">
        <f>'A-2.NP'!BA54</f>
        <v>0</v>
      </c>
    </row>
    <row r="11" spans="1:4" s="99" customFormat="1" ht="20.25" customHeight="1">
      <c r="A11" s="320"/>
      <c r="B11" s="101" t="s">
        <v>173</v>
      </c>
      <c r="C11" s="159">
        <f>'A-3.NP'!AY38</f>
        <v>0</v>
      </c>
      <c r="D11" s="160">
        <f>'A-3.NP'!AZ38</f>
        <v>0</v>
      </c>
    </row>
    <row r="12" spans="1:4" s="99" customFormat="1" ht="20.25" customHeight="1" thickBot="1">
      <c r="A12" s="320"/>
      <c r="B12" s="102" t="s">
        <v>179</v>
      </c>
      <c r="C12" s="161">
        <f>'A-4.NP'!AY30</f>
        <v>0</v>
      </c>
      <c r="D12" s="162">
        <f>'A-4.NP'!AZ30</f>
        <v>0</v>
      </c>
    </row>
    <row r="13" spans="1:4" s="99" customFormat="1" ht="20.25" customHeight="1" thickBot="1">
      <c r="A13" s="320"/>
      <c r="B13" s="91" t="s">
        <v>166</v>
      </c>
      <c r="C13" s="92">
        <f>'B - Stálá úklidová služba'!B20</f>
        <v>0</v>
      </c>
      <c r="D13" s="93">
        <f>'B - Stálá úklidová služba'!C20</f>
        <v>0</v>
      </c>
    </row>
    <row r="14" spans="1:4" s="99" customFormat="1" ht="20.25" customHeight="1" thickBot="1">
      <c r="A14" s="320"/>
      <c r="B14" s="91" t="s">
        <v>174</v>
      </c>
      <c r="C14" s="92">
        <f>'C - Hygienický materiál'!G23</f>
        <v>0</v>
      </c>
      <c r="D14" s="93">
        <f>'C - Hygienický materiál'!H23</f>
        <v>0</v>
      </c>
    </row>
    <row r="15" spans="1:4" s="99" customFormat="1" ht="20.25" customHeight="1" thickBot="1">
      <c r="A15" s="321"/>
      <c r="B15" s="103" t="s">
        <v>175</v>
      </c>
      <c r="C15" s="163">
        <f>C8+C13+C14</f>
        <v>0</v>
      </c>
      <c r="D15" s="164">
        <f>D8+D13+D14</f>
        <v>0</v>
      </c>
    </row>
    <row r="16" ht="36" customHeight="1" thickBot="1">
      <c r="A16" s="104"/>
    </row>
    <row r="17" spans="1:4" ht="36" customHeight="1" thickBot="1">
      <c r="A17" s="106" t="s">
        <v>168</v>
      </c>
      <c r="B17" s="322" t="s">
        <v>162</v>
      </c>
      <c r="C17" s="323"/>
      <c r="D17" s="107" t="s">
        <v>176</v>
      </c>
    </row>
    <row r="18" spans="1:4" ht="24.75" customHeight="1" thickBot="1">
      <c r="A18" s="108" t="s">
        <v>177</v>
      </c>
      <c r="B18" s="315" t="s">
        <v>178</v>
      </c>
      <c r="C18" s="316"/>
      <c r="D18" s="277">
        <f>'D - Mimořádný úklid'!J24</f>
        <v>0</v>
      </c>
    </row>
    <row r="19" spans="1:4" ht="36" customHeight="1">
      <c r="A19" s="105"/>
      <c r="B19" s="105"/>
      <c r="C19" s="104"/>
      <c r="D19" s="104"/>
    </row>
    <row r="20" spans="1:4" ht="36" customHeight="1">
      <c r="A20" s="105"/>
      <c r="B20" s="105"/>
      <c r="C20" s="104"/>
      <c r="D20" s="104"/>
    </row>
    <row r="21" spans="1:2" ht="12.75">
      <c r="A21" s="158"/>
      <c r="B21" s="24" t="s">
        <v>205</v>
      </c>
    </row>
  </sheetData>
  <mergeCells count="6">
    <mergeCell ref="B18:C18"/>
    <mergeCell ref="A6:A7"/>
    <mergeCell ref="B6:B7"/>
    <mergeCell ref="C6:D6"/>
    <mergeCell ref="A8:A15"/>
    <mergeCell ref="B17:C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Header xml:space="preserve">&amp;LPříloha č. 2. Výkaz výměr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Z64"/>
  <sheetViews>
    <sheetView view="pageBreakPreview" zoomScaleSheetLayoutView="100" workbookViewId="0" topLeftCell="A1">
      <pane xSplit="4" ySplit="13" topLeftCell="Y51" activePane="bottomRight" state="frozen"/>
      <selection pane="topRight" activeCell="E1" sqref="E1"/>
      <selection pane="bottomLeft" activeCell="A14" sqref="A14"/>
      <selection pane="bottomRight" activeCell="O9" sqref="O9"/>
    </sheetView>
  </sheetViews>
  <sheetFormatPr defaultColWidth="9.140625" defaultRowHeight="24.75" customHeight="1"/>
  <cols>
    <col min="1" max="1" width="10.00390625" style="60" customWidth="1"/>
    <col min="2" max="2" width="21.421875" style="24" customWidth="1"/>
    <col min="3" max="3" width="15.8515625" style="24" customWidth="1"/>
    <col min="4" max="4" width="9.140625" style="24" customWidth="1"/>
    <col min="5" max="46" width="6.00390625" style="25" customWidth="1"/>
    <col min="47" max="49" width="9.7109375" style="25" customWidth="1"/>
    <col min="50" max="50" width="26.140625" style="26" customWidth="1"/>
    <col min="51" max="16384" width="9.140625" style="24" customWidth="1"/>
  </cols>
  <sheetData>
    <row r="1" ht="24.75" customHeight="1">
      <c r="A1" s="109" t="s">
        <v>239</v>
      </c>
    </row>
    <row r="2" ht="24.75" customHeight="1">
      <c r="A2" s="110" t="s">
        <v>240</v>
      </c>
    </row>
    <row r="3" spans="1:2" ht="24.75" customHeight="1">
      <c r="A3" s="110"/>
      <c r="B3" s="27"/>
    </row>
    <row r="4" ht="24.75" customHeight="1" thickBot="1">
      <c r="A4" s="113" t="s">
        <v>111</v>
      </c>
    </row>
    <row r="5" spans="1:50" s="29" customFormat="1" ht="24.75" customHeight="1" thickTop="1">
      <c r="A5" s="292" t="s">
        <v>116</v>
      </c>
      <c r="B5" s="293"/>
      <c r="C5" s="293"/>
      <c r="D5" s="294"/>
      <c r="E5" s="114" t="s">
        <v>112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</row>
    <row r="6" spans="1:17" ht="24.75" customHeight="1">
      <c r="A6" s="295"/>
      <c r="B6" s="296"/>
      <c r="C6" s="296"/>
      <c r="D6" s="297"/>
      <c r="E6" s="114" t="s">
        <v>113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24.75" customHeight="1">
      <c r="A7" s="295"/>
      <c r="B7" s="296"/>
      <c r="C7" s="296"/>
      <c r="D7" s="297"/>
      <c r="E7" s="114" t="s">
        <v>114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24.75" customHeight="1">
      <c r="A8" s="295"/>
      <c r="B8" s="296"/>
      <c r="C8" s="296"/>
      <c r="D8" s="297"/>
      <c r="E8" s="14" t="s">
        <v>210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38" ht="24.75" customHeight="1" thickBot="1">
      <c r="A9" s="295"/>
      <c r="B9" s="296"/>
      <c r="C9" s="296"/>
      <c r="D9" s="297"/>
      <c r="E9" s="30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52" ht="39" customHeight="1" thickTop="1">
      <c r="A10" s="295"/>
      <c r="B10" s="296"/>
      <c r="C10" s="296"/>
      <c r="D10" s="297"/>
      <c r="E10" s="289" t="s">
        <v>211</v>
      </c>
      <c r="F10" s="290"/>
      <c r="G10" s="291"/>
      <c r="H10" s="289" t="s">
        <v>212</v>
      </c>
      <c r="I10" s="290"/>
      <c r="J10" s="291"/>
      <c r="K10" s="289" t="s">
        <v>213</v>
      </c>
      <c r="L10" s="290"/>
      <c r="M10" s="291"/>
      <c r="N10" s="289" t="s">
        <v>214</v>
      </c>
      <c r="O10" s="290"/>
      <c r="P10" s="291"/>
      <c r="Q10" s="289" t="s">
        <v>215</v>
      </c>
      <c r="R10" s="290"/>
      <c r="S10" s="291"/>
      <c r="T10" s="289" t="s">
        <v>216</v>
      </c>
      <c r="U10" s="290"/>
      <c r="V10" s="291"/>
      <c r="W10" s="289" t="s">
        <v>0</v>
      </c>
      <c r="X10" s="290"/>
      <c r="Y10" s="291"/>
      <c r="Z10" s="289" t="s">
        <v>1</v>
      </c>
      <c r="AA10" s="290"/>
      <c r="AB10" s="291"/>
      <c r="AC10" s="289" t="s">
        <v>2</v>
      </c>
      <c r="AD10" s="290"/>
      <c r="AE10" s="291"/>
      <c r="AF10" s="289" t="s">
        <v>3</v>
      </c>
      <c r="AG10" s="290"/>
      <c r="AH10" s="291"/>
      <c r="AI10" s="289" t="s">
        <v>4</v>
      </c>
      <c r="AJ10" s="290"/>
      <c r="AK10" s="291"/>
      <c r="AL10" s="289" t="s">
        <v>5</v>
      </c>
      <c r="AM10" s="290"/>
      <c r="AN10" s="291"/>
      <c r="AO10" s="289" t="s">
        <v>6</v>
      </c>
      <c r="AP10" s="290"/>
      <c r="AQ10" s="291"/>
      <c r="AR10" s="289" t="s">
        <v>7</v>
      </c>
      <c r="AS10" s="290"/>
      <c r="AT10" s="291"/>
      <c r="AU10" s="285" t="s">
        <v>217</v>
      </c>
      <c r="AV10" s="285" t="s">
        <v>218</v>
      </c>
      <c r="AW10" s="285" t="s">
        <v>219</v>
      </c>
      <c r="AX10" s="285" t="s">
        <v>220</v>
      </c>
      <c r="AY10" s="287" t="s">
        <v>221</v>
      </c>
      <c r="AZ10" s="287" t="s">
        <v>222</v>
      </c>
    </row>
    <row r="11" spans="1:52" ht="23.25" customHeight="1">
      <c r="A11" s="295"/>
      <c r="B11" s="296"/>
      <c r="C11" s="296"/>
      <c r="D11" s="297"/>
      <c r="E11" s="166"/>
      <c r="F11" s="166" t="s">
        <v>8</v>
      </c>
      <c r="G11" s="167"/>
      <c r="H11" s="168"/>
      <c r="I11" s="166" t="s">
        <v>8</v>
      </c>
      <c r="J11" s="167"/>
      <c r="K11" s="168"/>
      <c r="L11" s="166" t="s">
        <v>8</v>
      </c>
      <c r="M11" s="167"/>
      <c r="N11" s="168"/>
      <c r="O11" s="166" t="s">
        <v>8</v>
      </c>
      <c r="P11" s="167"/>
      <c r="Q11" s="168"/>
      <c r="R11" s="166" t="s">
        <v>8</v>
      </c>
      <c r="S11" s="167"/>
      <c r="T11" s="168"/>
      <c r="U11" s="166" t="s">
        <v>8</v>
      </c>
      <c r="V11" s="167"/>
      <c r="W11" s="168"/>
      <c r="X11" s="166" t="s">
        <v>8</v>
      </c>
      <c r="Y11" s="167"/>
      <c r="Z11" s="168"/>
      <c r="AA11" s="166" t="s">
        <v>8</v>
      </c>
      <c r="AB11" s="167"/>
      <c r="AC11" s="168"/>
      <c r="AD11" s="166" t="s">
        <v>8</v>
      </c>
      <c r="AE11" s="167"/>
      <c r="AF11" s="168"/>
      <c r="AG11" s="166" t="s">
        <v>8</v>
      </c>
      <c r="AH11" s="167"/>
      <c r="AI11" s="168"/>
      <c r="AJ11" s="166" t="s">
        <v>8</v>
      </c>
      <c r="AK11" s="167"/>
      <c r="AL11" s="168"/>
      <c r="AM11" s="166" t="s">
        <v>8</v>
      </c>
      <c r="AN11" s="167"/>
      <c r="AO11" s="168"/>
      <c r="AP11" s="166" t="s">
        <v>8</v>
      </c>
      <c r="AQ11" s="167"/>
      <c r="AR11" s="168"/>
      <c r="AS11" s="166" t="s">
        <v>8</v>
      </c>
      <c r="AT11" s="167"/>
      <c r="AU11" s="286"/>
      <c r="AV11" s="286"/>
      <c r="AW11" s="286"/>
      <c r="AX11" s="286"/>
      <c r="AY11" s="288"/>
      <c r="AZ11" s="288"/>
    </row>
    <row r="12" spans="1:52" ht="24.75" customHeight="1">
      <c r="A12" s="295"/>
      <c r="B12" s="296"/>
      <c r="C12" s="296"/>
      <c r="D12" s="297"/>
      <c r="E12" s="31" t="s">
        <v>9</v>
      </c>
      <c r="F12" s="32" t="s">
        <v>10</v>
      </c>
      <c r="G12" s="33" t="s">
        <v>11</v>
      </c>
      <c r="H12" s="34" t="s">
        <v>9</v>
      </c>
      <c r="I12" s="32" t="s">
        <v>10</v>
      </c>
      <c r="J12" s="33" t="s">
        <v>11</v>
      </c>
      <c r="K12" s="34" t="s">
        <v>9</v>
      </c>
      <c r="L12" s="32" t="s">
        <v>10</v>
      </c>
      <c r="M12" s="33" t="s">
        <v>11</v>
      </c>
      <c r="N12" s="34" t="s">
        <v>9</v>
      </c>
      <c r="O12" s="32" t="s">
        <v>10</v>
      </c>
      <c r="P12" s="33" t="s">
        <v>11</v>
      </c>
      <c r="Q12" s="34" t="s">
        <v>9</v>
      </c>
      <c r="R12" s="32" t="s">
        <v>10</v>
      </c>
      <c r="S12" s="33" t="s">
        <v>11</v>
      </c>
      <c r="T12" s="34" t="s">
        <v>9</v>
      </c>
      <c r="U12" s="32" t="s">
        <v>10</v>
      </c>
      <c r="V12" s="33" t="s">
        <v>11</v>
      </c>
      <c r="W12" s="34" t="s">
        <v>9</v>
      </c>
      <c r="X12" s="32" t="s">
        <v>10</v>
      </c>
      <c r="Y12" s="33" t="s">
        <v>11</v>
      </c>
      <c r="Z12" s="34" t="s">
        <v>9</v>
      </c>
      <c r="AA12" s="32" t="s">
        <v>10</v>
      </c>
      <c r="AB12" s="33" t="s">
        <v>11</v>
      </c>
      <c r="AC12" s="34" t="s">
        <v>9</v>
      </c>
      <c r="AD12" s="32" t="s">
        <v>10</v>
      </c>
      <c r="AE12" s="33" t="s">
        <v>11</v>
      </c>
      <c r="AF12" s="34" t="s">
        <v>9</v>
      </c>
      <c r="AG12" s="32" t="s">
        <v>10</v>
      </c>
      <c r="AH12" s="33" t="s">
        <v>11</v>
      </c>
      <c r="AI12" s="34" t="s">
        <v>9</v>
      </c>
      <c r="AJ12" s="32" t="s">
        <v>10</v>
      </c>
      <c r="AK12" s="33" t="s">
        <v>11</v>
      </c>
      <c r="AL12" s="34" t="s">
        <v>9</v>
      </c>
      <c r="AM12" s="32" t="s">
        <v>10</v>
      </c>
      <c r="AN12" s="33" t="s">
        <v>11</v>
      </c>
      <c r="AO12" s="34" t="s">
        <v>9</v>
      </c>
      <c r="AP12" s="32" t="s">
        <v>10</v>
      </c>
      <c r="AQ12" s="33" t="s">
        <v>11</v>
      </c>
      <c r="AR12" s="34" t="s">
        <v>9</v>
      </c>
      <c r="AS12" s="32" t="s">
        <v>10</v>
      </c>
      <c r="AT12" s="33" t="s">
        <v>11</v>
      </c>
      <c r="AU12" s="286"/>
      <c r="AV12" s="286"/>
      <c r="AW12" s="286"/>
      <c r="AX12" s="286"/>
      <c r="AY12" s="288"/>
      <c r="AZ12" s="288"/>
    </row>
    <row r="13" spans="1:52" ht="24.75" customHeight="1" thickBot="1">
      <c r="A13" s="174" t="s">
        <v>12</v>
      </c>
      <c r="B13" s="194" t="s">
        <v>13</v>
      </c>
      <c r="C13" s="195" t="s">
        <v>14</v>
      </c>
      <c r="D13" s="177" t="s">
        <v>191</v>
      </c>
      <c r="E13" s="178"/>
      <c r="F13" s="178"/>
      <c r="G13" s="179"/>
      <c r="H13" s="180"/>
      <c r="I13" s="178"/>
      <c r="J13" s="179"/>
      <c r="K13" s="180"/>
      <c r="L13" s="178"/>
      <c r="M13" s="179"/>
      <c r="N13" s="180"/>
      <c r="O13" s="178"/>
      <c r="P13" s="179"/>
      <c r="Q13" s="180"/>
      <c r="R13" s="178"/>
      <c r="S13" s="179"/>
      <c r="T13" s="180"/>
      <c r="U13" s="178"/>
      <c r="V13" s="181"/>
      <c r="W13" s="182"/>
      <c r="X13" s="183"/>
      <c r="Y13" s="181"/>
      <c r="Z13" s="184"/>
      <c r="AA13" s="185"/>
      <c r="AB13" s="186"/>
      <c r="AC13" s="184"/>
      <c r="AD13" s="185"/>
      <c r="AE13" s="186"/>
      <c r="AF13" s="184"/>
      <c r="AG13" s="185"/>
      <c r="AH13" s="186"/>
      <c r="AI13" s="184"/>
      <c r="AJ13" s="185"/>
      <c r="AK13" s="186"/>
      <c r="AL13" s="184"/>
      <c r="AM13" s="185"/>
      <c r="AN13" s="186"/>
      <c r="AO13" s="184"/>
      <c r="AP13" s="185"/>
      <c r="AQ13" s="186"/>
      <c r="AR13" s="184"/>
      <c r="AS13" s="185"/>
      <c r="AT13" s="186"/>
      <c r="AU13" s="186"/>
      <c r="AV13" s="186"/>
      <c r="AW13" s="187"/>
      <c r="AX13" s="188"/>
      <c r="AY13" s="35"/>
      <c r="AZ13" s="35"/>
    </row>
    <row r="14" spans="1:52" ht="24.75" customHeight="1" thickTop="1">
      <c r="A14" s="170">
        <v>101</v>
      </c>
      <c r="B14" s="171" t="s">
        <v>15</v>
      </c>
      <c r="C14" s="190" t="s">
        <v>16</v>
      </c>
      <c r="D14" s="193">
        <v>25.48</v>
      </c>
      <c r="E14" s="36">
        <v>1</v>
      </c>
      <c r="F14" s="36"/>
      <c r="G14" s="37"/>
      <c r="H14" s="38"/>
      <c r="I14" s="36"/>
      <c r="J14" s="37"/>
      <c r="K14" s="38"/>
      <c r="L14" s="36"/>
      <c r="M14" s="37"/>
      <c r="N14" s="38"/>
      <c r="O14" s="36"/>
      <c r="P14" s="39">
        <v>1</v>
      </c>
      <c r="Q14" s="40">
        <v>1</v>
      </c>
      <c r="R14" s="36"/>
      <c r="S14" s="37"/>
      <c r="T14" s="38"/>
      <c r="U14" s="41">
        <v>1</v>
      </c>
      <c r="V14" s="42"/>
      <c r="W14" s="43"/>
      <c r="X14" s="41"/>
      <c r="Y14" s="42"/>
      <c r="Z14" s="43"/>
      <c r="AA14" s="41"/>
      <c r="AB14" s="37"/>
      <c r="AC14" s="43"/>
      <c r="AD14" s="41"/>
      <c r="AE14" s="42">
        <v>1</v>
      </c>
      <c r="AF14" s="43"/>
      <c r="AG14" s="41">
        <v>1</v>
      </c>
      <c r="AH14" s="42"/>
      <c r="AI14" s="43"/>
      <c r="AJ14" s="41"/>
      <c r="AK14" s="42"/>
      <c r="AL14" s="43"/>
      <c r="AM14" s="41"/>
      <c r="AN14" s="42"/>
      <c r="AO14" s="43"/>
      <c r="AP14" s="41"/>
      <c r="AQ14" s="42"/>
      <c r="AR14" s="43"/>
      <c r="AS14" s="41"/>
      <c r="AT14" s="42"/>
      <c r="AU14" s="42"/>
      <c r="AV14" s="42"/>
      <c r="AW14" s="44"/>
      <c r="AX14" s="45"/>
      <c r="AY14" s="46"/>
      <c r="AZ14" s="47"/>
    </row>
    <row r="15" spans="1:52" ht="24.75" customHeight="1">
      <c r="A15" s="68">
        <v>102</v>
      </c>
      <c r="B15" s="115" t="s">
        <v>17</v>
      </c>
      <c r="C15" s="116" t="s">
        <v>18</v>
      </c>
      <c r="D15" s="117">
        <v>13.45</v>
      </c>
      <c r="E15" s="36"/>
      <c r="F15" s="36"/>
      <c r="G15" s="37">
        <v>1</v>
      </c>
      <c r="H15" s="38"/>
      <c r="I15" s="36"/>
      <c r="J15" s="37"/>
      <c r="K15" s="38"/>
      <c r="L15" s="36"/>
      <c r="M15" s="37"/>
      <c r="N15" s="38"/>
      <c r="O15" s="36"/>
      <c r="P15" s="39"/>
      <c r="Q15" s="40"/>
      <c r="R15" s="36"/>
      <c r="S15" s="37"/>
      <c r="T15" s="38"/>
      <c r="U15" s="41">
        <v>1</v>
      </c>
      <c r="V15" s="42"/>
      <c r="W15" s="43"/>
      <c r="X15" s="41"/>
      <c r="Y15" s="42"/>
      <c r="Z15" s="43"/>
      <c r="AA15" s="41"/>
      <c r="AB15" s="37"/>
      <c r="AC15" s="43"/>
      <c r="AD15" s="41"/>
      <c r="AE15" s="42">
        <v>1</v>
      </c>
      <c r="AF15" s="43"/>
      <c r="AG15" s="41">
        <v>1</v>
      </c>
      <c r="AH15" s="42"/>
      <c r="AI15" s="43"/>
      <c r="AJ15" s="41"/>
      <c r="AK15" s="42"/>
      <c r="AL15" s="43"/>
      <c r="AM15" s="41"/>
      <c r="AN15" s="42"/>
      <c r="AO15" s="43"/>
      <c r="AP15" s="41"/>
      <c r="AQ15" s="42"/>
      <c r="AR15" s="43"/>
      <c r="AS15" s="41"/>
      <c r="AT15" s="42"/>
      <c r="AU15" s="42"/>
      <c r="AV15" s="42"/>
      <c r="AW15" s="44"/>
      <c r="AX15" s="45"/>
      <c r="AY15" s="48"/>
      <c r="AZ15" s="49"/>
    </row>
    <row r="16" spans="1:52" ht="24.75" customHeight="1">
      <c r="A16" s="68">
        <v>103</v>
      </c>
      <c r="B16" s="115" t="s">
        <v>19</v>
      </c>
      <c r="C16" s="116" t="s">
        <v>20</v>
      </c>
      <c r="D16" s="117">
        <v>12.91</v>
      </c>
      <c r="E16" s="36"/>
      <c r="F16" s="36"/>
      <c r="G16" s="37">
        <v>1</v>
      </c>
      <c r="H16" s="38"/>
      <c r="I16" s="36"/>
      <c r="J16" s="37"/>
      <c r="K16" s="38"/>
      <c r="L16" s="36"/>
      <c r="M16" s="37"/>
      <c r="N16" s="38"/>
      <c r="O16" s="36"/>
      <c r="P16" s="39"/>
      <c r="Q16" s="40"/>
      <c r="R16" s="36"/>
      <c r="S16" s="37"/>
      <c r="T16" s="38"/>
      <c r="U16" s="41"/>
      <c r="V16" s="42">
        <v>1</v>
      </c>
      <c r="W16" s="43"/>
      <c r="X16" s="41"/>
      <c r="Y16" s="42"/>
      <c r="Z16" s="43"/>
      <c r="AA16" s="41"/>
      <c r="AB16" s="37"/>
      <c r="AC16" s="43"/>
      <c r="AD16" s="41"/>
      <c r="AE16" s="42"/>
      <c r="AF16" s="43"/>
      <c r="AG16" s="41"/>
      <c r="AH16" s="42">
        <v>1</v>
      </c>
      <c r="AI16" s="43"/>
      <c r="AJ16" s="41"/>
      <c r="AK16" s="42"/>
      <c r="AL16" s="43"/>
      <c r="AM16" s="41"/>
      <c r="AN16" s="42"/>
      <c r="AO16" s="43"/>
      <c r="AP16" s="41"/>
      <c r="AQ16" s="42"/>
      <c r="AR16" s="43"/>
      <c r="AS16" s="41"/>
      <c r="AT16" s="42"/>
      <c r="AU16" s="42"/>
      <c r="AV16" s="42"/>
      <c r="AW16" s="44"/>
      <c r="AX16" s="45" t="s">
        <v>21</v>
      </c>
      <c r="AY16" s="48"/>
      <c r="AZ16" s="49"/>
    </row>
    <row r="17" spans="1:52" ht="24.75" customHeight="1">
      <c r="A17" s="68">
        <v>104</v>
      </c>
      <c r="B17" s="115" t="s">
        <v>17</v>
      </c>
      <c r="C17" s="116" t="s">
        <v>18</v>
      </c>
      <c r="D17" s="117">
        <v>6.37</v>
      </c>
      <c r="E17" s="36"/>
      <c r="F17" s="36"/>
      <c r="G17" s="37">
        <v>1</v>
      </c>
      <c r="H17" s="38"/>
      <c r="I17" s="36"/>
      <c r="J17" s="37"/>
      <c r="K17" s="38"/>
      <c r="L17" s="36"/>
      <c r="M17" s="37"/>
      <c r="N17" s="38"/>
      <c r="O17" s="36"/>
      <c r="P17" s="39"/>
      <c r="Q17" s="40"/>
      <c r="R17" s="36"/>
      <c r="S17" s="37"/>
      <c r="T17" s="38"/>
      <c r="U17" s="41">
        <v>1</v>
      </c>
      <c r="V17" s="42"/>
      <c r="W17" s="43"/>
      <c r="X17" s="41"/>
      <c r="Y17" s="42"/>
      <c r="Z17" s="43"/>
      <c r="AA17" s="41"/>
      <c r="AB17" s="37"/>
      <c r="AC17" s="43"/>
      <c r="AD17" s="41"/>
      <c r="AE17" s="42">
        <v>1</v>
      </c>
      <c r="AF17" s="43"/>
      <c r="AG17" s="41">
        <v>1</v>
      </c>
      <c r="AH17" s="42"/>
      <c r="AI17" s="43"/>
      <c r="AJ17" s="41"/>
      <c r="AK17" s="42"/>
      <c r="AL17" s="43"/>
      <c r="AM17" s="41"/>
      <c r="AN17" s="42"/>
      <c r="AO17" s="43"/>
      <c r="AP17" s="41"/>
      <c r="AQ17" s="42"/>
      <c r="AR17" s="43"/>
      <c r="AS17" s="41"/>
      <c r="AT17" s="42"/>
      <c r="AU17" s="42"/>
      <c r="AV17" s="42"/>
      <c r="AW17" s="44"/>
      <c r="AX17" s="45"/>
      <c r="AY17" s="48"/>
      <c r="AZ17" s="49"/>
    </row>
    <row r="18" spans="1:52" ht="24.75" customHeight="1">
      <c r="A18" s="68">
        <v>105</v>
      </c>
      <c r="B18" s="115" t="s">
        <v>22</v>
      </c>
      <c r="C18" s="116" t="s">
        <v>23</v>
      </c>
      <c r="D18" s="117">
        <v>6.44</v>
      </c>
      <c r="E18" s="36">
        <v>1</v>
      </c>
      <c r="F18" s="36"/>
      <c r="G18" s="37"/>
      <c r="H18" s="38"/>
      <c r="I18" s="36"/>
      <c r="J18" s="37"/>
      <c r="K18" s="38"/>
      <c r="L18" s="36"/>
      <c r="M18" s="37"/>
      <c r="N18" s="38"/>
      <c r="O18" s="36"/>
      <c r="P18" s="39">
        <v>1</v>
      </c>
      <c r="Q18" s="40">
        <v>1</v>
      </c>
      <c r="R18" s="36"/>
      <c r="S18" s="37"/>
      <c r="T18" s="38"/>
      <c r="U18" s="41">
        <v>1</v>
      </c>
      <c r="V18" s="42"/>
      <c r="W18" s="43"/>
      <c r="X18" s="41"/>
      <c r="Y18" s="42"/>
      <c r="Z18" s="43"/>
      <c r="AA18" s="41"/>
      <c r="AB18" s="37"/>
      <c r="AC18" s="43"/>
      <c r="AD18" s="41"/>
      <c r="AE18" s="42">
        <v>1</v>
      </c>
      <c r="AF18" s="43"/>
      <c r="AG18" s="41">
        <v>1</v>
      </c>
      <c r="AH18" s="42"/>
      <c r="AI18" s="43"/>
      <c r="AJ18" s="41"/>
      <c r="AK18" s="42"/>
      <c r="AL18" s="43"/>
      <c r="AM18" s="41"/>
      <c r="AN18" s="42"/>
      <c r="AO18" s="43">
        <v>1</v>
      </c>
      <c r="AP18" s="41"/>
      <c r="AQ18" s="42"/>
      <c r="AR18" s="43"/>
      <c r="AS18" s="41"/>
      <c r="AT18" s="42"/>
      <c r="AU18" s="42"/>
      <c r="AV18" s="42"/>
      <c r="AW18" s="44"/>
      <c r="AX18" s="45"/>
      <c r="AY18" s="48"/>
      <c r="AZ18" s="49"/>
    </row>
    <row r="19" spans="1:52" ht="24.75" customHeight="1">
      <c r="A19" s="68">
        <v>106</v>
      </c>
      <c r="B19" s="115" t="s">
        <v>24</v>
      </c>
      <c r="C19" s="116" t="s">
        <v>23</v>
      </c>
      <c r="D19" s="117">
        <v>53.87</v>
      </c>
      <c r="E19" s="36">
        <v>1</v>
      </c>
      <c r="F19" s="36"/>
      <c r="G19" s="37"/>
      <c r="H19" s="38"/>
      <c r="I19" s="36"/>
      <c r="J19" s="37"/>
      <c r="K19" s="38"/>
      <c r="L19" s="36"/>
      <c r="M19" s="37"/>
      <c r="N19" s="38"/>
      <c r="O19" s="36"/>
      <c r="P19" s="39">
        <v>1</v>
      </c>
      <c r="Q19" s="40">
        <v>1</v>
      </c>
      <c r="R19" s="36"/>
      <c r="S19" s="37"/>
      <c r="T19" s="38"/>
      <c r="U19" s="41">
        <v>1</v>
      </c>
      <c r="V19" s="42"/>
      <c r="W19" s="43"/>
      <c r="X19" s="41"/>
      <c r="Y19" s="42"/>
      <c r="Z19" s="43"/>
      <c r="AA19" s="41"/>
      <c r="AB19" s="37"/>
      <c r="AC19" s="43"/>
      <c r="AD19" s="41"/>
      <c r="AE19" s="42">
        <v>1</v>
      </c>
      <c r="AF19" s="43"/>
      <c r="AG19" s="41">
        <v>1</v>
      </c>
      <c r="AH19" s="42"/>
      <c r="AI19" s="43">
        <v>1</v>
      </c>
      <c r="AJ19" s="41"/>
      <c r="AK19" s="42"/>
      <c r="AL19" s="43"/>
      <c r="AM19" s="41"/>
      <c r="AN19" s="42"/>
      <c r="AO19" s="43"/>
      <c r="AP19" s="41"/>
      <c r="AQ19" s="42"/>
      <c r="AR19" s="43"/>
      <c r="AS19" s="41"/>
      <c r="AT19" s="42"/>
      <c r="AU19" s="42"/>
      <c r="AV19" s="42"/>
      <c r="AW19" s="44"/>
      <c r="AX19" s="45"/>
      <c r="AY19" s="48"/>
      <c r="AZ19" s="49"/>
    </row>
    <row r="20" spans="1:52" ht="24.75" customHeight="1">
      <c r="A20" s="68" t="s">
        <v>25</v>
      </c>
      <c r="B20" s="115" t="s">
        <v>26</v>
      </c>
      <c r="C20" s="116" t="s">
        <v>27</v>
      </c>
      <c r="D20" s="118">
        <v>17.28</v>
      </c>
      <c r="E20" s="36">
        <v>1</v>
      </c>
      <c r="F20" s="36"/>
      <c r="G20" s="37"/>
      <c r="H20" s="38"/>
      <c r="I20" s="36"/>
      <c r="J20" s="37"/>
      <c r="K20" s="38"/>
      <c r="L20" s="36"/>
      <c r="M20" s="37"/>
      <c r="N20" s="38"/>
      <c r="O20" s="36"/>
      <c r="P20" s="39"/>
      <c r="Q20" s="40"/>
      <c r="R20" s="36"/>
      <c r="S20" s="37"/>
      <c r="T20" s="38"/>
      <c r="U20" s="41">
        <v>1</v>
      </c>
      <c r="V20" s="42"/>
      <c r="W20" s="43"/>
      <c r="X20" s="41"/>
      <c r="Y20" s="42"/>
      <c r="Z20" s="43"/>
      <c r="AA20" s="41"/>
      <c r="AB20" s="37"/>
      <c r="AC20" s="43"/>
      <c r="AD20" s="41"/>
      <c r="AE20" s="42"/>
      <c r="AF20" s="43"/>
      <c r="AG20" s="41">
        <v>1</v>
      </c>
      <c r="AH20" s="42"/>
      <c r="AI20" s="43"/>
      <c r="AJ20" s="41"/>
      <c r="AK20" s="42"/>
      <c r="AL20" s="43"/>
      <c r="AM20" s="41"/>
      <c r="AN20" s="42"/>
      <c r="AO20" s="43"/>
      <c r="AP20" s="41"/>
      <c r="AQ20" s="42"/>
      <c r="AR20" s="43"/>
      <c r="AS20" s="41"/>
      <c r="AT20" s="42"/>
      <c r="AU20" s="42"/>
      <c r="AV20" s="42"/>
      <c r="AW20" s="44"/>
      <c r="AX20" s="45"/>
      <c r="AY20" s="48"/>
      <c r="AZ20" s="49"/>
    </row>
    <row r="21" spans="1:52" ht="24.75" customHeight="1">
      <c r="A21" s="68">
        <v>107</v>
      </c>
      <c r="B21" s="115" t="s">
        <v>28</v>
      </c>
      <c r="C21" s="116" t="s">
        <v>23</v>
      </c>
      <c r="D21" s="118">
        <v>22.73</v>
      </c>
      <c r="E21" s="36">
        <v>1</v>
      </c>
      <c r="F21" s="36"/>
      <c r="G21" s="37"/>
      <c r="H21" s="38"/>
      <c r="I21" s="36"/>
      <c r="J21" s="37"/>
      <c r="K21" s="38"/>
      <c r="L21" s="36"/>
      <c r="M21" s="37"/>
      <c r="N21" s="38"/>
      <c r="O21" s="36"/>
      <c r="P21" s="39">
        <v>1</v>
      </c>
      <c r="Q21" s="40">
        <v>1</v>
      </c>
      <c r="R21" s="36"/>
      <c r="S21" s="37"/>
      <c r="T21" s="38"/>
      <c r="U21" s="41">
        <v>1</v>
      </c>
      <c r="V21" s="42"/>
      <c r="W21" s="43"/>
      <c r="X21" s="41"/>
      <c r="Y21" s="42"/>
      <c r="Z21" s="43"/>
      <c r="AA21" s="41"/>
      <c r="AB21" s="37"/>
      <c r="AC21" s="43"/>
      <c r="AD21" s="41"/>
      <c r="AE21" s="42">
        <v>1</v>
      </c>
      <c r="AF21" s="43"/>
      <c r="AG21" s="41">
        <v>1</v>
      </c>
      <c r="AH21" s="42"/>
      <c r="AI21" s="43"/>
      <c r="AJ21" s="41"/>
      <c r="AK21" s="42"/>
      <c r="AL21" s="43">
        <v>1</v>
      </c>
      <c r="AM21" s="41"/>
      <c r="AN21" s="42"/>
      <c r="AO21" s="43"/>
      <c r="AP21" s="41"/>
      <c r="AQ21" s="42"/>
      <c r="AR21" s="43"/>
      <c r="AS21" s="41"/>
      <c r="AT21" s="42"/>
      <c r="AU21" s="42"/>
      <c r="AV21" s="42"/>
      <c r="AW21" s="44"/>
      <c r="AX21" s="45"/>
      <c r="AY21" s="48"/>
      <c r="AZ21" s="49"/>
    </row>
    <row r="22" spans="1:52" ht="24.75" customHeight="1">
      <c r="A22" s="68">
        <v>108</v>
      </c>
      <c r="B22" s="115" t="s">
        <v>29</v>
      </c>
      <c r="C22" s="116" t="s">
        <v>23</v>
      </c>
      <c r="D22" s="118">
        <v>15.86</v>
      </c>
      <c r="E22" s="36">
        <v>1</v>
      </c>
      <c r="F22" s="36"/>
      <c r="G22" s="37"/>
      <c r="H22" s="38"/>
      <c r="I22" s="36"/>
      <c r="J22" s="37"/>
      <c r="K22" s="38">
        <v>1</v>
      </c>
      <c r="L22" s="36"/>
      <c r="M22" s="37"/>
      <c r="N22" s="38"/>
      <c r="O22" s="36"/>
      <c r="P22" s="39"/>
      <c r="Q22" s="40"/>
      <c r="R22" s="36"/>
      <c r="S22" s="37"/>
      <c r="T22" s="38"/>
      <c r="U22" s="41">
        <v>1</v>
      </c>
      <c r="V22" s="42"/>
      <c r="W22" s="43"/>
      <c r="X22" s="41"/>
      <c r="Y22" s="42"/>
      <c r="Z22" s="43"/>
      <c r="AA22" s="41">
        <v>1</v>
      </c>
      <c r="AB22" s="37"/>
      <c r="AC22" s="43"/>
      <c r="AD22" s="41"/>
      <c r="AE22" s="42"/>
      <c r="AF22" s="43"/>
      <c r="AG22" s="41">
        <v>1</v>
      </c>
      <c r="AH22" s="42"/>
      <c r="AI22" s="43"/>
      <c r="AJ22" s="41"/>
      <c r="AK22" s="42"/>
      <c r="AL22" s="43"/>
      <c r="AM22" s="41"/>
      <c r="AN22" s="42"/>
      <c r="AO22" s="43"/>
      <c r="AP22" s="41"/>
      <c r="AQ22" s="42"/>
      <c r="AR22" s="43"/>
      <c r="AS22" s="41"/>
      <c r="AT22" s="42"/>
      <c r="AU22" s="42"/>
      <c r="AV22" s="42"/>
      <c r="AW22" s="44"/>
      <c r="AX22" s="45"/>
      <c r="AY22" s="48"/>
      <c r="AZ22" s="49"/>
    </row>
    <row r="23" spans="1:52" ht="24.75" customHeight="1">
      <c r="A23" s="68">
        <v>109</v>
      </c>
      <c r="B23" s="115" t="s">
        <v>30</v>
      </c>
      <c r="C23" s="116" t="s">
        <v>23</v>
      </c>
      <c r="D23" s="118">
        <v>17.21</v>
      </c>
      <c r="E23" s="36">
        <v>1</v>
      </c>
      <c r="F23" s="36"/>
      <c r="G23" s="37"/>
      <c r="H23" s="38"/>
      <c r="I23" s="36"/>
      <c r="J23" s="37"/>
      <c r="K23" s="38">
        <v>1</v>
      </c>
      <c r="L23" s="36"/>
      <c r="M23" s="37"/>
      <c r="N23" s="38"/>
      <c r="O23" s="36"/>
      <c r="P23" s="37">
        <v>1</v>
      </c>
      <c r="Q23" s="38">
        <v>1</v>
      </c>
      <c r="R23" s="36"/>
      <c r="S23" s="37"/>
      <c r="T23" s="38">
        <v>1</v>
      </c>
      <c r="U23" s="36"/>
      <c r="V23" s="37"/>
      <c r="W23" s="38"/>
      <c r="X23" s="50"/>
      <c r="Y23" s="39"/>
      <c r="Z23" s="38"/>
      <c r="AA23" s="36">
        <v>1</v>
      </c>
      <c r="AB23" s="37"/>
      <c r="AC23" s="43"/>
      <c r="AD23" s="41"/>
      <c r="AE23" s="42">
        <v>1</v>
      </c>
      <c r="AF23" s="43"/>
      <c r="AG23" s="41">
        <v>1</v>
      </c>
      <c r="AH23" s="42"/>
      <c r="AI23" s="43"/>
      <c r="AJ23" s="41"/>
      <c r="AK23" s="42"/>
      <c r="AL23" s="43">
        <v>1</v>
      </c>
      <c r="AM23" s="41"/>
      <c r="AN23" s="42"/>
      <c r="AO23" s="43"/>
      <c r="AP23" s="41"/>
      <c r="AQ23" s="42"/>
      <c r="AR23" s="43"/>
      <c r="AS23" s="41"/>
      <c r="AT23" s="42"/>
      <c r="AU23" s="42"/>
      <c r="AV23" s="42"/>
      <c r="AW23" s="44"/>
      <c r="AX23" s="45"/>
      <c r="AY23" s="48"/>
      <c r="AZ23" s="49"/>
    </row>
    <row r="24" spans="1:52" ht="24.75" customHeight="1">
      <c r="A24" s="68">
        <v>110</v>
      </c>
      <c r="B24" s="115" t="s">
        <v>31</v>
      </c>
      <c r="C24" s="116" t="s">
        <v>23</v>
      </c>
      <c r="D24" s="118">
        <v>31.62</v>
      </c>
      <c r="E24" s="36">
        <v>1</v>
      </c>
      <c r="F24" s="36"/>
      <c r="G24" s="37"/>
      <c r="H24" s="38"/>
      <c r="I24" s="36"/>
      <c r="J24" s="37"/>
      <c r="K24" s="38"/>
      <c r="L24" s="36"/>
      <c r="M24" s="37"/>
      <c r="N24" s="38"/>
      <c r="O24" s="36"/>
      <c r="P24" s="37">
        <v>1</v>
      </c>
      <c r="Q24" s="38">
        <v>1</v>
      </c>
      <c r="R24" s="36"/>
      <c r="S24" s="37"/>
      <c r="T24" s="38"/>
      <c r="U24" s="36">
        <v>1</v>
      </c>
      <c r="V24" s="37"/>
      <c r="W24" s="38"/>
      <c r="X24" s="50"/>
      <c r="Y24" s="39"/>
      <c r="Z24" s="38"/>
      <c r="AA24" s="36"/>
      <c r="AB24" s="37"/>
      <c r="AC24" s="43"/>
      <c r="AD24" s="41"/>
      <c r="AE24" s="42">
        <v>1</v>
      </c>
      <c r="AF24" s="43"/>
      <c r="AG24" s="41">
        <v>1</v>
      </c>
      <c r="AH24" s="42"/>
      <c r="AI24" s="43"/>
      <c r="AJ24" s="41"/>
      <c r="AK24" s="42"/>
      <c r="AL24" s="43"/>
      <c r="AM24" s="41"/>
      <c r="AN24" s="42"/>
      <c r="AO24" s="43"/>
      <c r="AP24" s="41"/>
      <c r="AQ24" s="42"/>
      <c r="AR24" s="43"/>
      <c r="AS24" s="41"/>
      <c r="AT24" s="42"/>
      <c r="AU24" s="42"/>
      <c r="AV24" s="42"/>
      <c r="AW24" s="44"/>
      <c r="AX24" s="45"/>
      <c r="AY24" s="48"/>
      <c r="AZ24" s="49"/>
    </row>
    <row r="25" spans="1:52" ht="24.75" customHeight="1">
      <c r="A25" s="68">
        <v>111</v>
      </c>
      <c r="B25" s="115" t="s">
        <v>32</v>
      </c>
      <c r="C25" s="116" t="s">
        <v>23</v>
      </c>
      <c r="D25" s="118">
        <v>44.39</v>
      </c>
      <c r="E25" s="36">
        <v>1</v>
      </c>
      <c r="F25" s="36"/>
      <c r="G25" s="37"/>
      <c r="H25" s="38"/>
      <c r="I25" s="36"/>
      <c r="J25" s="37"/>
      <c r="K25" s="38"/>
      <c r="L25" s="36"/>
      <c r="M25" s="37"/>
      <c r="N25" s="38"/>
      <c r="O25" s="36"/>
      <c r="P25" s="37">
        <v>1</v>
      </c>
      <c r="Q25" s="38">
        <v>1</v>
      </c>
      <c r="R25" s="36"/>
      <c r="S25" s="37"/>
      <c r="T25" s="38">
        <v>1</v>
      </c>
      <c r="U25" s="36"/>
      <c r="V25" s="37"/>
      <c r="W25" s="38"/>
      <c r="X25" s="50"/>
      <c r="Y25" s="39"/>
      <c r="Z25" s="38"/>
      <c r="AA25" s="36"/>
      <c r="AB25" s="37"/>
      <c r="AC25" s="43"/>
      <c r="AD25" s="41"/>
      <c r="AE25" s="42">
        <v>1</v>
      </c>
      <c r="AF25" s="43"/>
      <c r="AG25" s="41">
        <v>1</v>
      </c>
      <c r="AH25" s="42"/>
      <c r="AI25" s="43"/>
      <c r="AJ25" s="41"/>
      <c r="AK25" s="42"/>
      <c r="AL25" s="43"/>
      <c r="AM25" s="41"/>
      <c r="AN25" s="42"/>
      <c r="AO25" s="43"/>
      <c r="AP25" s="41"/>
      <c r="AQ25" s="42"/>
      <c r="AR25" s="43"/>
      <c r="AS25" s="41"/>
      <c r="AT25" s="42"/>
      <c r="AU25" s="42"/>
      <c r="AV25" s="42"/>
      <c r="AW25" s="44"/>
      <c r="AX25" s="45"/>
      <c r="AY25" s="48"/>
      <c r="AZ25" s="49"/>
    </row>
    <row r="26" spans="1:52" ht="24.75" customHeight="1">
      <c r="A26" s="68">
        <v>112</v>
      </c>
      <c r="B26" s="115" t="s">
        <v>33</v>
      </c>
      <c r="C26" s="116" t="s">
        <v>34</v>
      </c>
      <c r="D26" s="118">
        <v>89.12</v>
      </c>
      <c r="E26" s="36">
        <v>1</v>
      </c>
      <c r="F26" s="36"/>
      <c r="G26" s="37"/>
      <c r="H26" s="38"/>
      <c r="I26" s="36"/>
      <c r="J26" s="37"/>
      <c r="K26" s="38">
        <v>1</v>
      </c>
      <c r="L26" s="36"/>
      <c r="M26" s="37"/>
      <c r="N26" s="38"/>
      <c r="O26" s="36"/>
      <c r="P26" s="37"/>
      <c r="Q26" s="38"/>
      <c r="R26" s="36"/>
      <c r="S26" s="37"/>
      <c r="T26" s="38">
        <v>1</v>
      </c>
      <c r="U26" s="36"/>
      <c r="V26" s="37"/>
      <c r="W26" s="38"/>
      <c r="X26" s="50"/>
      <c r="Y26" s="39"/>
      <c r="Z26" s="38"/>
      <c r="AA26" s="36"/>
      <c r="AB26" s="37"/>
      <c r="AC26" s="43"/>
      <c r="AD26" s="41"/>
      <c r="AE26" s="42">
        <v>1</v>
      </c>
      <c r="AF26" s="43"/>
      <c r="AG26" s="41">
        <v>1</v>
      </c>
      <c r="AH26" s="42"/>
      <c r="AI26" s="43"/>
      <c r="AJ26" s="41"/>
      <c r="AK26" s="42"/>
      <c r="AL26" s="43">
        <v>1</v>
      </c>
      <c r="AM26" s="41"/>
      <c r="AN26" s="42"/>
      <c r="AO26" s="43"/>
      <c r="AP26" s="41"/>
      <c r="AQ26" s="42"/>
      <c r="AR26" s="43"/>
      <c r="AS26" s="41"/>
      <c r="AT26" s="42"/>
      <c r="AU26" s="42"/>
      <c r="AV26" s="42"/>
      <c r="AW26" s="44"/>
      <c r="AX26" s="45"/>
      <c r="AY26" s="48"/>
      <c r="AZ26" s="49"/>
    </row>
    <row r="27" spans="1:52" ht="24.75" customHeight="1">
      <c r="A27" s="68">
        <v>113</v>
      </c>
      <c r="B27" s="115" t="s">
        <v>33</v>
      </c>
      <c r="C27" s="116" t="s">
        <v>34</v>
      </c>
      <c r="D27" s="118">
        <v>83.5</v>
      </c>
      <c r="E27" s="36">
        <v>1</v>
      </c>
      <c r="F27" s="36"/>
      <c r="G27" s="37"/>
      <c r="H27" s="38"/>
      <c r="I27" s="36"/>
      <c r="J27" s="37"/>
      <c r="K27" s="38">
        <v>1</v>
      </c>
      <c r="L27" s="36"/>
      <c r="M27" s="37"/>
      <c r="N27" s="38"/>
      <c r="O27" s="36"/>
      <c r="P27" s="37"/>
      <c r="Q27" s="38"/>
      <c r="R27" s="36"/>
      <c r="S27" s="37"/>
      <c r="T27" s="38">
        <v>1</v>
      </c>
      <c r="U27" s="36"/>
      <c r="V27" s="37"/>
      <c r="W27" s="38"/>
      <c r="X27" s="50"/>
      <c r="Y27" s="39"/>
      <c r="Z27" s="38"/>
      <c r="AA27" s="36"/>
      <c r="AB27" s="37"/>
      <c r="AC27" s="43"/>
      <c r="AD27" s="41"/>
      <c r="AE27" s="42">
        <v>1</v>
      </c>
      <c r="AF27" s="43"/>
      <c r="AG27" s="41">
        <v>1</v>
      </c>
      <c r="AH27" s="42"/>
      <c r="AI27" s="43"/>
      <c r="AJ27" s="41"/>
      <c r="AK27" s="42"/>
      <c r="AL27" s="43">
        <v>1</v>
      </c>
      <c r="AM27" s="41"/>
      <c r="AN27" s="42"/>
      <c r="AO27" s="43"/>
      <c r="AP27" s="41"/>
      <c r="AQ27" s="42"/>
      <c r="AR27" s="43"/>
      <c r="AS27" s="41"/>
      <c r="AT27" s="42"/>
      <c r="AU27" s="42"/>
      <c r="AV27" s="42"/>
      <c r="AW27" s="44"/>
      <c r="AX27" s="45"/>
      <c r="AY27" s="48"/>
      <c r="AZ27" s="49"/>
    </row>
    <row r="28" spans="1:52" ht="24.75" customHeight="1">
      <c r="A28" s="68">
        <v>114</v>
      </c>
      <c r="B28" s="115" t="s">
        <v>35</v>
      </c>
      <c r="C28" s="116" t="s">
        <v>18</v>
      </c>
      <c r="D28" s="118">
        <v>88.12</v>
      </c>
      <c r="E28" s="36">
        <v>1</v>
      </c>
      <c r="F28" s="36"/>
      <c r="G28" s="37"/>
      <c r="H28" s="38"/>
      <c r="I28" s="36"/>
      <c r="J28" s="37"/>
      <c r="K28" s="38"/>
      <c r="L28" s="36"/>
      <c r="M28" s="37"/>
      <c r="N28" s="38"/>
      <c r="O28" s="36"/>
      <c r="P28" s="37">
        <v>1</v>
      </c>
      <c r="Q28" s="38">
        <v>1</v>
      </c>
      <c r="R28" s="36"/>
      <c r="S28" s="37"/>
      <c r="T28" s="38"/>
      <c r="U28" s="36"/>
      <c r="V28" s="37"/>
      <c r="W28" s="38">
        <v>1</v>
      </c>
      <c r="X28" s="50"/>
      <c r="Y28" s="39"/>
      <c r="Z28" s="38"/>
      <c r="AA28" s="36"/>
      <c r="AB28" s="37"/>
      <c r="AC28" s="43"/>
      <c r="AD28" s="41"/>
      <c r="AE28" s="42">
        <v>1</v>
      </c>
      <c r="AF28" s="43"/>
      <c r="AG28" s="41">
        <v>1</v>
      </c>
      <c r="AH28" s="42"/>
      <c r="AI28" s="43"/>
      <c r="AJ28" s="41"/>
      <c r="AK28" s="42"/>
      <c r="AL28" s="43">
        <v>1</v>
      </c>
      <c r="AM28" s="41"/>
      <c r="AN28" s="42"/>
      <c r="AO28" s="43">
        <v>1</v>
      </c>
      <c r="AP28" s="41"/>
      <c r="AQ28" s="42"/>
      <c r="AR28" s="43"/>
      <c r="AS28" s="41"/>
      <c r="AT28" s="42"/>
      <c r="AU28" s="42"/>
      <c r="AV28" s="42"/>
      <c r="AW28" s="44" t="s">
        <v>36</v>
      </c>
      <c r="AX28" s="45"/>
      <c r="AY28" s="48"/>
      <c r="AZ28" s="49"/>
    </row>
    <row r="29" spans="1:52" ht="24.75" customHeight="1">
      <c r="A29" s="68">
        <v>115</v>
      </c>
      <c r="B29" s="115" t="s">
        <v>22</v>
      </c>
      <c r="C29" s="116" t="s">
        <v>23</v>
      </c>
      <c r="D29" s="118">
        <v>1.19</v>
      </c>
      <c r="E29" s="36">
        <v>1</v>
      </c>
      <c r="F29" s="36"/>
      <c r="G29" s="37"/>
      <c r="H29" s="38"/>
      <c r="I29" s="36"/>
      <c r="J29" s="37"/>
      <c r="K29" s="38"/>
      <c r="L29" s="36"/>
      <c r="M29" s="37"/>
      <c r="N29" s="38"/>
      <c r="O29" s="36"/>
      <c r="P29" s="37">
        <v>1</v>
      </c>
      <c r="Q29" s="38">
        <v>1</v>
      </c>
      <c r="R29" s="36"/>
      <c r="S29" s="37"/>
      <c r="T29" s="38"/>
      <c r="U29" s="36">
        <v>1</v>
      </c>
      <c r="V29" s="37"/>
      <c r="W29" s="38"/>
      <c r="X29" s="50"/>
      <c r="Y29" s="39"/>
      <c r="Z29" s="38"/>
      <c r="AA29" s="36"/>
      <c r="AB29" s="37"/>
      <c r="AC29" s="43"/>
      <c r="AD29" s="41"/>
      <c r="AE29" s="42"/>
      <c r="AF29" s="43"/>
      <c r="AG29" s="41">
        <v>1</v>
      </c>
      <c r="AH29" s="42"/>
      <c r="AI29" s="43"/>
      <c r="AJ29" s="41"/>
      <c r="AK29" s="42"/>
      <c r="AL29" s="43"/>
      <c r="AM29" s="41"/>
      <c r="AN29" s="42"/>
      <c r="AO29" s="43">
        <v>1</v>
      </c>
      <c r="AP29" s="41"/>
      <c r="AQ29" s="42"/>
      <c r="AR29" s="43"/>
      <c r="AS29" s="41"/>
      <c r="AT29" s="42"/>
      <c r="AU29" s="42"/>
      <c r="AV29" s="42"/>
      <c r="AW29" s="44"/>
      <c r="AX29" s="45"/>
      <c r="AY29" s="48"/>
      <c r="AZ29" s="49"/>
    </row>
    <row r="30" spans="1:52" ht="24.75" customHeight="1">
      <c r="A30" s="68">
        <v>116</v>
      </c>
      <c r="B30" s="115" t="s">
        <v>37</v>
      </c>
      <c r="C30" s="116" t="s">
        <v>23</v>
      </c>
      <c r="D30" s="118">
        <v>1.23</v>
      </c>
      <c r="E30" s="36">
        <v>1</v>
      </c>
      <c r="F30" s="36"/>
      <c r="G30" s="37"/>
      <c r="H30" s="38"/>
      <c r="I30" s="36"/>
      <c r="J30" s="37"/>
      <c r="K30" s="38"/>
      <c r="L30" s="36"/>
      <c r="M30" s="37"/>
      <c r="N30" s="38"/>
      <c r="O30" s="36"/>
      <c r="P30" s="37">
        <v>1</v>
      </c>
      <c r="Q30" s="38">
        <v>1</v>
      </c>
      <c r="R30" s="36"/>
      <c r="S30" s="37"/>
      <c r="T30" s="38"/>
      <c r="U30" s="36">
        <v>1</v>
      </c>
      <c r="V30" s="37"/>
      <c r="W30" s="38"/>
      <c r="X30" s="50"/>
      <c r="Y30" s="39"/>
      <c r="Z30" s="38"/>
      <c r="AA30" s="36"/>
      <c r="AB30" s="37"/>
      <c r="AC30" s="43"/>
      <c r="AD30" s="41"/>
      <c r="AE30" s="42">
        <v>1</v>
      </c>
      <c r="AF30" s="43"/>
      <c r="AG30" s="41">
        <v>1</v>
      </c>
      <c r="AH30" s="42"/>
      <c r="AI30" s="43"/>
      <c r="AJ30" s="41"/>
      <c r="AK30" s="42"/>
      <c r="AL30" s="43"/>
      <c r="AM30" s="41"/>
      <c r="AN30" s="42"/>
      <c r="AO30" s="43">
        <v>1</v>
      </c>
      <c r="AP30" s="41"/>
      <c r="AQ30" s="42"/>
      <c r="AR30" s="43"/>
      <c r="AS30" s="41"/>
      <c r="AT30" s="42"/>
      <c r="AU30" s="42"/>
      <c r="AV30" s="42"/>
      <c r="AW30" s="44"/>
      <c r="AX30" s="45"/>
      <c r="AY30" s="48"/>
      <c r="AZ30" s="49"/>
    </row>
    <row r="31" spans="1:52" ht="24.75" customHeight="1">
      <c r="A31" s="68">
        <v>117</v>
      </c>
      <c r="B31" s="115" t="s">
        <v>24</v>
      </c>
      <c r="C31" s="116" t="s">
        <v>23</v>
      </c>
      <c r="D31" s="118">
        <v>7.51</v>
      </c>
      <c r="E31" s="36">
        <v>1</v>
      </c>
      <c r="F31" s="36"/>
      <c r="G31" s="37"/>
      <c r="H31" s="38"/>
      <c r="I31" s="36"/>
      <c r="J31" s="37"/>
      <c r="K31" s="38"/>
      <c r="L31" s="36"/>
      <c r="M31" s="37"/>
      <c r="N31" s="38"/>
      <c r="O31" s="36"/>
      <c r="P31" s="37">
        <v>1</v>
      </c>
      <c r="Q31" s="38">
        <v>1</v>
      </c>
      <c r="R31" s="36"/>
      <c r="S31" s="37"/>
      <c r="T31" s="38"/>
      <c r="U31" s="36">
        <v>1</v>
      </c>
      <c r="V31" s="37"/>
      <c r="W31" s="38"/>
      <c r="X31" s="50"/>
      <c r="Y31" s="39"/>
      <c r="Z31" s="38"/>
      <c r="AA31" s="36"/>
      <c r="AB31" s="37"/>
      <c r="AC31" s="43"/>
      <c r="AD31" s="41"/>
      <c r="AE31" s="42">
        <v>1</v>
      </c>
      <c r="AF31" s="43"/>
      <c r="AG31" s="41">
        <v>1</v>
      </c>
      <c r="AH31" s="42"/>
      <c r="AI31" s="43"/>
      <c r="AJ31" s="41"/>
      <c r="AK31" s="42"/>
      <c r="AL31" s="43"/>
      <c r="AM31" s="41"/>
      <c r="AN31" s="42"/>
      <c r="AO31" s="43"/>
      <c r="AP31" s="41"/>
      <c r="AQ31" s="42"/>
      <c r="AR31" s="43"/>
      <c r="AS31" s="41"/>
      <c r="AT31" s="42"/>
      <c r="AU31" s="42"/>
      <c r="AV31" s="42"/>
      <c r="AW31" s="44"/>
      <c r="AX31" s="45"/>
      <c r="AY31" s="48"/>
      <c r="AZ31" s="49"/>
    </row>
    <row r="32" spans="1:52" ht="24.75" customHeight="1">
      <c r="A32" s="68">
        <v>118</v>
      </c>
      <c r="B32" s="115" t="s">
        <v>22</v>
      </c>
      <c r="C32" s="116" t="s">
        <v>23</v>
      </c>
      <c r="D32" s="118">
        <v>1.12</v>
      </c>
      <c r="E32" s="36">
        <v>1</v>
      </c>
      <c r="F32" s="36"/>
      <c r="G32" s="37"/>
      <c r="H32" s="38"/>
      <c r="I32" s="36"/>
      <c r="J32" s="37"/>
      <c r="K32" s="38"/>
      <c r="L32" s="36"/>
      <c r="M32" s="37"/>
      <c r="N32" s="38"/>
      <c r="O32" s="36"/>
      <c r="P32" s="37">
        <v>1</v>
      </c>
      <c r="Q32" s="38">
        <v>1</v>
      </c>
      <c r="R32" s="36"/>
      <c r="S32" s="37"/>
      <c r="T32" s="38"/>
      <c r="U32" s="36">
        <v>1</v>
      </c>
      <c r="V32" s="37"/>
      <c r="W32" s="38"/>
      <c r="X32" s="50"/>
      <c r="Y32" s="39"/>
      <c r="Z32" s="38"/>
      <c r="AA32" s="36"/>
      <c r="AB32" s="37"/>
      <c r="AC32" s="43"/>
      <c r="AD32" s="41"/>
      <c r="AE32" s="42"/>
      <c r="AF32" s="43"/>
      <c r="AG32" s="41">
        <v>1</v>
      </c>
      <c r="AH32" s="42"/>
      <c r="AI32" s="43"/>
      <c r="AJ32" s="41"/>
      <c r="AK32" s="42"/>
      <c r="AL32" s="43"/>
      <c r="AM32" s="41"/>
      <c r="AN32" s="42"/>
      <c r="AO32" s="43">
        <v>1</v>
      </c>
      <c r="AP32" s="41"/>
      <c r="AQ32" s="42"/>
      <c r="AR32" s="43"/>
      <c r="AS32" s="41"/>
      <c r="AT32" s="42"/>
      <c r="AU32" s="42"/>
      <c r="AV32" s="42"/>
      <c r="AW32" s="44"/>
      <c r="AX32" s="45"/>
      <c r="AY32" s="48"/>
      <c r="AZ32" s="49"/>
    </row>
    <row r="33" spans="1:52" ht="24.75" customHeight="1">
      <c r="A33" s="68">
        <v>119</v>
      </c>
      <c r="B33" s="115" t="s">
        <v>22</v>
      </c>
      <c r="C33" s="116" t="s">
        <v>23</v>
      </c>
      <c r="D33" s="118">
        <v>0.97</v>
      </c>
      <c r="E33" s="36">
        <v>1</v>
      </c>
      <c r="F33" s="36"/>
      <c r="G33" s="37"/>
      <c r="H33" s="38"/>
      <c r="I33" s="36"/>
      <c r="J33" s="37"/>
      <c r="K33" s="38"/>
      <c r="L33" s="36"/>
      <c r="M33" s="37"/>
      <c r="N33" s="38"/>
      <c r="O33" s="36"/>
      <c r="P33" s="37">
        <v>1</v>
      </c>
      <c r="Q33" s="38">
        <v>1</v>
      </c>
      <c r="R33" s="36"/>
      <c r="S33" s="37"/>
      <c r="T33" s="38"/>
      <c r="U33" s="36">
        <v>1</v>
      </c>
      <c r="V33" s="37"/>
      <c r="W33" s="38"/>
      <c r="X33" s="50"/>
      <c r="Y33" s="39"/>
      <c r="Z33" s="38"/>
      <c r="AA33" s="36"/>
      <c r="AB33" s="37"/>
      <c r="AC33" s="43"/>
      <c r="AD33" s="41"/>
      <c r="AE33" s="42"/>
      <c r="AF33" s="43"/>
      <c r="AG33" s="41">
        <v>1</v>
      </c>
      <c r="AH33" s="42"/>
      <c r="AI33" s="43"/>
      <c r="AJ33" s="41"/>
      <c r="AK33" s="42"/>
      <c r="AL33" s="43"/>
      <c r="AM33" s="41"/>
      <c r="AN33" s="42"/>
      <c r="AO33" s="43">
        <v>1</v>
      </c>
      <c r="AP33" s="41"/>
      <c r="AQ33" s="42"/>
      <c r="AR33" s="43"/>
      <c r="AS33" s="41"/>
      <c r="AT33" s="42"/>
      <c r="AU33" s="42"/>
      <c r="AV33" s="42"/>
      <c r="AW33" s="44"/>
      <c r="AX33" s="45"/>
      <c r="AY33" s="48"/>
      <c r="AZ33" s="49"/>
    </row>
    <row r="34" spans="1:52" ht="24.75" customHeight="1">
      <c r="A34" s="68">
        <v>120</v>
      </c>
      <c r="B34" s="115" t="s">
        <v>22</v>
      </c>
      <c r="C34" s="116" t="s">
        <v>23</v>
      </c>
      <c r="D34" s="118">
        <v>1.02</v>
      </c>
      <c r="E34" s="36">
        <v>1</v>
      </c>
      <c r="F34" s="36"/>
      <c r="G34" s="37"/>
      <c r="H34" s="38"/>
      <c r="I34" s="36"/>
      <c r="J34" s="37"/>
      <c r="K34" s="38"/>
      <c r="L34" s="36"/>
      <c r="M34" s="37"/>
      <c r="N34" s="38"/>
      <c r="O34" s="36"/>
      <c r="P34" s="37">
        <v>1</v>
      </c>
      <c r="Q34" s="38">
        <v>1</v>
      </c>
      <c r="R34" s="36"/>
      <c r="S34" s="37"/>
      <c r="T34" s="38"/>
      <c r="U34" s="36">
        <v>1</v>
      </c>
      <c r="V34" s="37"/>
      <c r="W34" s="38"/>
      <c r="X34" s="50"/>
      <c r="Y34" s="39"/>
      <c r="Z34" s="38"/>
      <c r="AA34" s="36"/>
      <c r="AB34" s="37"/>
      <c r="AC34" s="43"/>
      <c r="AD34" s="41"/>
      <c r="AE34" s="42"/>
      <c r="AF34" s="43"/>
      <c r="AG34" s="41">
        <v>1</v>
      </c>
      <c r="AH34" s="42"/>
      <c r="AI34" s="43"/>
      <c r="AJ34" s="41"/>
      <c r="AK34" s="42"/>
      <c r="AL34" s="43"/>
      <c r="AM34" s="41"/>
      <c r="AN34" s="42"/>
      <c r="AO34" s="43">
        <v>1</v>
      </c>
      <c r="AP34" s="41"/>
      <c r="AQ34" s="42"/>
      <c r="AR34" s="43"/>
      <c r="AS34" s="41"/>
      <c r="AT34" s="42"/>
      <c r="AU34" s="42"/>
      <c r="AV34" s="42"/>
      <c r="AW34" s="44"/>
      <c r="AX34" s="45"/>
      <c r="AY34" s="48"/>
      <c r="AZ34" s="49"/>
    </row>
    <row r="35" spans="1:52" ht="24.75" customHeight="1">
      <c r="A35" s="68">
        <v>121</v>
      </c>
      <c r="B35" s="115" t="s">
        <v>37</v>
      </c>
      <c r="C35" s="116" t="s">
        <v>23</v>
      </c>
      <c r="D35" s="118">
        <v>5.67</v>
      </c>
      <c r="E35" s="36">
        <v>1</v>
      </c>
      <c r="F35" s="36"/>
      <c r="G35" s="37"/>
      <c r="H35" s="38"/>
      <c r="I35" s="36"/>
      <c r="J35" s="37"/>
      <c r="K35" s="38"/>
      <c r="L35" s="36"/>
      <c r="M35" s="37"/>
      <c r="N35" s="38"/>
      <c r="O35" s="36"/>
      <c r="P35" s="37">
        <v>1</v>
      </c>
      <c r="Q35" s="38">
        <v>1</v>
      </c>
      <c r="R35" s="36"/>
      <c r="S35" s="37"/>
      <c r="T35" s="38"/>
      <c r="U35" s="36">
        <v>1</v>
      </c>
      <c r="V35" s="37"/>
      <c r="W35" s="38"/>
      <c r="X35" s="50"/>
      <c r="Y35" s="39"/>
      <c r="Z35" s="38"/>
      <c r="AA35" s="36"/>
      <c r="AB35" s="37"/>
      <c r="AC35" s="43"/>
      <c r="AD35" s="41"/>
      <c r="AE35" s="42">
        <v>1</v>
      </c>
      <c r="AF35" s="43"/>
      <c r="AG35" s="41">
        <v>1</v>
      </c>
      <c r="AH35" s="42"/>
      <c r="AI35" s="43"/>
      <c r="AJ35" s="41"/>
      <c r="AK35" s="42"/>
      <c r="AL35" s="43"/>
      <c r="AM35" s="41"/>
      <c r="AN35" s="42"/>
      <c r="AO35" s="43">
        <v>1</v>
      </c>
      <c r="AP35" s="41"/>
      <c r="AQ35" s="42"/>
      <c r="AR35" s="43"/>
      <c r="AS35" s="41"/>
      <c r="AT35" s="42"/>
      <c r="AU35" s="42"/>
      <c r="AV35" s="42"/>
      <c r="AW35" s="44"/>
      <c r="AX35" s="45"/>
      <c r="AY35" s="48"/>
      <c r="AZ35" s="49"/>
    </row>
    <row r="36" spans="1:52" ht="24.75" customHeight="1">
      <c r="A36" s="68">
        <v>122</v>
      </c>
      <c r="B36" s="115" t="s">
        <v>38</v>
      </c>
      <c r="C36" s="116" t="s">
        <v>23</v>
      </c>
      <c r="D36" s="118">
        <v>1.36</v>
      </c>
      <c r="E36" s="36"/>
      <c r="F36" s="36"/>
      <c r="G36" s="37"/>
      <c r="H36" s="38"/>
      <c r="I36" s="36"/>
      <c r="J36" s="37"/>
      <c r="K36" s="38"/>
      <c r="L36" s="36"/>
      <c r="M36" s="37"/>
      <c r="N36" s="38"/>
      <c r="O36" s="36"/>
      <c r="P36" s="37"/>
      <c r="Q36" s="38"/>
      <c r="R36" s="36"/>
      <c r="S36" s="37"/>
      <c r="T36" s="38"/>
      <c r="U36" s="36">
        <v>1</v>
      </c>
      <c r="V36" s="37"/>
      <c r="W36" s="38"/>
      <c r="X36" s="50"/>
      <c r="Y36" s="39"/>
      <c r="Z36" s="38"/>
      <c r="AA36" s="36"/>
      <c r="AB36" s="37"/>
      <c r="AC36" s="43"/>
      <c r="AD36" s="41"/>
      <c r="AE36" s="42"/>
      <c r="AF36" s="43"/>
      <c r="AG36" s="41">
        <v>1</v>
      </c>
      <c r="AH36" s="42"/>
      <c r="AI36" s="43"/>
      <c r="AJ36" s="41"/>
      <c r="AK36" s="42"/>
      <c r="AL36" s="43"/>
      <c r="AM36" s="41"/>
      <c r="AN36" s="42"/>
      <c r="AO36" s="43"/>
      <c r="AP36" s="41"/>
      <c r="AQ36" s="42"/>
      <c r="AR36" s="43"/>
      <c r="AS36" s="41"/>
      <c r="AT36" s="42"/>
      <c r="AU36" s="42"/>
      <c r="AV36" s="42"/>
      <c r="AW36" s="44"/>
      <c r="AX36" s="45"/>
      <c r="AY36" s="48"/>
      <c r="AZ36" s="49"/>
    </row>
    <row r="37" spans="1:52" ht="24.75" customHeight="1">
      <c r="A37" s="68">
        <v>123</v>
      </c>
      <c r="B37" s="115" t="s">
        <v>22</v>
      </c>
      <c r="C37" s="116" t="s">
        <v>23</v>
      </c>
      <c r="D37" s="118">
        <v>0.99</v>
      </c>
      <c r="E37" s="36">
        <v>1</v>
      </c>
      <c r="F37" s="36"/>
      <c r="G37" s="37"/>
      <c r="H37" s="38"/>
      <c r="I37" s="36"/>
      <c r="J37" s="37"/>
      <c r="K37" s="38"/>
      <c r="L37" s="36"/>
      <c r="M37" s="37"/>
      <c r="N37" s="38"/>
      <c r="O37" s="36"/>
      <c r="P37" s="37">
        <v>1</v>
      </c>
      <c r="Q37" s="38">
        <v>1</v>
      </c>
      <c r="R37" s="36"/>
      <c r="S37" s="37"/>
      <c r="T37" s="38"/>
      <c r="U37" s="36">
        <v>1</v>
      </c>
      <c r="V37" s="37"/>
      <c r="W37" s="38"/>
      <c r="X37" s="50"/>
      <c r="Y37" s="39"/>
      <c r="Z37" s="38"/>
      <c r="AA37" s="36"/>
      <c r="AB37" s="37"/>
      <c r="AC37" s="43"/>
      <c r="AD37" s="41"/>
      <c r="AE37" s="42"/>
      <c r="AF37" s="43"/>
      <c r="AG37" s="41">
        <v>1</v>
      </c>
      <c r="AH37" s="42"/>
      <c r="AI37" s="43"/>
      <c r="AJ37" s="41"/>
      <c r="AK37" s="42"/>
      <c r="AL37" s="43"/>
      <c r="AM37" s="41"/>
      <c r="AN37" s="42"/>
      <c r="AO37" s="43">
        <v>1</v>
      </c>
      <c r="AP37" s="41"/>
      <c r="AQ37" s="42"/>
      <c r="AR37" s="43"/>
      <c r="AS37" s="41"/>
      <c r="AT37" s="42"/>
      <c r="AU37" s="42"/>
      <c r="AV37" s="42"/>
      <c r="AW37" s="44"/>
      <c r="AX37" s="45"/>
      <c r="AY37" s="48"/>
      <c r="AZ37" s="49"/>
    </row>
    <row r="38" spans="1:52" ht="24.75" customHeight="1">
      <c r="A38" s="68">
        <v>124</v>
      </c>
      <c r="B38" s="115" t="s">
        <v>22</v>
      </c>
      <c r="C38" s="116" t="s">
        <v>23</v>
      </c>
      <c r="D38" s="118">
        <v>0.97</v>
      </c>
      <c r="E38" s="36">
        <v>1</v>
      </c>
      <c r="F38" s="36"/>
      <c r="G38" s="37"/>
      <c r="H38" s="38"/>
      <c r="I38" s="36"/>
      <c r="J38" s="37"/>
      <c r="K38" s="38"/>
      <c r="L38" s="36"/>
      <c r="M38" s="37"/>
      <c r="N38" s="38"/>
      <c r="O38" s="36"/>
      <c r="P38" s="37">
        <v>1</v>
      </c>
      <c r="Q38" s="38">
        <v>1</v>
      </c>
      <c r="R38" s="36"/>
      <c r="S38" s="37"/>
      <c r="T38" s="38"/>
      <c r="U38" s="36">
        <v>1</v>
      </c>
      <c r="V38" s="37"/>
      <c r="W38" s="38"/>
      <c r="X38" s="50"/>
      <c r="Y38" s="39"/>
      <c r="Z38" s="38"/>
      <c r="AA38" s="36"/>
      <c r="AB38" s="37"/>
      <c r="AC38" s="43"/>
      <c r="AD38" s="41"/>
      <c r="AE38" s="42"/>
      <c r="AF38" s="43"/>
      <c r="AG38" s="41">
        <v>1</v>
      </c>
      <c r="AH38" s="42"/>
      <c r="AI38" s="43"/>
      <c r="AJ38" s="41"/>
      <c r="AK38" s="42"/>
      <c r="AL38" s="43"/>
      <c r="AM38" s="41"/>
      <c r="AN38" s="42"/>
      <c r="AO38" s="43">
        <v>1</v>
      </c>
      <c r="AP38" s="41"/>
      <c r="AQ38" s="42"/>
      <c r="AR38" s="43"/>
      <c r="AS38" s="41"/>
      <c r="AT38" s="42"/>
      <c r="AU38" s="42"/>
      <c r="AV38" s="42"/>
      <c r="AW38" s="44"/>
      <c r="AX38" s="45"/>
      <c r="AY38" s="48"/>
      <c r="AZ38" s="49"/>
    </row>
    <row r="39" spans="1:52" ht="24.75" customHeight="1">
      <c r="A39" s="68">
        <v>125</v>
      </c>
      <c r="B39" s="115" t="s">
        <v>39</v>
      </c>
      <c r="C39" s="116" t="s">
        <v>23</v>
      </c>
      <c r="D39" s="118">
        <v>3.22</v>
      </c>
      <c r="E39" s="36">
        <v>1</v>
      </c>
      <c r="F39" s="36"/>
      <c r="G39" s="37"/>
      <c r="H39" s="36"/>
      <c r="I39" s="36"/>
      <c r="J39" s="37"/>
      <c r="K39" s="36"/>
      <c r="L39" s="36"/>
      <c r="M39" s="37"/>
      <c r="N39" s="36"/>
      <c r="O39" s="36"/>
      <c r="P39" s="37">
        <v>1</v>
      </c>
      <c r="Q39" s="36">
        <v>1</v>
      </c>
      <c r="R39" s="36"/>
      <c r="S39" s="37"/>
      <c r="T39" s="36"/>
      <c r="U39" s="36">
        <v>1</v>
      </c>
      <c r="V39" s="37"/>
      <c r="W39" s="36"/>
      <c r="X39" s="50"/>
      <c r="Y39" s="39"/>
      <c r="Z39" s="36"/>
      <c r="AA39" s="36"/>
      <c r="AB39" s="37"/>
      <c r="AC39" s="41"/>
      <c r="AD39" s="41"/>
      <c r="AE39" s="42"/>
      <c r="AF39" s="41"/>
      <c r="AG39" s="41">
        <v>1</v>
      </c>
      <c r="AH39" s="42"/>
      <c r="AI39" s="41"/>
      <c r="AJ39" s="41"/>
      <c r="AK39" s="42"/>
      <c r="AL39" s="41"/>
      <c r="AM39" s="41"/>
      <c r="AN39" s="42"/>
      <c r="AO39" s="41">
        <v>1</v>
      </c>
      <c r="AP39" s="41"/>
      <c r="AQ39" s="42"/>
      <c r="AR39" s="41"/>
      <c r="AS39" s="41"/>
      <c r="AT39" s="42"/>
      <c r="AU39" s="42"/>
      <c r="AV39" s="42"/>
      <c r="AW39" s="42"/>
      <c r="AX39" s="51"/>
      <c r="AY39" s="48"/>
      <c r="AZ39" s="49"/>
    </row>
    <row r="40" spans="1:52" ht="24.75" customHeight="1">
      <c r="A40" s="68">
        <v>126</v>
      </c>
      <c r="B40" s="115" t="s">
        <v>37</v>
      </c>
      <c r="C40" s="116" t="s">
        <v>23</v>
      </c>
      <c r="D40" s="118">
        <v>2.52</v>
      </c>
      <c r="E40" s="36">
        <v>1</v>
      </c>
      <c r="F40" s="36"/>
      <c r="G40" s="37"/>
      <c r="H40" s="36"/>
      <c r="I40" s="36"/>
      <c r="J40" s="37"/>
      <c r="K40" s="36"/>
      <c r="L40" s="36"/>
      <c r="M40" s="37"/>
      <c r="N40" s="36"/>
      <c r="O40" s="36"/>
      <c r="P40" s="37">
        <v>1</v>
      </c>
      <c r="Q40" s="36">
        <v>1</v>
      </c>
      <c r="R40" s="36"/>
      <c r="S40" s="37"/>
      <c r="T40" s="36"/>
      <c r="U40" s="36">
        <v>1</v>
      </c>
      <c r="V40" s="37"/>
      <c r="W40" s="36"/>
      <c r="X40" s="50"/>
      <c r="Y40" s="39"/>
      <c r="Z40" s="36"/>
      <c r="AA40" s="36"/>
      <c r="AB40" s="37"/>
      <c r="AC40" s="41"/>
      <c r="AD40" s="41"/>
      <c r="AE40" s="42">
        <v>1</v>
      </c>
      <c r="AF40" s="41"/>
      <c r="AG40" s="41">
        <v>1</v>
      </c>
      <c r="AH40" s="42"/>
      <c r="AI40" s="41"/>
      <c r="AJ40" s="41"/>
      <c r="AK40" s="42"/>
      <c r="AL40" s="41"/>
      <c r="AM40" s="41"/>
      <c r="AN40" s="42"/>
      <c r="AO40" s="41">
        <v>1</v>
      </c>
      <c r="AP40" s="41"/>
      <c r="AQ40" s="42"/>
      <c r="AR40" s="41"/>
      <c r="AS40" s="41"/>
      <c r="AT40" s="42"/>
      <c r="AU40" s="42"/>
      <c r="AV40" s="42"/>
      <c r="AW40" s="42"/>
      <c r="AX40" s="51"/>
      <c r="AY40" s="48"/>
      <c r="AZ40" s="49"/>
    </row>
    <row r="41" spans="1:52" ht="24.75" customHeight="1">
      <c r="A41" s="68">
        <v>127</v>
      </c>
      <c r="B41" s="115" t="s">
        <v>40</v>
      </c>
      <c r="C41" s="116" t="s">
        <v>23</v>
      </c>
      <c r="D41" s="118">
        <v>9.93</v>
      </c>
      <c r="E41" s="36">
        <v>1</v>
      </c>
      <c r="F41" s="36"/>
      <c r="G41" s="37"/>
      <c r="H41" s="36"/>
      <c r="I41" s="36"/>
      <c r="J41" s="37"/>
      <c r="K41" s="36"/>
      <c r="L41" s="36"/>
      <c r="M41" s="37"/>
      <c r="N41" s="36"/>
      <c r="O41" s="36"/>
      <c r="P41" s="37"/>
      <c r="Q41" s="36"/>
      <c r="R41" s="36"/>
      <c r="S41" s="37"/>
      <c r="T41" s="36"/>
      <c r="U41" s="36">
        <v>1</v>
      </c>
      <c r="V41" s="37"/>
      <c r="W41" s="36"/>
      <c r="X41" s="50"/>
      <c r="Y41" s="39"/>
      <c r="Z41" s="36"/>
      <c r="AA41" s="36"/>
      <c r="AB41" s="37"/>
      <c r="AC41" s="41"/>
      <c r="AD41" s="41"/>
      <c r="AE41" s="42"/>
      <c r="AF41" s="41"/>
      <c r="AG41" s="41">
        <v>1</v>
      </c>
      <c r="AH41" s="42"/>
      <c r="AI41" s="41"/>
      <c r="AJ41" s="41"/>
      <c r="AK41" s="42"/>
      <c r="AL41" s="41"/>
      <c r="AM41" s="41"/>
      <c r="AN41" s="42"/>
      <c r="AO41" s="41">
        <v>1</v>
      </c>
      <c r="AP41" s="41"/>
      <c r="AQ41" s="42"/>
      <c r="AR41" s="41"/>
      <c r="AS41" s="41"/>
      <c r="AT41" s="42"/>
      <c r="AU41" s="42"/>
      <c r="AV41" s="42"/>
      <c r="AW41" s="42"/>
      <c r="AX41" s="51"/>
      <c r="AY41" s="48"/>
      <c r="AZ41" s="49"/>
    </row>
    <row r="42" spans="1:52" ht="24.75" customHeight="1">
      <c r="A42" s="68">
        <v>128</v>
      </c>
      <c r="B42" s="115" t="s">
        <v>41</v>
      </c>
      <c r="C42" s="116" t="s">
        <v>18</v>
      </c>
      <c r="D42" s="118">
        <v>33.81</v>
      </c>
      <c r="E42" s="36">
        <v>1</v>
      </c>
      <c r="F42" s="36"/>
      <c r="G42" s="37"/>
      <c r="H42" s="36"/>
      <c r="I42" s="36"/>
      <c r="J42" s="37"/>
      <c r="K42" s="36"/>
      <c r="L42" s="36"/>
      <c r="M42" s="37"/>
      <c r="N42" s="36"/>
      <c r="O42" s="36"/>
      <c r="P42" s="37">
        <v>1</v>
      </c>
      <c r="Q42" s="36">
        <v>1</v>
      </c>
      <c r="R42" s="36"/>
      <c r="S42" s="37"/>
      <c r="T42" s="36">
        <v>1</v>
      </c>
      <c r="U42" s="36"/>
      <c r="V42" s="37"/>
      <c r="W42" s="36"/>
      <c r="X42" s="50"/>
      <c r="Y42" s="39"/>
      <c r="Z42" s="36"/>
      <c r="AA42" s="36"/>
      <c r="AB42" s="37"/>
      <c r="AC42" s="41"/>
      <c r="AD42" s="41"/>
      <c r="AE42" s="42">
        <v>1</v>
      </c>
      <c r="AF42" s="41"/>
      <c r="AG42" s="41">
        <v>1</v>
      </c>
      <c r="AH42" s="42"/>
      <c r="AI42" s="41"/>
      <c r="AJ42" s="41"/>
      <c r="AK42" s="42"/>
      <c r="AL42" s="41"/>
      <c r="AM42" s="41"/>
      <c r="AN42" s="42"/>
      <c r="AO42" s="41"/>
      <c r="AP42" s="41"/>
      <c r="AQ42" s="42"/>
      <c r="AR42" s="41"/>
      <c r="AS42" s="41"/>
      <c r="AT42" s="42"/>
      <c r="AU42" s="42"/>
      <c r="AV42" s="42"/>
      <c r="AW42" s="42" t="s">
        <v>36</v>
      </c>
      <c r="AX42" s="51"/>
      <c r="AY42" s="48"/>
      <c r="AZ42" s="49"/>
    </row>
    <row r="43" spans="1:52" ht="24.75" customHeight="1">
      <c r="A43" s="68">
        <v>131</v>
      </c>
      <c r="B43" s="115" t="s">
        <v>42</v>
      </c>
      <c r="C43" s="116" t="s">
        <v>23</v>
      </c>
      <c r="D43" s="118">
        <v>41.72</v>
      </c>
      <c r="E43" s="36">
        <v>1</v>
      </c>
      <c r="F43" s="36"/>
      <c r="G43" s="37"/>
      <c r="H43" s="36"/>
      <c r="I43" s="36"/>
      <c r="J43" s="37"/>
      <c r="K43" s="36">
        <v>1</v>
      </c>
      <c r="L43" s="36"/>
      <c r="M43" s="37"/>
      <c r="N43" s="36"/>
      <c r="O43" s="36"/>
      <c r="P43" s="37">
        <v>1</v>
      </c>
      <c r="Q43" s="36">
        <v>1</v>
      </c>
      <c r="R43" s="36"/>
      <c r="S43" s="37"/>
      <c r="T43" s="36"/>
      <c r="U43" s="36">
        <v>1</v>
      </c>
      <c r="V43" s="37"/>
      <c r="W43" s="36"/>
      <c r="X43" s="50"/>
      <c r="Y43" s="39"/>
      <c r="Z43" s="36"/>
      <c r="AA43" s="36"/>
      <c r="AB43" s="37"/>
      <c r="AC43" s="52"/>
      <c r="AD43" s="52"/>
      <c r="AE43" s="42">
        <v>1</v>
      </c>
      <c r="AF43" s="52"/>
      <c r="AG43" s="52">
        <v>1</v>
      </c>
      <c r="AH43" s="42"/>
      <c r="AI43" s="52"/>
      <c r="AJ43" s="52"/>
      <c r="AK43" s="42"/>
      <c r="AL43" s="52">
        <v>1</v>
      </c>
      <c r="AM43" s="52"/>
      <c r="AN43" s="42"/>
      <c r="AO43" s="52"/>
      <c r="AP43" s="52"/>
      <c r="AQ43" s="42"/>
      <c r="AR43" s="52"/>
      <c r="AS43" s="52"/>
      <c r="AT43" s="42"/>
      <c r="AU43" s="42"/>
      <c r="AV43" s="42"/>
      <c r="AW43" s="42"/>
      <c r="AX43" s="51"/>
      <c r="AY43" s="48"/>
      <c r="AZ43" s="49"/>
    </row>
    <row r="44" spans="1:52" ht="24.75" customHeight="1">
      <c r="A44" s="68" t="s">
        <v>43</v>
      </c>
      <c r="B44" s="115" t="s">
        <v>26</v>
      </c>
      <c r="C44" s="116" t="s">
        <v>27</v>
      </c>
      <c r="D44" s="118">
        <v>15.84</v>
      </c>
      <c r="E44" s="36">
        <v>1</v>
      </c>
      <c r="F44" s="36"/>
      <c r="G44" s="37"/>
      <c r="H44" s="36"/>
      <c r="I44" s="36"/>
      <c r="J44" s="37"/>
      <c r="K44" s="36"/>
      <c r="L44" s="36"/>
      <c r="M44" s="37"/>
      <c r="N44" s="36"/>
      <c r="O44" s="36"/>
      <c r="P44" s="37"/>
      <c r="Q44" s="36"/>
      <c r="R44" s="36"/>
      <c r="S44" s="37"/>
      <c r="T44" s="36"/>
      <c r="U44" s="36">
        <v>1</v>
      </c>
      <c r="V44" s="37"/>
      <c r="W44" s="36"/>
      <c r="X44" s="50"/>
      <c r="Y44" s="39"/>
      <c r="Z44" s="36"/>
      <c r="AA44" s="36"/>
      <c r="AB44" s="37"/>
      <c r="AC44" s="52"/>
      <c r="AD44" s="52"/>
      <c r="AE44" s="42"/>
      <c r="AF44" s="52"/>
      <c r="AG44" s="52">
        <v>1</v>
      </c>
      <c r="AH44" s="42"/>
      <c r="AI44" s="52"/>
      <c r="AJ44" s="52"/>
      <c r="AK44" s="42"/>
      <c r="AL44" s="52"/>
      <c r="AM44" s="52"/>
      <c r="AN44" s="42"/>
      <c r="AO44" s="52"/>
      <c r="AP44" s="52"/>
      <c r="AQ44" s="42"/>
      <c r="AR44" s="52"/>
      <c r="AS44" s="52"/>
      <c r="AT44" s="42"/>
      <c r="AU44" s="42"/>
      <c r="AV44" s="42"/>
      <c r="AW44" s="42"/>
      <c r="AX44" s="51"/>
      <c r="AY44" s="48"/>
      <c r="AZ44" s="49"/>
    </row>
    <row r="45" spans="1:52" ht="24.75" customHeight="1">
      <c r="A45" s="68">
        <v>132</v>
      </c>
      <c r="B45" s="115" t="s">
        <v>44</v>
      </c>
      <c r="C45" s="116" t="s">
        <v>45</v>
      </c>
      <c r="D45" s="118">
        <v>17</v>
      </c>
      <c r="E45" s="36"/>
      <c r="F45" s="36"/>
      <c r="G45" s="37"/>
      <c r="H45" s="36"/>
      <c r="I45" s="36"/>
      <c r="J45" s="37"/>
      <c r="K45" s="36">
        <v>1</v>
      </c>
      <c r="L45" s="36"/>
      <c r="M45" s="37"/>
      <c r="N45" s="36"/>
      <c r="O45" s="36"/>
      <c r="P45" s="37">
        <v>1</v>
      </c>
      <c r="Q45" s="36">
        <v>1</v>
      </c>
      <c r="R45" s="36"/>
      <c r="S45" s="37"/>
      <c r="T45" s="36"/>
      <c r="U45" s="36">
        <v>1</v>
      </c>
      <c r="V45" s="37"/>
      <c r="W45" s="36"/>
      <c r="X45" s="50"/>
      <c r="Y45" s="39"/>
      <c r="Z45" s="36"/>
      <c r="AA45" s="36"/>
      <c r="AB45" s="37"/>
      <c r="AC45" s="52"/>
      <c r="AD45" s="52"/>
      <c r="AE45" s="42">
        <v>1</v>
      </c>
      <c r="AF45" s="52"/>
      <c r="AG45" s="52">
        <v>1</v>
      </c>
      <c r="AH45" s="42"/>
      <c r="AI45" s="52"/>
      <c r="AJ45" s="52"/>
      <c r="AK45" s="42"/>
      <c r="AL45" s="52"/>
      <c r="AM45" s="52"/>
      <c r="AN45" s="42"/>
      <c r="AO45" s="52"/>
      <c r="AP45" s="52"/>
      <c r="AQ45" s="42"/>
      <c r="AR45" s="52"/>
      <c r="AS45" s="52"/>
      <c r="AT45" s="42"/>
      <c r="AU45" s="42"/>
      <c r="AV45" s="42"/>
      <c r="AW45" s="42"/>
      <c r="AX45" s="51" t="s">
        <v>46</v>
      </c>
      <c r="AY45" s="48"/>
      <c r="AZ45" s="49"/>
    </row>
    <row r="46" spans="1:52" ht="24.75" customHeight="1">
      <c r="A46" s="68">
        <v>133</v>
      </c>
      <c r="B46" s="115" t="s">
        <v>47</v>
      </c>
      <c r="C46" s="116" t="s">
        <v>23</v>
      </c>
      <c r="D46" s="118">
        <v>2.73</v>
      </c>
      <c r="E46" s="36">
        <v>1</v>
      </c>
      <c r="F46" s="36"/>
      <c r="G46" s="37"/>
      <c r="H46" s="36"/>
      <c r="I46" s="36"/>
      <c r="J46" s="37"/>
      <c r="K46" s="36"/>
      <c r="L46" s="36"/>
      <c r="M46" s="37"/>
      <c r="N46" s="36"/>
      <c r="O46" s="36"/>
      <c r="P46" s="37">
        <v>1</v>
      </c>
      <c r="Q46" s="36">
        <v>1</v>
      </c>
      <c r="R46" s="36"/>
      <c r="S46" s="37"/>
      <c r="T46" s="36"/>
      <c r="U46" s="36">
        <v>1</v>
      </c>
      <c r="V46" s="37"/>
      <c r="W46" s="36"/>
      <c r="X46" s="50"/>
      <c r="Y46" s="39"/>
      <c r="Z46" s="36"/>
      <c r="AA46" s="36"/>
      <c r="AB46" s="37"/>
      <c r="AC46" s="52"/>
      <c r="AD46" s="52"/>
      <c r="AE46" s="42">
        <v>1</v>
      </c>
      <c r="AF46" s="52"/>
      <c r="AG46" s="52">
        <v>1</v>
      </c>
      <c r="AH46" s="42"/>
      <c r="AI46" s="52"/>
      <c r="AJ46" s="52"/>
      <c r="AK46" s="42"/>
      <c r="AL46" s="52"/>
      <c r="AM46" s="52"/>
      <c r="AN46" s="42"/>
      <c r="AO46" s="52">
        <v>1</v>
      </c>
      <c r="AP46" s="52"/>
      <c r="AQ46" s="42"/>
      <c r="AR46" s="52"/>
      <c r="AS46" s="52"/>
      <c r="AT46" s="42"/>
      <c r="AU46" s="42"/>
      <c r="AV46" s="42"/>
      <c r="AW46" s="42"/>
      <c r="AX46" s="51" t="s">
        <v>46</v>
      </c>
      <c r="AY46" s="48"/>
      <c r="AZ46" s="49"/>
    </row>
    <row r="47" spans="1:52" ht="24.75" customHeight="1">
      <c r="A47" s="68">
        <v>134</v>
      </c>
      <c r="B47" s="115" t="s">
        <v>47</v>
      </c>
      <c r="C47" s="116" t="s">
        <v>23</v>
      </c>
      <c r="D47" s="118">
        <v>2.68</v>
      </c>
      <c r="E47" s="36">
        <v>1</v>
      </c>
      <c r="F47" s="36"/>
      <c r="G47" s="37"/>
      <c r="H47" s="36"/>
      <c r="I47" s="36"/>
      <c r="J47" s="37"/>
      <c r="K47" s="36"/>
      <c r="L47" s="36"/>
      <c r="M47" s="37"/>
      <c r="N47" s="36"/>
      <c r="O47" s="36"/>
      <c r="P47" s="37">
        <v>1</v>
      </c>
      <c r="Q47" s="36">
        <v>1</v>
      </c>
      <c r="R47" s="36"/>
      <c r="S47" s="37"/>
      <c r="T47" s="36"/>
      <c r="U47" s="36">
        <v>1</v>
      </c>
      <c r="V47" s="37"/>
      <c r="W47" s="36"/>
      <c r="X47" s="50"/>
      <c r="Y47" s="39"/>
      <c r="Z47" s="36"/>
      <c r="AA47" s="36"/>
      <c r="AB47" s="37"/>
      <c r="AC47" s="52"/>
      <c r="AD47" s="52"/>
      <c r="AE47" s="42">
        <v>1</v>
      </c>
      <c r="AF47" s="52"/>
      <c r="AG47" s="52">
        <v>1</v>
      </c>
      <c r="AH47" s="42"/>
      <c r="AI47" s="52"/>
      <c r="AJ47" s="52"/>
      <c r="AK47" s="42"/>
      <c r="AL47" s="52"/>
      <c r="AM47" s="52"/>
      <c r="AN47" s="42"/>
      <c r="AO47" s="52">
        <v>1</v>
      </c>
      <c r="AP47" s="52"/>
      <c r="AQ47" s="42"/>
      <c r="AR47" s="52"/>
      <c r="AS47" s="52"/>
      <c r="AT47" s="42"/>
      <c r="AU47" s="42"/>
      <c r="AV47" s="42"/>
      <c r="AW47" s="42"/>
      <c r="AX47" s="51" t="s">
        <v>46</v>
      </c>
      <c r="AY47" s="48"/>
      <c r="AZ47" s="49"/>
    </row>
    <row r="48" spans="1:52" ht="24.75" customHeight="1">
      <c r="A48" s="68">
        <v>135</v>
      </c>
      <c r="B48" s="115" t="s">
        <v>44</v>
      </c>
      <c r="C48" s="116" t="s">
        <v>45</v>
      </c>
      <c r="D48" s="118">
        <v>19.38</v>
      </c>
      <c r="E48" s="36"/>
      <c r="F48" s="36"/>
      <c r="G48" s="37"/>
      <c r="H48" s="36"/>
      <c r="I48" s="36"/>
      <c r="J48" s="37"/>
      <c r="K48" s="36">
        <v>1</v>
      </c>
      <c r="L48" s="36"/>
      <c r="M48" s="37"/>
      <c r="N48" s="36"/>
      <c r="O48" s="36"/>
      <c r="P48" s="37">
        <v>1</v>
      </c>
      <c r="Q48" s="36">
        <v>1</v>
      </c>
      <c r="R48" s="36"/>
      <c r="S48" s="37"/>
      <c r="T48" s="36"/>
      <c r="U48" s="36">
        <v>1</v>
      </c>
      <c r="V48" s="37"/>
      <c r="W48" s="36"/>
      <c r="X48" s="50"/>
      <c r="Y48" s="39"/>
      <c r="Z48" s="36"/>
      <c r="AA48" s="36"/>
      <c r="AB48" s="37"/>
      <c r="AC48" s="52"/>
      <c r="AD48" s="52"/>
      <c r="AE48" s="42">
        <v>1</v>
      </c>
      <c r="AF48" s="52"/>
      <c r="AG48" s="52">
        <v>1</v>
      </c>
      <c r="AH48" s="42"/>
      <c r="AI48" s="52"/>
      <c r="AJ48" s="52"/>
      <c r="AK48" s="42"/>
      <c r="AL48" s="52"/>
      <c r="AM48" s="52"/>
      <c r="AN48" s="42"/>
      <c r="AO48" s="52"/>
      <c r="AP48" s="52"/>
      <c r="AQ48" s="42"/>
      <c r="AR48" s="52"/>
      <c r="AS48" s="52"/>
      <c r="AT48" s="42"/>
      <c r="AU48" s="42"/>
      <c r="AV48" s="42"/>
      <c r="AW48" s="42"/>
      <c r="AX48" s="51" t="s">
        <v>46</v>
      </c>
      <c r="AY48" s="48"/>
      <c r="AZ48" s="49"/>
    </row>
    <row r="49" spans="1:52" ht="83.25" customHeight="1">
      <c r="A49" s="68">
        <v>137</v>
      </c>
      <c r="B49" s="115" t="s">
        <v>48</v>
      </c>
      <c r="C49" s="116" t="s">
        <v>49</v>
      </c>
      <c r="D49" s="118">
        <v>41.66</v>
      </c>
      <c r="E49" s="36"/>
      <c r="F49" s="36"/>
      <c r="G49" s="37"/>
      <c r="H49" s="36"/>
      <c r="I49" s="36"/>
      <c r="J49" s="37"/>
      <c r="K49" s="36"/>
      <c r="L49" s="36"/>
      <c r="M49" s="37"/>
      <c r="N49" s="36"/>
      <c r="O49" s="36"/>
      <c r="P49" s="37">
        <v>1</v>
      </c>
      <c r="Q49" s="36">
        <v>1</v>
      </c>
      <c r="R49" s="36"/>
      <c r="S49" s="37"/>
      <c r="T49" s="36"/>
      <c r="U49" s="36"/>
      <c r="V49" s="37"/>
      <c r="W49" s="36"/>
      <c r="X49" s="50"/>
      <c r="Y49" s="39">
        <v>1</v>
      </c>
      <c r="Z49" s="36"/>
      <c r="AA49" s="36"/>
      <c r="AB49" s="37"/>
      <c r="AC49" s="52"/>
      <c r="AD49" s="52"/>
      <c r="AE49" s="42"/>
      <c r="AF49" s="52"/>
      <c r="AG49" s="52">
        <v>1</v>
      </c>
      <c r="AH49" s="42"/>
      <c r="AI49" s="52"/>
      <c r="AJ49" s="52"/>
      <c r="AK49" s="42"/>
      <c r="AL49" s="52"/>
      <c r="AM49" s="52"/>
      <c r="AN49" s="42"/>
      <c r="AO49" s="52"/>
      <c r="AP49" s="52"/>
      <c r="AQ49" s="42"/>
      <c r="AR49" s="52"/>
      <c r="AS49" s="52"/>
      <c r="AT49" s="42"/>
      <c r="AU49" s="42"/>
      <c r="AV49" s="42"/>
      <c r="AW49" s="42"/>
      <c r="AX49" s="156" t="s">
        <v>204</v>
      </c>
      <c r="AY49" s="48"/>
      <c r="AZ49" s="49"/>
    </row>
    <row r="50" spans="1:52" ht="82.5" customHeight="1">
      <c r="A50" s="68">
        <v>138</v>
      </c>
      <c r="B50" s="115" t="s">
        <v>50</v>
      </c>
      <c r="C50" s="116" t="s">
        <v>51</v>
      </c>
      <c r="D50" s="118">
        <v>125.22</v>
      </c>
      <c r="E50" s="36"/>
      <c r="F50" s="36"/>
      <c r="G50" s="37"/>
      <c r="H50" s="36"/>
      <c r="I50" s="36"/>
      <c r="J50" s="37"/>
      <c r="K50" s="36"/>
      <c r="L50" s="36"/>
      <c r="M50" s="37"/>
      <c r="N50" s="36"/>
      <c r="O50" s="36"/>
      <c r="P50" s="37"/>
      <c r="Q50" s="36"/>
      <c r="R50" s="36"/>
      <c r="S50" s="37"/>
      <c r="T50" s="36"/>
      <c r="U50" s="36"/>
      <c r="V50" s="37"/>
      <c r="W50" s="36"/>
      <c r="X50" s="50"/>
      <c r="Y50" s="39">
        <v>1</v>
      </c>
      <c r="Z50" s="36"/>
      <c r="AA50" s="36"/>
      <c r="AB50" s="37"/>
      <c r="AC50" s="52"/>
      <c r="AD50" s="52"/>
      <c r="AE50" s="42"/>
      <c r="AF50" s="52"/>
      <c r="AG50" s="52">
        <v>1</v>
      </c>
      <c r="AH50" s="42"/>
      <c r="AI50" s="52"/>
      <c r="AJ50" s="52"/>
      <c r="AK50" s="42"/>
      <c r="AL50" s="52"/>
      <c r="AM50" s="52"/>
      <c r="AN50" s="42"/>
      <c r="AO50" s="52"/>
      <c r="AP50" s="52"/>
      <c r="AQ50" s="42"/>
      <c r="AR50" s="52"/>
      <c r="AS50" s="52"/>
      <c r="AT50" s="42"/>
      <c r="AU50" s="42"/>
      <c r="AV50" s="42"/>
      <c r="AW50" s="42"/>
      <c r="AX50" s="156" t="s">
        <v>204</v>
      </c>
      <c r="AY50" s="48"/>
      <c r="AZ50" s="49"/>
    </row>
    <row r="51" spans="1:52" ht="24.75" customHeight="1" thickBot="1">
      <c r="A51" s="74" t="s">
        <v>52</v>
      </c>
      <c r="B51" s="119" t="s">
        <v>53</v>
      </c>
      <c r="C51" s="120"/>
      <c r="D51" s="121"/>
      <c r="E51" s="53"/>
      <c r="F51" s="53"/>
      <c r="G51" s="54"/>
      <c r="H51" s="53"/>
      <c r="I51" s="53"/>
      <c r="J51" s="54"/>
      <c r="K51" s="53"/>
      <c r="L51" s="53"/>
      <c r="M51" s="54"/>
      <c r="N51" s="53"/>
      <c r="O51" s="53"/>
      <c r="P51" s="54"/>
      <c r="Q51" s="53"/>
      <c r="R51" s="53"/>
      <c r="S51" s="54"/>
      <c r="T51" s="53"/>
      <c r="U51" s="53"/>
      <c r="V51" s="54"/>
      <c r="W51" s="53"/>
      <c r="X51" s="55"/>
      <c r="Y51" s="56"/>
      <c r="Z51" s="53"/>
      <c r="AA51" s="53"/>
      <c r="AB51" s="54"/>
      <c r="AC51" s="57"/>
      <c r="AD51" s="57"/>
      <c r="AE51" s="58"/>
      <c r="AF51" s="57"/>
      <c r="AG51" s="57"/>
      <c r="AH51" s="58"/>
      <c r="AI51" s="57"/>
      <c r="AJ51" s="57"/>
      <c r="AK51" s="58"/>
      <c r="AL51" s="57"/>
      <c r="AM51" s="57"/>
      <c r="AN51" s="58"/>
      <c r="AO51" s="57"/>
      <c r="AP51" s="57"/>
      <c r="AQ51" s="58"/>
      <c r="AR51" s="57"/>
      <c r="AS51" s="57"/>
      <c r="AT51" s="58"/>
      <c r="AU51" s="58"/>
      <c r="AV51" s="58"/>
      <c r="AW51" s="58"/>
      <c r="AX51" s="59"/>
      <c r="AY51" s="48"/>
      <c r="AZ51" s="49"/>
    </row>
    <row r="52" spans="4:52" ht="24.75" customHeight="1" thickBot="1" thickTop="1">
      <c r="D52" s="61">
        <f>SUM(D14:D51)</f>
        <v>866.0900000000001</v>
      </c>
      <c r="E52" s="283" t="s">
        <v>119</v>
      </c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4"/>
      <c r="AY52" s="62"/>
      <c r="AZ52" s="62"/>
    </row>
    <row r="53" spans="5:49" ht="24.75" customHeight="1" thickTop="1"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50"/>
      <c r="Y53" s="50"/>
      <c r="Z53" s="36"/>
      <c r="AA53" s="36"/>
      <c r="AB53" s="36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</row>
    <row r="54" spans="5:49" ht="24.75" customHeight="1"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4"/>
      <c r="Y54" s="64"/>
      <c r="Z54" s="36"/>
      <c r="AA54" s="36"/>
      <c r="AB54" s="36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</row>
    <row r="55" spans="1:49" ht="24.75" customHeight="1">
      <c r="A55" s="158"/>
      <c r="B55" s="24" t="s">
        <v>205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50"/>
      <c r="Y55" s="50"/>
      <c r="Z55" s="36"/>
      <c r="AA55" s="36"/>
      <c r="AB55" s="36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</row>
    <row r="56" spans="5:49" ht="24.75" customHeight="1"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50"/>
      <c r="Y56" s="50"/>
      <c r="Z56" s="36"/>
      <c r="AA56" s="36"/>
      <c r="AB56" s="36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</row>
    <row r="57" spans="5:49" ht="24.75" customHeight="1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50"/>
      <c r="Y57" s="50"/>
      <c r="Z57" s="36"/>
      <c r="AA57" s="36"/>
      <c r="AB57" s="36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</row>
    <row r="58" spans="5:49" ht="24.75" customHeight="1"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</row>
    <row r="59" spans="5:49" ht="24.75" customHeight="1"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</row>
    <row r="60" spans="5:49" ht="24.75" customHeight="1"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</row>
    <row r="61" spans="5:49" ht="24.75" customHeight="1"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41"/>
      <c r="Y61" s="41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</row>
    <row r="62" spans="5:49" ht="24.75" customHeight="1"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41"/>
      <c r="Y62" s="41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</row>
    <row r="63" spans="5:49" ht="24.75" customHeight="1"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</row>
    <row r="64" spans="5:49" ht="24.75" customHeight="1"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</row>
  </sheetData>
  <mergeCells count="22">
    <mergeCell ref="AV10:AV12"/>
    <mergeCell ref="A5:D12"/>
    <mergeCell ref="E10:G10"/>
    <mergeCell ref="H10:J10"/>
    <mergeCell ref="K10:M10"/>
    <mergeCell ref="N10:P10"/>
    <mergeCell ref="E52:AX52"/>
    <mergeCell ref="AW10:AW12"/>
    <mergeCell ref="AX10:AX12"/>
    <mergeCell ref="AY10:AY12"/>
    <mergeCell ref="AZ10:AZ12"/>
    <mergeCell ref="Q10:S10"/>
    <mergeCell ref="AI10:AK10"/>
    <mergeCell ref="AL10:AN10"/>
    <mergeCell ref="AO10:AQ10"/>
    <mergeCell ref="AR10:AT10"/>
    <mergeCell ref="T10:V10"/>
    <mergeCell ref="W10:Y10"/>
    <mergeCell ref="Z10:AB10"/>
    <mergeCell ref="AC10:AE10"/>
    <mergeCell ref="AF10:AH10"/>
    <mergeCell ref="AU10:AU12"/>
  </mergeCells>
  <conditionalFormatting sqref="E23:W51">
    <cfRule type="cellIs" priority="8" dxfId="0" operator="equal">
      <formula>1</formula>
    </cfRule>
  </conditionalFormatting>
  <conditionalFormatting sqref="E23:W51 E53:W53">
    <cfRule type="cellIs" priority="4" dxfId="2" operator="equal">
      <formula>"ne"</formula>
    </cfRule>
    <cfRule type="cellIs" priority="6" dxfId="1" operator="equal">
      <formula>"ano"</formula>
    </cfRule>
    <cfRule type="cellIs" priority="7" dxfId="3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AW51 E53:AW53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25" right="0.25" top="0.75" bottom="0.75" header="0.3" footer="0.3"/>
  <pageSetup fitToHeight="1" fitToWidth="1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A64"/>
  <sheetViews>
    <sheetView view="pageBreakPreview" zoomScaleSheetLayoutView="100" workbookViewId="0" topLeftCell="S1">
      <pane ySplit="13" topLeftCell="A50" activePane="bottomLeft" state="frozen"/>
      <selection pane="bottomLeft" activeCell="A1" sqref="A1:A2"/>
    </sheetView>
  </sheetViews>
  <sheetFormatPr defaultColWidth="9.140625" defaultRowHeight="24.75" customHeight="1"/>
  <cols>
    <col min="1" max="1" width="10.00390625" style="82" customWidth="1"/>
    <col min="2" max="2" width="21.421875" style="14" customWidth="1"/>
    <col min="3" max="3" width="15.7109375" style="14" customWidth="1"/>
    <col min="4" max="4" width="10.00390625" style="14" customWidth="1"/>
    <col min="5" max="46" width="6.00390625" style="25" customWidth="1"/>
    <col min="47" max="49" width="13.421875" style="65" customWidth="1"/>
    <col min="50" max="50" width="10.8515625" style="25" customWidth="1"/>
    <col min="51" max="51" width="26.140625" style="26" customWidth="1"/>
    <col min="52" max="16384" width="9.140625" style="14" customWidth="1"/>
  </cols>
  <sheetData>
    <row r="1" spans="1:50" s="24" customFormat="1" ht="24.75" customHeight="1">
      <c r="A1" s="109" t="s">
        <v>239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6"/>
    </row>
    <row r="2" spans="1:50" s="24" customFormat="1" ht="24.75" customHeight="1">
      <c r="A2" s="110" t="s">
        <v>240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6"/>
    </row>
    <row r="3" spans="1:50" s="24" customFormat="1" ht="24.75" customHeight="1">
      <c r="A3" s="110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6"/>
    </row>
    <row r="4" spans="1:50" s="24" customFormat="1" ht="24.75" customHeight="1" thickBot="1">
      <c r="A4" s="113" t="s">
        <v>111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6"/>
    </row>
    <row r="5" spans="1:18" ht="24.75" customHeight="1" thickTop="1">
      <c r="A5" s="301" t="s">
        <v>115</v>
      </c>
      <c r="B5" s="302"/>
      <c r="C5" s="302"/>
      <c r="D5" s="303"/>
      <c r="E5" s="114" t="s">
        <v>112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7" ht="24.75" customHeight="1">
      <c r="A6" s="304"/>
      <c r="B6" s="305"/>
      <c r="C6" s="305"/>
      <c r="D6" s="306"/>
      <c r="E6" s="114" t="s">
        <v>113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24.75" customHeight="1">
      <c r="A7" s="304"/>
      <c r="B7" s="305"/>
      <c r="C7" s="305"/>
      <c r="D7" s="306"/>
      <c r="E7" s="114" t="s">
        <v>114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24.75" customHeight="1">
      <c r="A8" s="304"/>
      <c r="B8" s="305"/>
      <c r="C8" s="305"/>
      <c r="D8" s="306"/>
      <c r="E8" s="14" t="s">
        <v>186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24.75" customHeight="1" thickBot="1">
      <c r="A9" s="304"/>
      <c r="B9" s="305"/>
      <c r="C9" s="305"/>
      <c r="D9" s="306"/>
      <c r="E9" s="30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53" ht="39" customHeight="1" thickTop="1">
      <c r="A10" s="304"/>
      <c r="B10" s="305"/>
      <c r="C10" s="305"/>
      <c r="D10" s="306"/>
      <c r="E10" s="289" t="s">
        <v>211</v>
      </c>
      <c r="F10" s="290"/>
      <c r="G10" s="291"/>
      <c r="H10" s="289" t="s">
        <v>212</v>
      </c>
      <c r="I10" s="290"/>
      <c r="J10" s="291"/>
      <c r="K10" s="289" t="s">
        <v>213</v>
      </c>
      <c r="L10" s="290"/>
      <c r="M10" s="291"/>
      <c r="N10" s="289" t="s">
        <v>214</v>
      </c>
      <c r="O10" s="290"/>
      <c r="P10" s="291"/>
      <c r="Q10" s="289" t="s">
        <v>215</v>
      </c>
      <c r="R10" s="290"/>
      <c r="S10" s="291"/>
      <c r="T10" s="289" t="s">
        <v>216</v>
      </c>
      <c r="U10" s="290"/>
      <c r="V10" s="291"/>
      <c r="W10" s="289" t="s">
        <v>0</v>
      </c>
      <c r="X10" s="290"/>
      <c r="Y10" s="291"/>
      <c r="Z10" s="289" t="s">
        <v>1</v>
      </c>
      <c r="AA10" s="290"/>
      <c r="AB10" s="291"/>
      <c r="AC10" s="289" t="s">
        <v>2</v>
      </c>
      <c r="AD10" s="290"/>
      <c r="AE10" s="291"/>
      <c r="AF10" s="289" t="s">
        <v>3</v>
      </c>
      <c r="AG10" s="290"/>
      <c r="AH10" s="291"/>
      <c r="AI10" s="289" t="s">
        <v>4</v>
      </c>
      <c r="AJ10" s="290"/>
      <c r="AK10" s="291"/>
      <c r="AL10" s="289" t="s">
        <v>5</v>
      </c>
      <c r="AM10" s="290"/>
      <c r="AN10" s="291"/>
      <c r="AO10" s="289" t="s">
        <v>6</v>
      </c>
      <c r="AP10" s="290"/>
      <c r="AQ10" s="291"/>
      <c r="AR10" s="289" t="s">
        <v>7</v>
      </c>
      <c r="AS10" s="290"/>
      <c r="AT10" s="291"/>
      <c r="AU10" s="299" t="s">
        <v>54</v>
      </c>
      <c r="AV10" s="285" t="s">
        <v>217</v>
      </c>
      <c r="AW10" s="285" t="s">
        <v>218</v>
      </c>
      <c r="AX10" s="285" t="s">
        <v>219</v>
      </c>
      <c r="AY10" s="285" t="s">
        <v>220</v>
      </c>
      <c r="AZ10" s="287" t="s">
        <v>221</v>
      </c>
      <c r="BA10" s="287" t="s">
        <v>222</v>
      </c>
    </row>
    <row r="11" spans="1:53" ht="39" customHeight="1">
      <c r="A11" s="304"/>
      <c r="B11" s="305"/>
      <c r="C11" s="305"/>
      <c r="D11" s="306"/>
      <c r="E11" s="166"/>
      <c r="F11" s="166" t="s">
        <v>8</v>
      </c>
      <c r="G11" s="167"/>
      <c r="H11" s="168"/>
      <c r="I11" s="166" t="s">
        <v>8</v>
      </c>
      <c r="J11" s="167"/>
      <c r="K11" s="168"/>
      <c r="L11" s="166" t="s">
        <v>8</v>
      </c>
      <c r="M11" s="167"/>
      <c r="N11" s="168"/>
      <c r="O11" s="166" t="s">
        <v>8</v>
      </c>
      <c r="P11" s="167"/>
      <c r="Q11" s="168"/>
      <c r="R11" s="166" t="s">
        <v>8</v>
      </c>
      <c r="S11" s="167"/>
      <c r="T11" s="168"/>
      <c r="U11" s="166" t="s">
        <v>8</v>
      </c>
      <c r="V11" s="167"/>
      <c r="W11" s="168"/>
      <c r="X11" s="166" t="s">
        <v>8</v>
      </c>
      <c r="Y11" s="167"/>
      <c r="Z11" s="168"/>
      <c r="AA11" s="166" t="s">
        <v>8</v>
      </c>
      <c r="AB11" s="167"/>
      <c r="AC11" s="168"/>
      <c r="AD11" s="166" t="s">
        <v>8</v>
      </c>
      <c r="AE11" s="167"/>
      <c r="AF11" s="168"/>
      <c r="AG11" s="166" t="s">
        <v>8</v>
      </c>
      <c r="AH11" s="167"/>
      <c r="AI11" s="168"/>
      <c r="AJ11" s="166" t="s">
        <v>8</v>
      </c>
      <c r="AK11" s="167"/>
      <c r="AL11" s="168"/>
      <c r="AM11" s="166" t="s">
        <v>8</v>
      </c>
      <c r="AN11" s="167"/>
      <c r="AO11" s="168"/>
      <c r="AP11" s="166" t="s">
        <v>8</v>
      </c>
      <c r="AQ11" s="167"/>
      <c r="AR11" s="168"/>
      <c r="AS11" s="166" t="s">
        <v>8</v>
      </c>
      <c r="AT11" s="166"/>
      <c r="AU11" s="300"/>
      <c r="AV11" s="286"/>
      <c r="AW11" s="286"/>
      <c r="AX11" s="286"/>
      <c r="AY11" s="286"/>
      <c r="AZ11" s="288"/>
      <c r="BA11" s="288"/>
    </row>
    <row r="12" spans="1:53" ht="24.75" customHeight="1">
      <c r="A12" s="304"/>
      <c r="B12" s="305"/>
      <c r="C12" s="305"/>
      <c r="D12" s="306"/>
      <c r="E12" s="31" t="s">
        <v>9</v>
      </c>
      <c r="F12" s="32" t="s">
        <v>10</v>
      </c>
      <c r="G12" s="33" t="s">
        <v>11</v>
      </c>
      <c r="H12" s="34" t="s">
        <v>9</v>
      </c>
      <c r="I12" s="32" t="s">
        <v>10</v>
      </c>
      <c r="J12" s="33" t="s">
        <v>11</v>
      </c>
      <c r="K12" s="34" t="s">
        <v>9</v>
      </c>
      <c r="L12" s="32" t="s">
        <v>10</v>
      </c>
      <c r="M12" s="33" t="s">
        <v>11</v>
      </c>
      <c r="N12" s="34" t="s">
        <v>9</v>
      </c>
      <c r="O12" s="32" t="s">
        <v>10</v>
      </c>
      <c r="P12" s="33" t="s">
        <v>11</v>
      </c>
      <c r="Q12" s="34" t="s">
        <v>9</v>
      </c>
      <c r="R12" s="32" t="s">
        <v>10</v>
      </c>
      <c r="S12" s="33" t="s">
        <v>11</v>
      </c>
      <c r="T12" s="34" t="s">
        <v>9</v>
      </c>
      <c r="U12" s="32" t="s">
        <v>10</v>
      </c>
      <c r="V12" s="33" t="s">
        <v>11</v>
      </c>
      <c r="W12" s="34" t="s">
        <v>9</v>
      </c>
      <c r="X12" s="32" t="s">
        <v>10</v>
      </c>
      <c r="Y12" s="33" t="s">
        <v>11</v>
      </c>
      <c r="Z12" s="34" t="s">
        <v>9</v>
      </c>
      <c r="AA12" s="32" t="s">
        <v>10</v>
      </c>
      <c r="AB12" s="33" t="s">
        <v>11</v>
      </c>
      <c r="AC12" s="34" t="s">
        <v>9</v>
      </c>
      <c r="AD12" s="32" t="s">
        <v>10</v>
      </c>
      <c r="AE12" s="33" t="s">
        <v>11</v>
      </c>
      <c r="AF12" s="34" t="s">
        <v>9</v>
      </c>
      <c r="AG12" s="32" t="s">
        <v>10</v>
      </c>
      <c r="AH12" s="33" t="s">
        <v>11</v>
      </c>
      <c r="AI12" s="34" t="s">
        <v>9</v>
      </c>
      <c r="AJ12" s="32" t="s">
        <v>10</v>
      </c>
      <c r="AK12" s="33" t="s">
        <v>11</v>
      </c>
      <c r="AL12" s="34" t="s">
        <v>9</v>
      </c>
      <c r="AM12" s="32" t="s">
        <v>10</v>
      </c>
      <c r="AN12" s="33" t="s">
        <v>11</v>
      </c>
      <c r="AO12" s="34" t="s">
        <v>9</v>
      </c>
      <c r="AP12" s="32" t="s">
        <v>10</v>
      </c>
      <c r="AQ12" s="33" t="s">
        <v>11</v>
      </c>
      <c r="AR12" s="34" t="s">
        <v>9</v>
      </c>
      <c r="AS12" s="32" t="s">
        <v>10</v>
      </c>
      <c r="AT12" s="66" t="s">
        <v>11</v>
      </c>
      <c r="AU12" s="300"/>
      <c r="AV12" s="286"/>
      <c r="AW12" s="286"/>
      <c r="AX12" s="286"/>
      <c r="AY12" s="286"/>
      <c r="AZ12" s="288"/>
      <c r="BA12" s="288"/>
    </row>
    <row r="13" spans="1:53" s="67" customFormat="1" ht="24.75" customHeight="1" thickBot="1">
      <c r="A13" s="174" t="s">
        <v>12</v>
      </c>
      <c r="B13" s="175" t="s">
        <v>13</v>
      </c>
      <c r="C13" s="175" t="s">
        <v>14</v>
      </c>
      <c r="D13" s="177" t="s">
        <v>191</v>
      </c>
      <c r="E13" s="178"/>
      <c r="F13" s="178"/>
      <c r="G13" s="179"/>
      <c r="H13" s="180"/>
      <c r="I13" s="178"/>
      <c r="J13" s="179"/>
      <c r="K13" s="180"/>
      <c r="L13" s="178"/>
      <c r="M13" s="179"/>
      <c r="N13" s="180"/>
      <c r="O13" s="178"/>
      <c r="P13" s="179"/>
      <c r="Q13" s="180"/>
      <c r="R13" s="178"/>
      <c r="S13" s="179"/>
      <c r="T13" s="180"/>
      <c r="U13" s="178"/>
      <c r="V13" s="181"/>
      <c r="W13" s="182"/>
      <c r="X13" s="183"/>
      <c r="Y13" s="181"/>
      <c r="Z13" s="184"/>
      <c r="AA13" s="185"/>
      <c r="AB13" s="186"/>
      <c r="AC13" s="184"/>
      <c r="AD13" s="185"/>
      <c r="AE13" s="186"/>
      <c r="AF13" s="184"/>
      <c r="AG13" s="185"/>
      <c r="AH13" s="186"/>
      <c r="AI13" s="184"/>
      <c r="AJ13" s="185"/>
      <c r="AK13" s="186"/>
      <c r="AL13" s="184"/>
      <c r="AM13" s="185"/>
      <c r="AN13" s="186"/>
      <c r="AO13" s="184"/>
      <c r="AP13" s="185"/>
      <c r="AQ13" s="186"/>
      <c r="AR13" s="184"/>
      <c r="AS13" s="185"/>
      <c r="AT13" s="185"/>
      <c r="AU13" s="191"/>
      <c r="AV13" s="192"/>
      <c r="AW13" s="192"/>
      <c r="AX13" s="186"/>
      <c r="AY13" s="188"/>
      <c r="AZ13" s="35"/>
      <c r="BA13" s="35"/>
    </row>
    <row r="14" spans="1:53" ht="24.75" customHeight="1" thickTop="1">
      <c r="A14" s="170">
        <v>201</v>
      </c>
      <c r="B14" s="189" t="s">
        <v>44</v>
      </c>
      <c r="C14" s="190" t="s">
        <v>45</v>
      </c>
      <c r="D14" s="173">
        <v>28.36</v>
      </c>
      <c r="E14" s="36"/>
      <c r="F14" s="36"/>
      <c r="G14" s="37"/>
      <c r="H14" s="38"/>
      <c r="I14" s="36"/>
      <c r="J14" s="37"/>
      <c r="K14" s="38">
        <v>1</v>
      </c>
      <c r="L14" s="36"/>
      <c r="M14" s="37"/>
      <c r="N14" s="38"/>
      <c r="O14" s="36"/>
      <c r="P14" s="39">
        <v>1</v>
      </c>
      <c r="Q14" s="40">
        <v>1</v>
      </c>
      <c r="R14" s="36"/>
      <c r="S14" s="37"/>
      <c r="T14" s="38"/>
      <c r="U14" s="41">
        <v>1</v>
      </c>
      <c r="V14" s="42"/>
      <c r="W14" s="43"/>
      <c r="X14" s="41"/>
      <c r="Y14" s="42"/>
      <c r="Z14" s="43"/>
      <c r="AA14" s="41"/>
      <c r="AB14" s="37"/>
      <c r="AC14" s="43"/>
      <c r="AD14" s="41"/>
      <c r="AE14" s="42">
        <v>1</v>
      </c>
      <c r="AF14" s="43"/>
      <c r="AG14" s="41">
        <v>1</v>
      </c>
      <c r="AH14" s="42"/>
      <c r="AI14" s="43"/>
      <c r="AJ14" s="41"/>
      <c r="AK14" s="42"/>
      <c r="AL14" s="43"/>
      <c r="AM14" s="41"/>
      <c r="AN14" s="42"/>
      <c r="AO14" s="43"/>
      <c r="AP14" s="41"/>
      <c r="AQ14" s="42"/>
      <c r="AR14" s="43"/>
      <c r="AS14" s="41"/>
      <c r="AT14" s="41"/>
      <c r="AU14" s="71"/>
      <c r="AV14" s="169"/>
      <c r="AW14" s="169"/>
      <c r="AX14" s="42"/>
      <c r="AY14" s="45"/>
      <c r="AZ14" s="46"/>
      <c r="BA14" s="47"/>
    </row>
    <row r="15" spans="1:53" ht="24.75" customHeight="1">
      <c r="A15" s="68">
        <v>202</v>
      </c>
      <c r="B15" s="69" t="s">
        <v>44</v>
      </c>
      <c r="C15" s="116" t="s">
        <v>45</v>
      </c>
      <c r="D15" s="70">
        <v>18.24</v>
      </c>
      <c r="E15" s="36"/>
      <c r="F15" s="36"/>
      <c r="G15" s="37"/>
      <c r="H15" s="38"/>
      <c r="I15" s="36"/>
      <c r="J15" s="37"/>
      <c r="K15" s="38">
        <v>1</v>
      </c>
      <c r="L15" s="36"/>
      <c r="M15" s="37"/>
      <c r="N15" s="38"/>
      <c r="O15" s="36"/>
      <c r="P15" s="39">
        <v>1</v>
      </c>
      <c r="Q15" s="40">
        <v>1</v>
      </c>
      <c r="R15" s="36"/>
      <c r="S15" s="37"/>
      <c r="T15" s="38"/>
      <c r="U15" s="41">
        <v>1</v>
      </c>
      <c r="V15" s="42"/>
      <c r="W15" s="43"/>
      <c r="X15" s="41"/>
      <c r="Y15" s="42"/>
      <c r="Z15" s="43"/>
      <c r="AA15" s="41"/>
      <c r="AB15" s="37"/>
      <c r="AC15" s="43"/>
      <c r="AD15" s="41"/>
      <c r="AE15" s="42">
        <v>1</v>
      </c>
      <c r="AF15" s="43"/>
      <c r="AG15" s="41">
        <v>1</v>
      </c>
      <c r="AH15" s="42"/>
      <c r="AI15" s="43"/>
      <c r="AJ15" s="41"/>
      <c r="AK15" s="42"/>
      <c r="AL15" s="43"/>
      <c r="AM15" s="41"/>
      <c r="AN15" s="42"/>
      <c r="AO15" s="43"/>
      <c r="AP15" s="41"/>
      <c r="AQ15" s="42"/>
      <c r="AR15" s="43"/>
      <c r="AS15" s="41"/>
      <c r="AT15" s="41"/>
      <c r="AU15" s="71"/>
      <c r="AV15" s="169"/>
      <c r="AW15" s="169"/>
      <c r="AX15" s="42"/>
      <c r="AY15" s="45"/>
      <c r="AZ15" s="48"/>
      <c r="BA15" s="49"/>
    </row>
    <row r="16" spans="1:53" ht="24.75" customHeight="1">
      <c r="A16" s="68">
        <v>203</v>
      </c>
      <c r="B16" s="69" t="s">
        <v>55</v>
      </c>
      <c r="C16" s="116" t="s">
        <v>18</v>
      </c>
      <c r="D16" s="70">
        <v>4.62</v>
      </c>
      <c r="E16" s="36">
        <v>1</v>
      </c>
      <c r="F16" s="36"/>
      <c r="G16" s="37"/>
      <c r="H16" s="38"/>
      <c r="I16" s="36"/>
      <c r="J16" s="37"/>
      <c r="K16" s="38"/>
      <c r="L16" s="36"/>
      <c r="M16" s="37"/>
      <c r="N16" s="38"/>
      <c r="O16" s="36"/>
      <c r="P16" s="39">
        <v>1</v>
      </c>
      <c r="Q16" s="40">
        <v>1</v>
      </c>
      <c r="R16" s="36"/>
      <c r="S16" s="37"/>
      <c r="T16" s="38"/>
      <c r="U16" s="41">
        <v>1</v>
      </c>
      <c r="V16" s="42"/>
      <c r="W16" s="43"/>
      <c r="X16" s="41"/>
      <c r="Y16" s="42"/>
      <c r="Z16" s="43"/>
      <c r="AA16" s="41"/>
      <c r="AB16" s="37"/>
      <c r="AC16" s="43"/>
      <c r="AD16" s="41"/>
      <c r="AE16" s="42">
        <v>1</v>
      </c>
      <c r="AF16" s="43"/>
      <c r="AG16" s="41">
        <v>1</v>
      </c>
      <c r="AH16" s="42"/>
      <c r="AI16" s="43"/>
      <c r="AJ16" s="41"/>
      <c r="AK16" s="42"/>
      <c r="AL16" s="43"/>
      <c r="AM16" s="41"/>
      <c r="AN16" s="42"/>
      <c r="AO16" s="43"/>
      <c r="AP16" s="41"/>
      <c r="AQ16" s="42"/>
      <c r="AR16" s="43"/>
      <c r="AS16" s="41"/>
      <c r="AT16" s="41"/>
      <c r="AU16" s="71"/>
      <c r="AV16" s="169"/>
      <c r="AW16" s="169"/>
      <c r="AX16" s="42"/>
      <c r="AY16" s="45"/>
      <c r="AZ16" s="48"/>
      <c r="BA16" s="49"/>
    </row>
    <row r="17" spans="1:53" ht="24.75" customHeight="1">
      <c r="A17" s="68" t="s">
        <v>56</v>
      </c>
      <c r="B17" s="69" t="s">
        <v>40</v>
      </c>
      <c r="C17" s="116" t="s">
        <v>18</v>
      </c>
      <c r="D17" s="70">
        <v>2.04</v>
      </c>
      <c r="E17" s="36">
        <v>1</v>
      </c>
      <c r="F17" s="36"/>
      <c r="G17" s="37"/>
      <c r="H17" s="38"/>
      <c r="I17" s="36"/>
      <c r="J17" s="37"/>
      <c r="K17" s="38"/>
      <c r="L17" s="36"/>
      <c r="M17" s="37"/>
      <c r="N17" s="38"/>
      <c r="O17" s="36"/>
      <c r="P17" s="39"/>
      <c r="Q17" s="40"/>
      <c r="R17" s="36"/>
      <c r="S17" s="37"/>
      <c r="T17" s="38"/>
      <c r="U17" s="41"/>
      <c r="V17" s="42"/>
      <c r="W17" s="43"/>
      <c r="X17" s="41"/>
      <c r="Y17" s="42"/>
      <c r="Z17" s="43"/>
      <c r="AA17" s="41"/>
      <c r="AB17" s="37"/>
      <c r="AC17" s="43"/>
      <c r="AD17" s="41"/>
      <c r="AE17" s="42"/>
      <c r="AF17" s="43"/>
      <c r="AG17" s="41"/>
      <c r="AH17" s="42"/>
      <c r="AI17" s="43"/>
      <c r="AJ17" s="41"/>
      <c r="AK17" s="42"/>
      <c r="AL17" s="43"/>
      <c r="AM17" s="41"/>
      <c r="AN17" s="42"/>
      <c r="AO17" s="43"/>
      <c r="AP17" s="41"/>
      <c r="AQ17" s="42"/>
      <c r="AR17" s="43"/>
      <c r="AS17" s="41"/>
      <c r="AT17" s="41"/>
      <c r="AU17" s="71"/>
      <c r="AV17" s="169"/>
      <c r="AW17" s="169"/>
      <c r="AX17" s="42"/>
      <c r="AY17" s="45"/>
      <c r="AZ17" s="48"/>
      <c r="BA17" s="49"/>
    </row>
    <row r="18" spans="1:53" ht="24.75" customHeight="1">
      <c r="A18" s="68">
        <v>204</v>
      </c>
      <c r="B18" s="69" t="s">
        <v>57</v>
      </c>
      <c r="C18" s="72" t="s">
        <v>23</v>
      </c>
      <c r="D18" s="70">
        <v>2.81</v>
      </c>
      <c r="E18" s="36">
        <v>1</v>
      </c>
      <c r="F18" s="36"/>
      <c r="G18" s="37"/>
      <c r="H18" s="38"/>
      <c r="I18" s="36"/>
      <c r="J18" s="37"/>
      <c r="K18" s="38"/>
      <c r="L18" s="36"/>
      <c r="M18" s="37"/>
      <c r="N18" s="38"/>
      <c r="O18" s="36"/>
      <c r="P18" s="39"/>
      <c r="Q18" s="40"/>
      <c r="R18" s="36"/>
      <c r="S18" s="37"/>
      <c r="T18" s="38"/>
      <c r="U18" s="41">
        <v>1</v>
      </c>
      <c r="V18" s="42"/>
      <c r="W18" s="43"/>
      <c r="X18" s="41"/>
      <c r="Y18" s="42"/>
      <c r="Z18" s="43"/>
      <c r="AA18" s="41"/>
      <c r="AB18" s="37"/>
      <c r="AC18" s="43"/>
      <c r="AD18" s="41"/>
      <c r="AE18" s="42"/>
      <c r="AF18" s="43"/>
      <c r="AG18" s="41">
        <v>1</v>
      </c>
      <c r="AH18" s="42"/>
      <c r="AI18" s="43"/>
      <c r="AJ18" s="41"/>
      <c r="AK18" s="42"/>
      <c r="AL18" s="43"/>
      <c r="AM18" s="41"/>
      <c r="AN18" s="42"/>
      <c r="AO18" s="43">
        <v>1</v>
      </c>
      <c r="AP18" s="41"/>
      <c r="AQ18" s="42"/>
      <c r="AR18" s="43"/>
      <c r="AS18" s="41"/>
      <c r="AT18" s="41"/>
      <c r="AU18" s="71"/>
      <c r="AV18" s="169"/>
      <c r="AW18" s="169"/>
      <c r="AX18" s="42"/>
      <c r="AY18" s="45"/>
      <c r="AZ18" s="48"/>
      <c r="BA18" s="49"/>
    </row>
    <row r="19" spans="1:53" ht="24.75" customHeight="1">
      <c r="A19" s="68">
        <v>205</v>
      </c>
      <c r="B19" s="69" t="s">
        <v>24</v>
      </c>
      <c r="C19" s="72" t="s">
        <v>23</v>
      </c>
      <c r="D19" s="70">
        <v>48.84</v>
      </c>
      <c r="E19" s="36">
        <v>1</v>
      </c>
      <c r="F19" s="36"/>
      <c r="G19" s="37"/>
      <c r="H19" s="38"/>
      <c r="I19" s="36"/>
      <c r="J19" s="37"/>
      <c r="K19" s="38">
        <v>1</v>
      </c>
      <c r="L19" s="36"/>
      <c r="M19" s="37"/>
      <c r="N19" s="38"/>
      <c r="O19" s="36"/>
      <c r="P19" s="39">
        <v>1</v>
      </c>
      <c r="Q19" s="40">
        <v>1</v>
      </c>
      <c r="R19" s="36"/>
      <c r="S19" s="37"/>
      <c r="T19" s="38"/>
      <c r="U19" s="41">
        <v>1</v>
      </c>
      <c r="V19" s="42"/>
      <c r="W19" s="43"/>
      <c r="X19" s="41"/>
      <c r="Y19" s="42"/>
      <c r="Z19" s="43"/>
      <c r="AA19" s="41"/>
      <c r="AB19" s="37"/>
      <c r="AC19" s="43"/>
      <c r="AD19" s="41"/>
      <c r="AE19" s="42">
        <v>1</v>
      </c>
      <c r="AF19" s="43"/>
      <c r="AG19" s="41">
        <v>1</v>
      </c>
      <c r="AH19" s="42"/>
      <c r="AI19" s="43"/>
      <c r="AJ19" s="41">
        <v>1</v>
      </c>
      <c r="AK19" s="42"/>
      <c r="AL19" s="43"/>
      <c r="AM19" s="41"/>
      <c r="AN19" s="42"/>
      <c r="AO19" s="43"/>
      <c r="AP19" s="41"/>
      <c r="AQ19" s="42"/>
      <c r="AR19" s="43"/>
      <c r="AS19" s="41"/>
      <c r="AT19" s="41"/>
      <c r="AU19" s="71"/>
      <c r="AV19" s="169"/>
      <c r="AW19" s="169"/>
      <c r="AX19" s="42"/>
      <c r="AY19" s="45"/>
      <c r="AZ19" s="48"/>
      <c r="BA19" s="49"/>
    </row>
    <row r="20" spans="1:53" ht="24.75" customHeight="1">
      <c r="A20" s="68">
        <v>206</v>
      </c>
      <c r="B20" s="69" t="s">
        <v>24</v>
      </c>
      <c r="C20" s="72" t="s">
        <v>23</v>
      </c>
      <c r="D20" s="70">
        <v>36.12</v>
      </c>
      <c r="E20" s="36">
        <v>1</v>
      </c>
      <c r="F20" s="36"/>
      <c r="G20" s="37"/>
      <c r="H20" s="38"/>
      <c r="I20" s="36"/>
      <c r="J20" s="37"/>
      <c r="K20" s="38">
        <v>1</v>
      </c>
      <c r="L20" s="36"/>
      <c r="M20" s="37"/>
      <c r="N20" s="38"/>
      <c r="O20" s="36"/>
      <c r="P20" s="39">
        <v>1</v>
      </c>
      <c r="Q20" s="40">
        <v>1</v>
      </c>
      <c r="R20" s="36"/>
      <c r="S20" s="37"/>
      <c r="T20" s="38"/>
      <c r="U20" s="41">
        <v>1</v>
      </c>
      <c r="V20" s="42"/>
      <c r="W20" s="43"/>
      <c r="X20" s="41"/>
      <c r="Y20" s="42"/>
      <c r="Z20" s="43"/>
      <c r="AA20" s="41"/>
      <c r="AB20" s="37"/>
      <c r="AC20" s="43"/>
      <c r="AD20" s="41"/>
      <c r="AE20" s="42">
        <v>1</v>
      </c>
      <c r="AF20" s="43"/>
      <c r="AG20" s="41">
        <v>1</v>
      </c>
      <c r="AH20" s="42"/>
      <c r="AI20" s="43"/>
      <c r="AJ20" s="41"/>
      <c r="AK20" s="42"/>
      <c r="AL20" s="43"/>
      <c r="AM20" s="41"/>
      <c r="AN20" s="42"/>
      <c r="AO20" s="43"/>
      <c r="AP20" s="41"/>
      <c r="AQ20" s="42"/>
      <c r="AR20" s="43"/>
      <c r="AS20" s="41"/>
      <c r="AT20" s="41"/>
      <c r="AU20" s="71"/>
      <c r="AV20" s="169"/>
      <c r="AW20" s="169"/>
      <c r="AX20" s="42"/>
      <c r="AY20" s="45"/>
      <c r="AZ20" s="48"/>
      <c r="BA20" s="49"/>
    </row>
    <row r="21" spans="1:53" ht="24.75" customHeight="1">
      <c r="A21" s="68" t="s">
        <v>58</v>
      </c>
      <c r="B21" s="69" t="s">
        <v>26</v>
      </c>
      <c r="C21" s="72" t="s">
        <v>59</v>
      </c>
      <c r="D21" s="70">
        <v>8.22</v>
      </c>
      <c r="E21" s="36">
        <v>1</v>
      </c>
      <c r="F21" s="36"/>
      <c r="G21" s="37"/>
      <c r="H21" s="38"/>
      <c r="I21" s="36"/>
      <c r="J21" s="37"/>
      <c r="K21" s="38"/>
      <c r="L21" s="36"/>
      <c r="M21" s="37"/>
      <c r="N21" s="38"/>
      <c r="O21" s="36"/>
      <c r="P21" s="39"/>
      <c r="Q21" s="40"/>
      <c r="R21" s="36"/>
      <c r="S21" s="37"/>
      <c r="T21" s="38"/>
      <c r="U21" s="41"/>
      <c r="V21" s="42"/>
      <c r="W21" s="43"/>
      <c r="X21" s="41">
        <v>1</v>
      </c>
      <c r="Y21" s="42"/>
      <c r="Z21" s="43"/>
      <c r="AA21" s="41"/>
      <c r="AB21" s="37"/>
      <c r="AC21" s="43"/>
      <c r="AD21" s="41"/>
      <c r="AE21" s="42"/>
      <c r="AF21" s="43"/>
      <c r="AG21" s="41">
        <v>1</v>
      </c>
      <c r="AH21" s="42"/>
      <c r="AI21" s="43"/>
      <c r="AJ21" s="41"/>
      <c r="AK21" s="42"/>
      <c r="AL21" s="43"/>
      <c r="AM21" s="41"/>
      <c r="AN21" s="42"/>
      <c r="AO21" s="43"/>
      <c r="AP21" s="41"/>
      <c r="AQ21" s="42"/>
      <c r="AR21" s="43"/>
      <c r="AS21" s="41"/>
      <c r="AT21" s="41"/>
      <c r="AU21" s="71"/>
      <c r="AV21" s="169"/>
      <c r="AW21" s="169"/>
      <c r="AX21" s="42"/>
      <c r="AY21" s="45"/>
      <c r="AZ21" s="48"/>
      <c r="BA21" s="49"/>
    </row>
    <row r="22" spans="1:53" ht="24.75" customHeight="1">
      <c r="A22" s="68" t="s">
        <v>60</v>
      </c>
      <c r="B22" s="69" t="s">
        <v>26</v>
      </c>
      <c r="C22" s="72" t="s">
        <v>59</v>
      </c>
      <c r="D22" s="70">
        <v>8.93</v>
      </c>
      <c r="E22" s="36">
        <v>1</v>
      </c>
      <c r="F22" s="36"/>
      <c r="G22" s="37"/>
      <c r="H22" s="38"/>
      <c r="I22" s="36"/>
      <c r="J22" s="37"/>
      <c r="K22" s="38"/>
      <c r="L22" s="36"/>
      <c r="M22" s="37"/>
      <c r="N22" s="38"/>
      <c r="O22" s="36"/>
      <c r="P22" s="39"/>
      <c r="Q22" s="40"/>
      <c r="R22" s="36"/>
      <c r="S22" s="37"/>
      <c r="T22" s="38"/>
      <c r="U22" s="41"/>
      <c r="V22" s="42"/>
      <c r="W22" s="43"/>
      <c r="X22" s="41">
        <v>1</v>
      </c>
      <c r="Y22" s="42"/>
      <c r="Z22" s="43"/>
      <c r="AA22" s="41"/>
      <c r="AB22" s="37"/>
      <c r="AC22" s="43"/>
      <c r="AD22" s="41"/>
      <c r="AE22" s="42"/>
      <c r="AF22" s="43"/>
      <c r="AG22" s="41">
        <v>1</v>
      </c>
      <c r="AH22" s="42"/>
      <c r="AI22" s="43"/>
      <c r="AJ22" s="41"/>
      <c r="AK22" s="42"/>
      <c r="AL22" s="43"/>
      <c r="AM22" s="41"/>
      <c r="AN22" s="42"/>
      <c r="AO22" s="43"/>
      <c r="AP22" s="41"/>
      <c r="AQ22" s="42"/>
      <c r="AR22" s="43"/>
      <c r="AS22" s="41"/>
      <c r="AT22" s="41"/>
      <c r="AU22" s="71"/>
      <c r="AV22" s="169"/>
      <c r="AW22" s="169"/>
      <c r="AX22" s="42"/>
      <c r="AY22" s="45"/>
      <c r="AZ22" s="48"/>
      <c r="BA22" s="49"/>
    </row>
    <row r="23" spans="1:53" ht="24.75" customHeight="1">
      <c r="A23" s="68">
        <v>207</v>
      </c>
      <c r="B23" s="69" t="s">
        <v>44</v>
      </c>
      <c r="C23" s="72" t="s">
        <v>18</v>
      </c>
      <c r="D23" s="70">
        <v>16.03</v>
      </c>
      <c r="E23" s="36">
        <v>1</v>
      </c>
      <c r="F23" s="36"/>
      <c r="G23" s="37"/>
      <c r="H23" s="38"/>
      <c r="I23" s="36"/>
      <c r="J23" s="37"/>
      <c r="K23" s="38"/>
      <c r="L23" s="36"/>
      <c r="M23" s="37"/>
      <c r="N23" s="38"/>
      <c r="O23" s="36"/>
      <c r="P23" s="37">
        <v>1</v>
      </c>
      <c r="Q23" s="38">
        <v>1</v>
      </c>
      <c r="R23" s="36"/>
      <c r="S23" s="37"/>
      <c r="T23" s="38"/>
      <c r="U23" s="36">
        <v>1</v>
      </c>
      <c r="V23" s="37"/>
      <c r="W23" s="38"/>
      <c r="X23" s="50"/>
      <c r="Y23" s="39"/>
      <c r="Z23" s="38"/>
      <c r="AA23" s="36"/>
      <c r="AB23" s="37"/>
      <c r="AC23" s="43"/>
      <c r="AD23" s="41"/>
      <c r="AE23" s="42">
        <v>1</v>
      </c>
      <c r="AF23" s="43"/>
      <c r="AG23" s="41">
        <v>1</v>
      </c>
      <c r="AH23" s="42"/>
      <c r="AI23" s="43"/>
      <c r="AJ23" s="41"/>
      <c r="AK23" s="42"/>
      <c r="AL23" s="43"/>
      <c r="AM23" s="41"/>
      <c r="AN23" s="42"/>
      <c r="AO23" s="43"/>
      <c r="AP23" s="41"/>
      <c r="AQ23" s="42"/>
      <c r="AR23" s="43"/>
      <c r="AS23" s="41"/>
      <c r="AT23" s="41"/>
      <c r="AU23" s="71"/>
      <c r="AV23" s="169"/>
      <c r="AW23" s="169"/>
      <c r="AX23" s="42"/>
      <c r="AY23" s="45"/>
      <c r="AZ23" s="48"/>
      <c r="BA23" s="49"/>
    </row>
    <row r="24" spans="1:53" ht="24.75" customHeight="1">
      <c r="A24" s="68">
        <v>208</v>
      </c>
      <c r="B24" s="69" t="s">
        <v>24</v>
      </c>
      <c r="C24" s="72" t="s">
        <v>23</v>
      </c>
      <c r="D24" s="70">
        <v>21.14</v>
      </c>
      <c r="E24" s="36">
        <v>1</v>
      </c>
      <c r="F24" s="36"/>
      <c r="G24" s="37"/>
      <c r="H24" s="38"/>
      <c r="I24" s="36"/>
      <c r="J24" s="37"/>
      <c r="K24" s="38"/>
      <c r="L24" s="36"/>
      <c r="M24" s="37"/>
      <c r="N24" s="38"/>
      <c r="O24" s="36"/>
      <c r="P24" s="37">
        <v>1</v>
      </c>
      <c r="Q24" s="38">
        <v>1</v>
      </c>
      <c r="R24" s="36"/>
      <c r="S24" s="37"/>
      <c r="T24" s="38"/>
      <c r="U24" s="36"/>
      <c r="V24" s="37"/>
      <c r="W24" s="38"/>
      <c r="X24" s="50">
        <v>1</v>
      </c>
      <c r="Y24" s="39"/>
      <c r="Z24" s="38"/>
      <c r="AA24" s="36"/>
      <c r="AB24" s="37"/>
      <c r="AC24" s="43"/>
      <c r="AD24" s="41"/>
      <c r="AE24" s="42">
        <v>1</v>
      </c>
      <c r="AF24" s="43"/>
      <c r="AG24" s="41">
        <v>1</v>
      </c>
      <c r="AH24" s="42"/>
      <c r="AI24" s="43"/>
      <c r="AJ24" s="41"/>
      <c r="AK24" s="42"/>
      <c r="AL24" s="43"/>
      <c r="AM24" s="41"/>
      <c r="AN24" s="42"/>
      <c r="AO24" s="43"/>
      <c r="AP24" s="41"/>
      <c r="AQ24" s="42"/>
      <c r="AR24" s="43"/>
      <c r="AS24" s="41"/>
      <c r="AT24" s="41"/>
      <c r="AU24" s="71"/>
      <c r="AV24" s="169"/>
      <c r="AW24" s="169"/>
      <c r="AX24" s="42"/>
      <c r="AY24" s="45"/>
      <c r="AZ24" s="48"/>
      <c r="BA24" s="49"/>
    </row>
    <row r="25" spans="1:53" ht="24.75" customHeight="1">
      <c r="A25" s="68">
        <v>209</v>
      </c>
      <c r="B25" s="69" t="s">
        <v>61</v>
      </c>
      <c r="C25" s="72" t="s">
        <v>18</v>
      </c>
      <c r="D25" s="70">
        <v>35.61</v>
      </c>
      <c r="E25" s="36">
        <v>1</v>
      </c>
      <c r="F25" s="36"/>
      <c r="G25" s="37"/>
      <c r="H25" s="38"/>
      <c r="I25" s="36"/>
      <c r="J25" s="37"/>
      <c r="K25" s="38"/>
      <c r="L25" s="36"/>
      <c r="M25" s="37"/>
      <c r="N25" s="38"/>
      <c r="O25" s="36"/>
      <c r="P25" s="37">
        <v>1</v>
      </c>
      <c r="Q25" s="38">
        <v>1</v>
      </c>
      <c r="R25" s="36"/>
      <c r="S25" s="37"/>
      <c r="T25" s="38"/>
      <c r="U25" s="36">
        <v>1</v>
      </c>
      <c r="V25" s="37"/>
      <c r="W25" s="38"/>
      <c r="X25" s="50"/>
      <c r="Y25" s="39"/>
      <c r="Z25" s="38"/>
      <c r="AA25" s="36"/>
      <c r="AB25" s="37"/>
      <c r="AC25" s="43"/>
      <c r="AD25" s="41"/>
      <c r="AE25" s="42">
        <v>1</v>
      </c>
      <c r="AF25" s="43"/>
      <c r="AG25" s="41">
        <v>1</v>
      </c>
      <c r="AH25" s="42"/>
      <c r="AI25" s="43"/>
      <c r="AJ25" s="41"/>
      <c r="AK25" s="42"/>
      <c r="AL25" s="43">
        <v>1</v>
      </c>
      <c r="AM25" s="41"/>
      <c r="AN25" s="42"/>
      <c r="AO25" s="43"/>
      <c r="AP25" s="41"/>
      <c r="AQ25" s="42"/>
      <c r="AR25" s="43"/>
      <c r="AS25" s="41"/>
      <c r="AT25" s="41"/>
      <c r="AU25" s="71" t="s">
        <v>36</v>
      </c>
      <c r="AV25" s="169"/>
      <c r="AW25" s="169"/>
      <c r="AX25" s="42"/>
      <c r="AY25" s="45"/>
      <c r="AZ25" s="48"/>
      <c r="BA25" s="49"/>
    </row>
    <row r="26" spans="1:53" ht="24.75" customHeight="1">
      <c r="A26" s="68">
        <v>210</v>
      </c>
      <c r="B26" s="69" t="s">
        <v>62</v>
      </c>
      <c r="C26" s="72" t="s">
        <v>18</v>
      </c>
      <c r="D26" s="70">
        <v>92.44</v>
      </c>
      <c r="E26" s="36">
        <v>1</v>
      </c>
      <c r="F26" s="36"/>
      <c r="G26" s="37"/>
      <c r="H26" s="38"/>
      <c r="I26" s="36"/>
      <c r="J26" s="37"/>
      <c r="K26" s="38"/>
      <c r="L26" s="36"/>
      <c r="M26" s="37"/>
      <c r="N26" s="38"/>
      <c r="O26" s="36"/>
      <c r="P26" s="37">
        <v>1</v>
      </c>
      <c r="Q26" s="38">
        <v>1</v>
      </c>
      <c r="R26" s="36"/>
      <c r="S26" s="37"/>
      <c r="T26" s="38"/>
      <c r="U26" s="36">
        <v>1</v>
      </c>
      <c r="V26" s="37"/>
      <c r="W26" s="38"/>
      <c r="X26" s="50"/>
      <c r="Y26" s="39"/>
      <c r="Z26" s="38"/>
      <c r="AA26" s="36"/>
      <c r="AB26" s="37"/>
      <c r="AC26" s="43"/>
      <c r="AD26" s="41"/>
      <c r="AE26" s="42">
        <v>1</v>
      </c>
      <c r="AF26" s="43"/>
      <c r="AG26" s="41">
        <v>1</v>
      </c>
      <c r="AH26" s="42"/>
      <c r="AI26" s="43"/>
      <c r="AJ26" s="41"/>
      <c r="AK26" s="42"/>
      <c r="AL26" s="43">
        <v>1</v>
      </c>
      <c r="AM26" s="41"/>
      <c r="AN26" s="42"/>
      <c r="AO26" s="43"/>
      <c r="AP26" s="41"/>
      <c r="AQ26" s="42"/>
      <c r="AR26" s="43"/>
      <c r="AS26" s="41"/>
      <c r="AT26" s="41"/>
      <c r="AU26" s="71"/>
      <c r="AV26" s="169"/>
      <c r="AW26" s="169"/>
      <c r="AX26" s="42"/>
      <c r="AY26" s="45"/>
      <c r="AZ26" s="48"/>
      <c r="BA26" s="49"/>
    </row>
    <row r="27" spans="1:53" ht="24.75" customHeight="1">
      <c r="A27" s="68">
        <v>211</v>
      </c>
      <c r="B27" s="69" t="s">
        <v>63</v>
      </c>
      <c r="C27" s="72" t="s">
        <v>18</v>
      </c>
      <c r="D27" s="70">
        <v>89.57</v>
      </c>
      <c r="E27" s="36">
        <v>1</v>
      </c>
      <c r="F27" s="36"/>
      <c r="G27" s="37"/>
      <c r="H27" s="38"/>
      <c r="I27" s="36"/>
      <c r="J27" s="37"/>
      <c r="K27" s="38"/>
      <c r="L27" s="36"/>
      <c r="M27" s="37"/>
      <c r="N27" s="38"/>
      <c r="O27" s="36"/>
      <c r="P27" s="37">
        <v>1</v>
      </c>
      <c r="Q27" s="38">
        <v>1</v>
      </c>
      <c r="R27" s="36"/>
      <c r="S27" s="37"/>
      <c r="T27" s="38"/>
      <c r="U27" s="36">
        <v>1</v>
      </c>
      <c r="V27" s="37"/>
      <c r="W27" s="38"/>
      <c r="X27" s="50"/>
      <c r="Y27" s="39"/>
      <c r="Z27" s="38"/>
      <c r="AA27" s="36"/>
      <c r="AB27" s="37"/>
      <c r="AC27" s="43"/>
      <c r="AD27" s="41"/>
      <c r="AE27" s="42">
        <v>1</v>
      </c>
      <c r="AF27" s="43"/>
      <c r="AG27" s="41">
        <v>1</v>
      </c>
      <c r="AH27" s="42"/>
      <c r="AI27" s="43"/>
      <c r="AJ27" s="41"/>
      <c r="AK27" s="42"/>
      <c r="AL27" s="43">
        <v>1</v>
      </c>
      <c r="AM27" s="41"/>
      <c r="AN27" s="42"/>
      <c r="AO27" s="43"/>
      <c r="AP27" s="41"/>
      <c r="AQ27" s="42"/>
      <c r="AR27" s="43"/>
      <c r="AS27" s="41"/>
      <c r="AT27" s="41"/>
      <c r="AU27" s="71"/>
      <c r="AV27" s="169"/>
      <c r="AW27" s="169"/>
      <c r="AX27" s="42"/>
      <c r="AY27" s="45"/>
      <c r="AZ27" s="48"/>
      <c r="BA27" s="49"/>
    </row>
    <row r="28" spans="1:53" ht="24.75" customHeight="1">
      <c r="A28" s="68">
        <v>212</v>
      </c>
      <c r="B28" s="69" t="s">
        <v>62</v>
      </c>
      <c r="C28" s="116" t="s">
        <v>18</v>
      </c>
      <c r="D28" s="70">
        <v>91.75</v>
      </c>
      <c r="E28" s="36">
        <v>1</v>
      </c>
      <c r="F28" s="36"/>
      <c r="G28" s="37"/>
      <c r="H28" s="38"/>
      <c r="I28" s="36"/>
      <c r="J28" s="37"/>
      <c r="K28" s="38"/>
      <c r="L28" s="36"/>
      <c r="M28" s="37"/>
      <c r="N28" s="38"/>
      <c r="O28" s="36"/>
      <c r="P28" s="37">
        <v>1</v>
      </c>
      <c r="Q28" s="38">
        <v>1</v>
      </c>
      <c r="R28" s="36"/>
      <c r="S28" s="37"/>
      <c r="T28" s="38"/>
      <c r="U28" s="36">
        <v>1</v>
      </c>
      <c r="V28" s="37"/>
      <c r="W28" s="38"/>
      <c r="X28" s="50"/>
      <c r="Y28" s="39"/>
      <c r="Z28" s="38"/>
      <c r="AA28" s="36"/>
      <c r="AB28" s="37"/>
      <c r="AC28" s="43"/>
      <c r="AD28" s="41"/>
      <c r="AE28" s="42">
        <v>1</v>
      </c>
      <c r="AF28" s="43"/>
      <c r="AG28" s="41">
        <v>1</v>
      </c>
      <c r="AH28" s="42"/>
      <c r="AI28" s="43"/>
      <c r="AJ28" s="41"/>
      <c r="AK28" s="42"/>
      <c r="AL28" s="43">
        <v>1</v>
      </c>
      <c r="AM28" s="41"/>
      <c r="AN28" s="42"/>
      <c r="AO28" s="43"/>
      <c r="AP28" s="41"/>
      <c r="AQ28" s="42"/>
      <c r="AR28" s="43"/>
      <c r="AS28" s="41"/>
      <c r="AT28" s="41"/>
      <c r="AU28" s="71"/>
      <c r="AV28" s="169"/>
      <c r="AW28" s="169"/>
      <c r="AX28" s="42"/>
      <c r="AY28" s="45"/>
      <c r="AZ28" s="48"/>
      <c r="BA28" s="49"/>
    </row>
    <row r="29" spans="1:53" ht="24.75" customHeight="1">
      <c r="A29" s="68">
        <v>213</v>
      </c>
      <c r="B29" s="69" t="s">
        <v>62</v>
      </c>
      <c r="C29" s="72" t="s">
        <v>18</v>
      </c>
      <c r="D29" s="70">
        <v>92.14</v>
      </c>
      <c r="E29" s="36">
        <v>1</v>
      </c>
      <c r="F29" s="36"/>
      <c r="G29" s="37"/>
      <c r="H29" s="38"/>
      <c r="I29" s="36"/>
      <c r="J29" s="37"/>
      <c r="K29" s="38"/>
      <c r="L29" s="36"/>
      <c r="M29" s="37"/>
      <c r="N29" s="38"/>
      <c r="O29" s="36"/>
      <c r="P29" s="37">
        <v>1</v>
      </c>
      <c r="Q29" s="38">
        <v>1</v>
      </c>
      <c r="R29" s="36"/>
      <c r="S29" s="37"/>
      <c r="T29" s="38"/>
      <c r="U29" s="36">
        <v>1</v>
      </c>
      <c r="V29" s="37"/>
      <c r="W29" s="38"/>
      <c r="X29" s="50"/>
      <c r="Y29" s="39"/>
      <c r="Z29" s="38"/>
      <c r="AA29" s="36"/>
      <c r="AB29" s="37"/>
      <c r="AC29" s="43"/>
      <c r="AD29" s="41"/>
      <c r="AE29" s="42">
        <v>1</v>
      </c>
      <c r="AF29" s="43"/>
      <c r="AG29" s="41">
        <v>1</v>
      </c>
      <c r="AH29" s="42"/>
      <c r="AI29" s="43"/>
      <c r="AJ29" s="41"/>
      <c r="AK29" s="42"/>
      <c r="AL29" s="43">
        <v>1</v>
      </c>
      <c r="AM29" s="41"/>
      <c r="AN29" s="42"/>
      <c r="AO29" s="43"/>
      <c r="AP29" s="41"/>
      <c r="AQ29" s="42"/>
      <c r="AR29" s="43"/>
      <c r="AS29" s="41"/>
      <c r="AT29" s="41"/>
      <c r="AU29" s="71"/>
      <c r="AV29" s="169"/>
      <c r="AW29" s="169"/>
      <c r="AX29" s="42"/>
      <c r="AY29" s="45"/>
      <c r="AZ29" s="48"/>
      <c r="BA29" s="49"/>
    </row>
    <row r="30" spans="1:53" ht="24.75" customHeight="1">
      <c r="A30" s="68">
        <v>214</v>
      </c>
      <c r="B30" s="69" t="s">
        <v>61</v>
      </c>
      <c r="C30" s="72" t="s">
        <v>18</v>
      </c>
      <c r="D30" s="70">
        <v>17.54</v>
      </c>
      <c r="E30" s="36">
        <v>1</v>
      </c>
      <c r="F30" s="36"/>
      <c r="G30" s="37"/>
      <c r="H30" s="38"/>
      <c r="I30" s="36"/>
      <c r="J30" s="37"/>
      <c r="K30" s="38"/>
      <c r="L30" s="36"/>
      <c r="M30" s="37"/>
      <c r="N30" s="38"/>
      <c r="O30" s="36"/>
      <c r="P30" s="37">
        <v>1</v>
      </c>
      <c r="Q30" s="38">
        <v>1</v>
      </c>
      <c r="R30" s="36"/>
      <c r="S30" s="37"/>
      <c r="T30" s="38"/>
      <c r="U30" s="36">
        <v>1</v>
      </c>
      <c r="V30" s="37"/>
      <c r="W30" s="38"/>
      <c r="X30" s="50"/>
      <c r="Y30" s="39"/>
      <c r="Z30" s="38"/>
      <c r="AA30" s="36"/>
      <c r="AB30" s="37"/>
      <c r="AC30" s="43"/>
      <c r="AD30" s="41"/>
      <c r="AE30" s="42">
        <v>1</v>
      </c>
      <c r="AF30" s="43"/>
      <c r="AG30" s="41">
        <v>1</v>
      </c>
      <c r="AH30" s="42"/>
      <c r="AI30" s="43"/>
      <c r="AJ30" s="41"/>
      <c r="AK30" s="42"/>
      <c r="AL30" s="43">
        <v>1</v>
      </c>
      <c r="AM30" s="41"/>
      <c r="AN30" s="42"/>
      <c r="AO30" s="43"/>
      <c r="AP30" s="41"/>
      <c r="AQ30" s="42"/>
      <c r="AR30" s="43"/>
      <c r="AS30" s="41"/>
      <c r="AT30" s="41"/>
      <c r="AU30" s="71" t="s">
        <v>36</v>
      </c>
      <c r="AV30" s="169"/>
      <c r="AW30" s="169"/>
      <c r="AX30" s="42"/>
      <c r="AY30" s="45"/>
      <c r="AZ30" s="48"/>
      <c r="BA30" s="49"/>
    </row>
    <row r="31" spans="1:53" ht="24.75" customHeight="1">
      <c r="A31" s="68">
        <v>215</v>
      </c>
      <c r="B31" s="69" t="s">
        <v>64</v>
      </c>
      <c r="C31" s="72" t="s">
        <v>18</v>
      </c>
      <c r="D31" s="70">
        <v>7.9</v>
      </c>
      <c r="E31" s="36"/>
      <c r="F31" s="36"/>
      <c r="G31" s="37"/>
      <c r="H31" s="38"/>
      <c r="I31" s="36"/>
      <c r="J31" s="37"/>
      <c r="K31" s="38"/>
      <c r="L31" s="36"/>
      <c r="M31" s="37"/>
      <c r="N31" s="38"/>
      <c r="O31" s="36"/>
      <c r="P31" s="37"/>
      <c r="Q31" s="38"/>
      <c r="R31" s="36"/>
      <c r="S31" s="37"/>
      <c r="T31" s="38"/>
      <c r="U31" s="36"/>
      <c r="V31" s="37"/>
      <c r="W31" s="38"/>
      <c r="X31" s="50"/>
      <c r="Y31" s="39"/>
      <c r="Z31" s="38"/>
      <c r="AA31" s="36"/>
      <c r="AB31" s="37"/>
      <c r="AC31" s="43"/>
      <c r="AD31" s="41"/>
      <c r="AE31" s="42"/>
      <c r="AF31" s="43"/>
      <c r="AG31" s="41"/>
      <c r="AH31" s="42"/>
      <c r="AI31" s="43"/>
      <c r="AJ31" s="41"/>
      <c r="AK31" s="42"/>
      <c r="AL31" s="43"/>
      <c r="AM31" s="41"/>
      <c r="AN31" s="42"/>
      <c r="AO31" s="43"/>
      <c r="AP31" s="41"/>
      <c r="AQ31" s="42"/>
      <c r="AR31" s="43"/>
      <c r="AS31" s="41"/>
      <c r="AT31" s="41"/>
      <c r="AU31" s="71"/>
      <c r="AV31" s="169"/>
      <c r="AW31" s="169"/>
      <c r="AX31" s="42"/>
      <c r="AY31" s="157" t="s">
        <v>65</v>
      </c>
      <c r="AZ31" s="48"/>
      <c r="BA31" s="49"/>
    </row>
    <row r="32" spans="1:53" ht="24.75" customHeight="1">
      <c r="A32" s="68">
        <v>216</v>
      </c>
      <c r="B32" s="69" t="s">
        <v>24</v>
      </c>
      <c r="C32" s="72" t="s">
        <v>23</v>
      </c>
      <c r="D32" s="70">
        <v>5.74</v>
      </c>
      <c r="E32" s="36">
        <v>1</v>
      </c>
      <c r="F32" s="36"/>
      <c r="G32" s="37"/>
      <c r="H32" s="38"/>
      <c r="I32" s="36"/>
      <c r="J32" s="37"/>
      <c r="K32" s="38"/>
      <c r="L32" s="36"/>
      <c r="M32" s="37"/>
      <c r="N32" s="38"/>
      <c r="O32" s="36"/>
      <c r="P32" s="37">
        <v>1</v>
      </c>
      <c r="Q32" s="38">
        <v>1</v>
      </c>
      <c r="R32" s="36"/>
      <c r="S32" s="37"/>
      <c r="T32" s="38"/>
      <c r="U32" s="36">
        <v>1</v>
      </c>
      <c r="V32" s="37"/>
      <c r="W32" s="38"/>
      <c r="X32" s="50"/>
      <c r="Y32" s="39"/>
      <c r="Z32" s="38"/>
      <c r="AA32" s="36"/>
      <c r="AB32" s="37"/>
      <c r="AC32" s="43"/>
      <c r="AD32" s="41"/>
      <c r="AE32" s="42"/>
      <c r="AF32" s="43"/>
      <c r="AG32" s="41">
        <v>1</v>
      </c>
      <c r="AH32" s="42"/>
      <c r="AI32" s="43"/>
      <c r="AJ32" s="41"/>
      <c r="AK32" s="42"/>
      <c r="AL32" s="43"/>
      <c r="AM32" s="41"/>
      <c r="AN32" s="42"/>
      <c r="AO32" s="43"/>
      <c r="AP32" s="41"/>
      <c r="AQ32" s="42"/>
      <c r="AR32" s="43"/>
      <c r="AS32" s="41"/>
      <c r="AT32" s="41"/>
      <c r="AU32" s="71"/>
      <c r="AV32" s="169"/>
      <c r="AW32" s="169"/>
      <c r="AX32" s="42"/>
      <c r="AY32" s="45"/>
      <c r="AZ32" s="48"/>
      <c r="BA32" s="49"/>
    </row>
    <row r="33" spans="1:53" ht="24.75" customHeight="1">
      <c r="A33" s="68" t="s">
        <v>66</v>
      </c>
      <c r="B33" s="69" t="s">
        <v>40</v>
      </c>
      <c r="C33" s="72" t="s">
        <v>23</v>
      </c>
      <c r="D33" s="70">
        <v>2.5</v>
      </c>
      <c r="E33" s="36">
        <v>1</v>
      </c>
      <c r="F33" s="36"/>
      <c r="G33" s="37"/>
      <c r="H33" s="38"/>
      <c r="I33" s="36"/>
      <c r="J33" s="37"/>
      <c r="K33" s="38"/>
      <c r="L33" s="36"/>
      <c r="M33" s="37"/>
      <c r="N33" s="38"/>
      <c r="O33" s="36"/>
      <c r="P33" s="37"/>
      <c r="Q33" s="38"/>
      <c r="R33" s="36"/>
      <c r="S33" s="37"/>
      <c r="T33" s="38"/>
      <c r="U33" s="36">
        <v>1</v>
      </c>
      <c r="V33" s="37"/>
      <c r="W33" s="38"/>
      <c r="X33" s="50"/>
      <c r="Y33" s="39"/>
      <c r="Z33" s="38"/>
      <c r="AA33" s="36"/>
      <c r="AB33" s="37"/>
      <c r="AC33" s="43"/>
      <c r="AD33" s="41"/>
      <c r="AE33" s="42"/>
      <c r="AF33" s="43"/>
      <c r="AG33" s="41">
        <v>1</v>
      </c>
      <c r="AH33" s="42"/>
      <c r="AI33" s="43"/>
      <c r="AJ33" s="41"/>
      <c r="AK33" s="42"/>
      <c r="AL33" s="43"/>
      <c r="AM33" s="41"/>
      <c r="AN33" s="42"/>
      <c r="AO33" s="43"/>
      <c r="AP33" s="41"/>
      <c r="AQ33" s="42"/>
      <c r="AR33" s="43"/>
      <c r="AS33" s="41"/>
      <c r="AT33" s="41"/>
      <c r="AU33" s="71"/>
      <c r="AV33" s="169"/>
      <c r="AW33" s="169"/>
      <c r="AX33" s="42"/>
      <c r="AY33" s="45"/>
      <c r="AZ33" s="48"/>
      <c r="BA33" s="49"/>
    </row>
    <row r="34" spans="1:53" ht="24.75" customHeight="1">
      <c r="A34" s="68">
        <v>217</v>
      </c>
      <c r="B34" s="69" t="s">
        <v>22</v>
      </c>
      <c r="C34" s="72" t="s">
        <v>23</v>
      </c>
      <c r="D34" s="70">
        <v>1.27</v>
      </c>
      <c r="E34" s="36">
        <v>1</v>
      </c>
      <c r="F34" s="36"/>
      <c r="G34" s="37"/>
      <c r="H34" s="38"/>
      <c r="I34" s="36"/>
      <c r="J34" s="37"/>
      <c r="K34" s="38"/>
      <c r="L34" s="36"/>
      <c r="M34" s="37"/>
      <c r="N34" s="38"/>
      <c r="O34" s="36"/>
      <c r="P34" s="37"/>
      <c r="Q34" s="38"/>
      <c r="R34" s="36"/>
      <c r="S34" s="37"/>
      <c r="T34" s="38"/>
      <c r="U34" s="36">
        <v>1</v>
      </c>
      <c r="V34" s="37"/>
      <c r="W34" s="38"/>
      <c r="X34" s="50"/>
      <c r="Y34" s="39"/>
      <c r="Z34" s="38"/>
      <c r="AA34" s="36"/>
      <c r="AB34" s="37"/>
      <c r="AC34" s="43"/>
      <c r="AD34" s="41"/>
      <c r="AE34" s="42"/>
      <c r="AF34" s="43"/>
      <c r="AG34" s="41">
        <v>1</v>
      </c>
      <c r="AH34" s="42"/>
      <c r="AI34" s="43"/>
      <c r="AJ34" s="41"/>
      <c r="AK34" s="42"/>
      <c r="AL34" s="43">
        <v>1</v>
      </c>
      <c r="AM34" s="41"/>
      <c r="AN34" s="42"/>
      <c r="AO34" s="43">
        <v>1</v>
      </c>
      <c r="AP34" s="41"/>
      <c r="AQ34" s="42"/>
      <c r="AR34" s="43"/>
      <c r="AS34" s="41"/>
      <c r="AT34" s="41"/>
      <c r="AU34" s="71"/>
      <c r="AV34" s="169"/>
      <c r="AW34" s="169"/>
      <c r="AX34" s="42"/>
      <c r="AY34" s="45"/>
      <c r="AZ34" s="48"/>
      <c r="BA34" s="49"/>
    </row>
    <row r="35" spans="1:53" ht="24.75" customHeight="1">
      <c r="A35" s="68">
        <v>218</v>
      </c>
      <c r="B35" s="69" t="s">
        <v>37</v>
      </c>
      <c r="C35" s="72" t="s">
        <v>23</v>
      </c>
      <c r="D35" s="70">
        <v>1.24</v>
      </c>
      <c r="E35" s="36">
        <v>1</v>
      </c>
      <c r="F35" s="36"/>
      <c r="G35" s="37"/>
      <c r="H35" s="38"/>
      <c r="I35" s="36"/>
      <c r="J35" s="37"/>
      <c r="K35" s="38"/>
      <c r="L35" s="36"/>
      <c r="M35" s="37"/>
      <c r="N35" s="38"/>
      <c r="O35" s="36"/>
      <c r="P35" s="37"/>
      <c r="Q35" s="38"/>
      <c r="R35" s="36"/>
      <c r="S35" s="37"/>
      <c r="T35" s="38"/>
      <c r="U35" s="36">
        <v>1</v>
      </c>
      <c r="V35" s="37"/>
      <c r="W35" s="38"/>
      <c r="X35" s="50"/>
      <c r="Y35" s="39"/>
      <c r="Z35" s="38"/>
      <c r="AA35" s="36"/>
      <c r="AB35" s="37"/>
      <c r="AC35" s="43"/>
      <c r="AD35" s="41"/>
      <c r="AE35" s="42"/>
      <c r="AF35" s="43"/>
      <c r="AG35" s="41">
        <v>1</v>
      </c>
      <c r="AH35" s="42"/>
      <c r="AI35" s="43"/>
      <c r="AJ35" s="41"/>
      <c r="AK35" s="42"/>
      <c r="AL35" s="43">
        <v>1</v>
      </c>
      <c r="AM35" s="41"/>
      <c r="AN35" s="42"/>
      <c r="AO35" s="43">
        <v>1</v>
      </c>
      <c r="AP35" s="41"/>
      <c r="AQ35" s="42"/>
      <c r="AR35" s="43"/>
      <c r="AS35" s="41"/>
      <c r="AT35" s="41"/>
      <c r="AU35" s="71"/>
      <c r="AV35" s="169"/>
      <c r="AW35" s="169"/>
      <c r="AX35" s="42"/>
      <c r="AY35" s="45"/>
      <c r="AZ35" s="48"/>
      <c r="BA35" s="49"/>
    </row>
    <row r="36" spans="1:53" ht="24.75" customHeight="1">
      <c r="A36" s="68">
        <v>219</v>
      </c>
      <c r="B36" s="69" t="s">
        <v>41</v>
      </c>
      <c r="C36" s="72" t="s">
        <v>18</v>
      </c>
      <c r="D36" s="70">
        <v>32.69</v>
      </c>
      <c r="E36" s="36">
        <v>1</v>
      </c>
      <c r="F36" s="36"/>
      <c r="G36" s="37"/>
      <c r="H36" s="38"/>
      <c r="I36" s="36"/>
      <c r="J36" s="37"/>
      <c r="K36" s="38"/>
      <c r="L36" s="36"/>
      <c r="M36" s="37"/>
      <c r="N36" s="38"/>
      <c r="O36" s="36"/>
      <c r="P36" s="37">
        <v>1</v>
      </c>
      <c r="Q36" s="38">
        <v>1</v>
      </c>
      <c r="R36" s="36"/>
      <c r="S36" s="37"/>
      <c r="T36" s="38"/>
      <c r="U36" s="36">
        <v>1</v>
      </c>
      <c r="V36" s="37"/>
      <c r="W36" s="38"/>
      <c r="X36" s="50"/>
      <c r="Y36" s="39"/>
      <c r="Z36" s="38"/>
      <c r="AA36" s="36"/>
      <c r="AB36" s="37"/>
      <c r="AC36" s="43"/>
      <c r="AD36" s="41"/>
      <c r="AE36" s="42">
        <v>1</v>
      </c>
      <c r="AF36" s="43"/>
      <c r="AG36" s="41">
        <v>1</v>
      </c>
      <c r="AH36" s="42"/>
      <c r="AI36" s="43"/>
      <c r="AJ36" s="41"/>
      <c r="AK36" s="42"/>
      <c r="AL36" s="43">
        <v>1</v>
      </c>
      <c r="AM36" s="41"/>
      <c r="AN36" s="42"/>
      <c r="AO36" s="43">
        <v>1</v>
      </c>
      <c r="AP36" s="41"/>
      <c r="AQ36" s="42"/>
      <c r="AR36" s="43"/>
      <c r="AS36" s="41"/>
      <c r="AT36" s="41"/>
      <c r="AU36" s="71" t="s">
        <v>36</v>
      </c>
      <c r="AV36" s="169"/>
      <c r="AW36" s="169"/>
      <c r="AX36" s="42" t="s">
        <v>36</v>
      </c>
      <c r="AY36" s="45"/>
      <c r="AZ36" s="48"/>
      <c r="BA36" s="49"/>
    </row>
    <row r="37" spans="1:53" ht="24.75" customHeight="1">
      <c r="A37" s="68">
        <v>220</v>
      </c>
      <c r="B37" s="69" t="s">
        <v>67</v>
      </c>
      <c r="C37" s="72" t="s">
        <v>18</v>
      </c>
      <c r="D37" s="70">
        <v>26.55</v>
      </c>
      <c r="E37" s="36">
        <v>1</v>
      </c>
      <c r="F37" s="36"/>
      <c r="G37" s="37"/>
      <c r="H37" s="38"/>
      <c r="I37" s="36"/>
      <c r="J37" s="37"/>
      <c r="K37" s="38"/>
      <c r="L37" s="36"/>
      <c r="M37" s="37"/>
      <c r="N37" s="38"/>
      <c r="O37" s="36"/>
      <c r="P37" s="37">
        <v>1</v>
      </c>
      <c r="Q37" s="38">
        <v>1</v>
      </c>
      <c r="R37" s="36"/>
      <c r="S37" s="37"/>
      <c r="T37" s="38"/>
      <c r="U37" s="36">
        <v>1</v>
      </c>
      <c r="V37" s="37"/>
      <c r="W37" s="38"/>
      <c r="X37" s="50"/>
      <c r="Y37" s="39"/>
      <c r="Z37" s="38"/>
      <c r="AA37" s="36"/>
      <c r="AB37" s="37"/>
      <c r="AC37" s="43"/>
      <c r="AD37" s="41"/>
      <c r="AE37" s="42">
        <v>1</v>
      </c>
      <c r="AF37" s="43"/>
      <c r="AG37" s="41">
        <v>1</v>
      </c>
      <c r="AH37" s="42"/>
      <c r="AI37" s="43"/>
      <c r="AJ37" s="41"/>
      <c r="AK37" s="42"/>
      <c r="AL37" s="43">
        <v>1</v>
      </c>
      <c r="AM37" s="41"/>
      <c r="AN37" s="42"/>
      <c r="AO37" s="43"/>
      <c r="AP37" s="41"/>
      <c r="AQ37" s="42"/>
      <c r="AR37" s="43"/>
      <c r="AS37" s="41"/>
      <c r="AT37" s="41"/>
      <c r="AU37" s="71" t="s">
        <v>36</v>
      </c>
      <c r="AV37" s="169"/>
      <c r="AW37" s="169"/>
      <c r="AX37" s="42"/>
      <c r="AY37" s="45"/>
      <c r="AZ37" s="48"/>
      <c r="BA37" s="49"/>
    </row>
    <row r="38" spans="1:53" ht="24.75" customHeight="1">
      <c r="A38" s="68">
        <v>221</v>
      </c>
      <c r="B38" s="69" t="s">
        <v>24</v>
      </c>
      <c r="C38" s="72" t="s">
        <v>18</v>
      </c>
      <c r="D38" s="70">
        <v>14.23</v>
      </c>
      <c r="E38" s="36">
        <v>1</v>
      </c>
      <c r="F38" s="36"/>
      <c r="G38" s="37"/>
      <c r="H38" s="38"/>
      <c r="I38" s="36"/>
      <c r="J38" s="37"/>
      <c r="K38" s="38"/>
      <c r="L38" s="36"/>
      <c r="M38" s="37"/>
      <c r="N38" s="38"/>
      <c r="O38" s="36"/>
      <c r="P38" s="37">
        <v>1</v>
      </c>
      <c r="Q38" s="38">
        <v>1</v>
      </c>
      <c r="R38" s="36"/>
      <c r="S38" s="37"/>
      <c r="T38" s="38"/>
      <c r="U38" s="36">
        <v>1</v>
      </c>
      <c r="V38" s="37"/>
      <c r="W38" s="38"/>
      <c r="X38" s="50"/>
      <c r="Y38" s="39"/>
      <c r="Z38" s="38"/>
      <c r="AA38" s="36"/>
      <c r="AB38" s="37"/>
      <c r="AC38" s="43"/>
      <c r="AD38" s="41"/>
      <c r="AE38" s="42"/>
      <c r="AF38" s="43"/>
      <c r="AG38" s="41">
        <v>1</v>
      </c>
      <c r="AH38" s="42"/>
      <c r="AI38" s="43"/>
      <c r="AJ38" s="41"/>
      <c r="AK38" s="42"/>
      <c r="AL38" s="43"/>
      <c r="AM38" s="41"/>
      <c r="AN38" s="42"/>
      <c r="AO38" s="43"/>
      <c r="AP38" s="41"/>
      <c r="AQ38" s="42"/>
      <c r="AR38" s="43"/>
      <c r="AS38" s="41"/>
      <c r="AT38" s="41"/>
      <c r="AU38" s="71" t="s">
        <v>36</v>
      </c>
      <c r="AV38" s="169"/>
      <c r="AW38" s="169"/>
      <c r="AX38" s="42"/>
      <c r="AY38" s="45"/>
      <c r="AZ38" s="48"/>
      <c r="BA38" s="49"/>
    </row>
    <row r="39" spans="1:53" ht="24.75" customHeight="1">
      <c r="A39" s="68" t="s">
        <v>68</v>
      </c>
      <c r="B39" s="69" t="s">
        <v>26</v>
      </c>
      <c r="C39" s="72" t="s">
        <v>69</v>
      </c>
      <c r="D39" s="70">
        <v>14.39</v>
      </c>
      <c r="E39" s="36">
        <v>1</v>
      </c>
      <c r="F39" s="36"/>
      <c r="G39" s="37"/>
      <c r="H39" s="38"/>
      <c r="I39" s="36"/>
      <c r="J39" s="37"/>
      <c r="K39" s="38"/>
      <c r="L39" s="36"/>
      <c r="M39" s="37"/>
      <c r="N39" s="38"/>
      <c r="O39" s="36"/>
      <c r="P39" s="37"/>
      <c r="Q39" s="38"/>
      <c r="R39" s="36"/>
      <c r="S39" s="37"/>
      <c r="T39" s="38"/>
      <c r="U39" s="36">
        <v>1</v>
      </c>
      <c r="V39" s="37"/>
      <c r="W39" s="38"/>
      <c r="X39" s="50"/>
      <c r="Y39" s="39"/>
      <c r="Z39" s="38"/>
      <c r="AA39" s="36"/>
      <c r="AB39" s="37"/>
      <c r="AC39" s="43"/>
      <c r="AD39" s="41"/>
      <c r="AE39" s="42"/>
      <c r="AF39" s="43"/>
      <c r="AG39" s="41">
        <v>1</v>
      </c>
      <c r="AH39" s="42"/>
      <c r="AI39" s="43"/>
      <c r="AJ39" s="41"/>
      <c r="AK39" s="42"/>
      <c r="AL39" s="43"/>
      <c r="AM39" s="41"/>
      <c r="AN39" s="42"/>
      <c r="AO39" s="43"/>
      <c r="AP39" s="41"/>
      <c r="AQ39" s="42"/>
      <c r="AR39" s="43"/>
      <c r="AS39" s="41"/>
      <c r="AT39" s="41"/>
      <c r="AU39" s="71"/>
      <c r="AV39" s="169"/>
      <c r="AW39" s="169"/>
      <c r="AX39" s="42"/>
      <c r="AY39" s="45"/>
      <c r="AZ39" s="48"/>
      <c r="BA39" s="49"/>
    </row>
    <row r="40" spans="1:53" ht="24.75" customHeight="1">
      <c r="A40" s="68">
        <v>222</v>
      </c>
      <c r="B40" s="69" t="s">
        <v>70</v>
      </c>
      <c r="C40" s="72" t="s">
        <v>18</v>
      </c>
      <c r="D40" s="70">
        <v>29.86</v>
      </c>
      <c r="E40" s="36">
        <v>1</v>
      </c>
      <c r="F40" s="36"/>
      <c r="G40" s="37"/>
      <c r="H40" s="38"/>
      <c r="I40" s="36"/>
      <c r="J40" s="37"/>
      <c r="K40" s="38"/>
      <c r="L40" s="36"/>
      <c r="M40" s="37"/>
      <c r="N40" s="38"/>
      <c r="O40" s="36"/>
      <c r="P40" s="37">
        <v>1</v>
      </c>
      <c r="Q40" s="38">
        <v>1</v>
      </c>
      <c r="R40" s="36"/>
      <c r="S40" s="37"/>
      <c r="T40" s="38"/>
      <c r="U40" s="36">
        <v>1</v>
      </c>
      <c r="V40" s="37"/>
      <c r="W40" s="38"/>
      <c r="X40" s="50"/>
      <c r="Y40" s="39"/>
      <c r="Z40" s="38"/>
      <c r="AA40" s="36"/>
      <c r="AB40" s="37"/>
      <c r="AC40" s="43"/>
      <c r="AD40" s="41"/>
      <c r="AE40" s="42">
        <v>1</v>
      </c>
      <c r="AF40" s="43"/>
      <c r="AG40" s="41">
        <v>1</v>
      </c>
      <c r="AH40" s="42"/>
      <c r="AI40" s="43"/>
      <c r="AJ40" s="41"/>
      <c r="AK40" s="42"/>
      <c r="AL40" s="43">
        <v>1</v>
      </c>
      <c r="AM40" s="41"/>
      <c r="AN40" s="42"/>
      <c r="AO40" s="43"/>
      <c r="AP40" s="41"/>
      <c r="AQ40" s="42"/>
      <c r="AR40" s="43"/>
      <c r="AS40" s="41"/>
      <c r="AT40" s="41"/>
      <c r="AU40" s="71"/>
      <c r="AV40" s="169"/>
      <c r="AW40" s="169"/>
      <c r="AX40" s="42"/>
      <c r="AY40" s="45"/>
      <c r="AZ40" s="48"/>
      <c r="BA40" s="49"/>
    </row>
    <row r="41" spans="1:53" ht="24.75" customHeight="1">
      <c r="A41" s="68">
        <v>223</v>
      </c>
      <c r="B41" s="69" t="s">
        <v>17</v>
      </c>
      <c r="C41" s="72" t="s">
        <v>18</v>
      </c>
      <c r="D41" s="70">
        <v>56.72</v>
      </c>
      <c r="E41" s="36">
        <v>1</v>
      </c>
      <c r="F41" s="36"/>
      <c r="G41" s="37"/>
      <c r="H41" s="38"/>
      <c r="I41" s="36"/>
      <c r="J41" s="37"/>
      <c r="K41" s="38"/>
      <c r="L41" s="36"/>
      <c r="M41" s="37"/>
      <c r="N41" s="38"/>
      <c r="O41" s="36"/>
      <c r="P41" s="37">
        <v>1</v>
      </c>
      <c r="Q41" s="38">
        <v>1</v>
      </c>
      <c r="R41" s="36"/>
      <c r="S41" s="37"/>
      <c r="T41" s="38"/>
      <c r="U41" s="36">
        <v>1</v>
      </c>
      <c r="V41" s="37"/>
      <c r="W41" s="38"/>
      <c r="X41" s="50"/>
      <c r="Y41" s="39"/>
      <c r="Z41" s="38"/>
      <c r="AA41" s="36"/>
      <c r="AB41" s="37"/>
      <c r="AC41" s="43"/>
      <c r="AD41" s="41"/>
      <c r="AE41" s="42">
        <v>1</v>
      </c>
      <c r="AF41" s="43"/>
      <c r="AG41" s="41">
        <v>1</v>
      </c>
      <c r="AH41" s="42"/>
      <c r="AI41" s="43"/>
      <c r="AJ41" s="41"/>
      <c r="AK41" s="42"/>
      <c r="AL41" s="43"/>
      <c r="AM41" s="41"/>
      <c r="AN41" s="42"/>
      <c r="AO41" s="43"/>
      <c r="AP41" s="41"/>
      <c r="AQ41" s="42"/>
      <c r="AR41" s="43"/>
      <c r="AS41" s="41"/>
      <c r="AT41" s="41"/>
      <c r="AU41" s="71"/>
      <c r="AV41" s="169"/>
      <c r="AW41" s="169"/>
      <c r="AX41" s="42"/>
      <c r="AY41" s="45"/>
      <c r="AZ41" s="48"/>
      <c r="BA41" s="49"/>
    </row>
    <row r="42" spans="1:53" ht="24.75" customHeight="1">
      <c r="A42" s="68">
        <v>224</v>
      </c>
      <c r="B42" s="69" t="s">
        <v>17</v>
      </c>
      <c r="C42" s="72" t="s">
        <v>18</v>
      </c>
      <c r="D42" s="70">
        <v>24.42</v>
      </c>
      <c r="E42" s="36">
        <v>1</v>
      </c>
      <c r="F42" s="36"/>
      <c r="G42" s="37"/>
      <c r="H42" s="38"/>
      <c r="I42" s="36"/>
      <c r="J42" s="37"/>
      <c r="K42" s="38"/>
      <c r="L42" s="36"/>
      <c r="M42" s="37"/>
      <c r="N42" s="38"/>
      <c r="O42" s="36"/>
      <c r="P42" s="37">
        <v>1</v>
      </c>
      <c r="Q42" s="38">
        <v>1</v>
      </c>
      <c r="R42" s="36"/>
      <c r="S42" s="37"/>
      <c r="T42" s="38"/>
      <c r="U42" s="36">
        <v>1</v>
      </c>
      <c r="V42" s="37"/>
      <c r="W42" s="38"/>
      <c r="X42" s="50"/>
      <c r="Y42" s="39"/>
      <c r="Z42" s="38"/>
      <c r="AA42" s="36"/>
      <c r="AB42" s="37"/>
      <c r="AC42" s="43"/>
      <c r="AD42" s="41"/>
      <c r="AE42" s="42">
        <v>1</v>
      </c>
      <c r="AF42" s="43"/>
      <c r="AG42" s="41">
        <v>1</v>
      </c>
      <c r="AH42" s="42"/>
      <c r="AI42" s="43"/>
      <c r="AJ42" s="41"/>
      <c r="AK42" s="42"/>
      <c r="AL42" s="43"/>
      <c r="AM42" s="41"/>
      <c r="AN42" s="42"/>
      <c r="AO42" s="43"/>
      <c r="AP42" s="41"/>
      <c r="AQ42" s="42"/>
      <c r="AR42" s="43"/>
      <c r="AS42" s="41"/>
      <c r="AT42" s="41"/>
      <c r="AU42" s="71"/>
      <c r="AV42" s="169"/>
      <c r="AW42" s="169"/>
      <c r="AX42" s="42"/>
      <c r="AY42" s="45"/>
      <c r="AZ42" s="48"/>
      <c r="BA42" s="49"/>
    </row>
    <row r="43" spans="1:53" ht="24.75" customHeight="1">
      <c r="A43" s="68">
        <v>225</v>
      </c>
      <c r="B43" s="69" t="s">
        <v>17</v>
      </c>
      <c r="C43" s="72" t="s">
        <v>18</v>
      </c>
      <c r="D43" s="70">
        <v>104.6</v>
      </c>
      <c r="E43" s="36">
        <v>1</v>
      </c>
      <c r="F43" s="36"/>
      <c r="G43" s="37"/>
      <c r="H43" s="38"/>
      <c r="I43" s="36"/>
      <c r="J43" s="37"/>
      <c r="K43" s="38"/>
      <c r="L43" s="36"/>
      <c r="M43" s="37"/>
      <c r="N43" s="38"/>
      <c r="O43" s="36"/>
      <c r="P43" s="37">
        <v>1</v>
      </c>
      <c r="Q43" s="38">
        <v>1</v>
      </c>
      <c r="R43" s="36"/>
      <c r="S43" s="37"/>
      <c r="T43" s="38"/>
      <c r="U43" s="36">
        <v>1</v>
      </c>
      <c r="V43" s="37"/>
      <c r="W43" s="38"/>
      <c r="X43" s="50"/>
      <c r="Y43" s="39"/>
      <c r="Z43" s="38"/>
      <c r="AA43" s="36"/>
      <c r="AB43" s="37"/>
      <c r="AC43" s="43"/>
      <c r="AD43" s="41"/>
      <c r="AE43" s="42">
        <v>1</v>
      </c>
      <c r="AF43" s="43"/>
      <c r="AG43" s="41">
        <v>1</v>
      </c>
      <c r="AH43" s="42"/>
      <c r="AI43" s="43"/>
      <c r="AJ43" s="41"/>
      <c r="AK43" s="42"/>
      <c r="AL43" s="43">
        <v>1</v>
      </c>
      <c r="AM43" s="41"/>
      <c r="AN43" s="42"/>
      <c r="AO43" s="43"/>
      <c r="AP43" s="41"/>
      <c r="AQ43" s="42"/>
      <c r="AR43" s="43"/>
      <c r="AS43" s="41"/>
      <c r="AT43" s="41"/>
      <c r="AU43" s="71"/>
      <c r="AV43" s="169"/>
      <c r="AW43" s="169"/>
      <c r="AX43" s="42"/>
      <c r="AY43" s="45"/>
      <c r="AZ43" s="48"/>
      <c r="BA43" s="49"/>
    </row>
    <row r="44" spans="1:53" ht="24.75" customHeight="1">
      <c r="A44" s="68">
        <v>226</v>
      </c>
      <c r="B44" s="69" t="s">
        <v>44</v>
      </c>
      <c r="C44" s="72" t="s">
        <v>18</v>
      </c>
      <c r="D44" s="70">
        <v>19.55</v>
      </c>
      <c r="E44" s="36">
        <v>1</v>
      </c>
      <c r="F44" s="36"/>
      <c r="G44" s="37"/>
      <c r="H44" s="38"/>
      <c r="I44" s="36"/>
      <c r="J44" s="37"/>
      <c r="K44" s="38"/>
      <c r="L44" s="36"/>
      <c r="M44" s="37"/>
      <c r="N44" s="38"/>
      <c r="O44" s="36"/>
      <c r="P44" s="37">
        <v>1</v>
      </c>
      <c r="Q44" s="38">
        <v>1</v>
      </c>
      <c r="R44" s="36"/>
      <c r="S44" s="37"/>
      <c r="T44" s="38"/>
      <c r="U44" s="36">
        <v>1</v>
      </c>
      <c r="V44" s="37"/>
      <c r="W44" s="38"/>
      <c r="X44" s="50"/>
      <c r="Y44" s="39"/>
      <c r="Z44" s="38"/>
      <c r="AA44" s="36"/>
      <c r="AB44" s="37"/>
      <c r="AC44" s="43"/>
      <c r="AD44" s="41"/>
      <c r="AE44" s="42">
        <v>1</v>
      </c>
      <c r="AF44" s="43"/>
      <c r="AG44" s="41">
        <v>1</v>
      </c>
      <c r="AH44" s="42"/>
      <c r="AI44" s="43"/>
      <c r="AJ44" s="41"/>
      <c r="AK44" s="42"/>
      <c r="AL44" s="43">
        <v>1</v>
      </c>
      <c r="AM44" s="41"/>
      <c r="AN44" s="42"/>
      <c r="AO44" s="43"/>
      <c r="AP44" s="41"/>
      <c r="AQ44" s="42"/>
      <c r="AR44" s="43"/>
      <c r="AS44" s="41"/>
      <c r="AT44" s="41"/>
      <c r="AU44" s="71"/>
      <c r="AV44" s="169"/>
      <c r="AW44" s="169"/>
      <c r="AX44" s="42"/>
      <c r="AY44" s="45"/>
      <c r="AZ44" s="48"/>
      <c r="BA44" s="49"/>
    </row>
    <row r="45" spans="1:53" ht="24.75" customHeight="1">
      <c r="A45" s="68">
        <v>227</v>
      </c>
      <c r="B45" s="69" t="s">
        <v>44</v>
      </c>
      <c r="C45" s="72" t="s">
        <v>18</v>
      </c>
      <c r="D45" s="70">
        <v>18.42</v>
      </c>
      <c r="E45" s="36">
        <v>1</v>
      </c>
      <c r="F45" s="36"/>
      <c r="G45" s="37"/>
      <c r="H45" s="38"/>
      <c r="I45" s="36"/>
      <c r="J45" s="37"/>
      <c r="K45" s="38"/>
      <c r="L45" s="36"/>
      <c r="M45" s="37"/>
      <c r="N45" s="38"/>
      <c r="O45" s="36"/>
      <c r="P45" s="37">
        <v>1</v>
      </c>
      <c r="Q45" s="38">
        <v>1</v>
      </c>
      <c r="R45" s="36"/>
      <c r="S45" s="37"/>
      <c r="T45" s="38"/>
      <c r="U45" s="36">
        <v>1</v>
      </c>
      <c r="V45" s="37"/>
      <c r="W45" s="38"/>
      <c r="X45" s="50"/>
      <c r="Y45" s="39"/>
      <c r="Z45" s="38"/>
      <c r="AA45" s="36"/>
      <c r="AB45" s="37"/>
      <c r="AC45" s="43"/>
      <c r="AD45" s="41"/>
      <c r="AE45" s="42">
        <v>1</v>
      </c>
      <c r="AF45" s="43"/>
      <c r="AG45" s="41">
        <v>1</v>
      </c>
      <c r="AH45" s="42"/>
      <c r="AI45" s="43"/>
      <c r="AJ45" s="41"/>
      <c r="AK45" s="42"/>
      <c r="AL45" s="43">
        <v>1</v>
      </c>
      <c r="AM45" s="41"/>
      <c r="AN45" s="42"/>
      <c r="AO45" s="43"/>
      <c r="AP45" s="41"/>
      <c r="AQ45" s="42"/>
      <c r="AR45" s="43"/>
      <c r="AS45" s="41"/>
      <c r="AT45" s="41"/>
      <c r="AU45" s="71"/>
      <c r="AV45" s="169"/>
      <c r="AW45" s="169"/>
      <c r="AX45" s="42"/>
      <c r="AY45" s="45"/>
      <c r="AZ45" s="48"/>
      <c r="BA45" s="49"/>
    </row>
    <row r="46" spans="1:53" ht="24.75" customHeight="1">
      <c r="A46" s="68">
        <v>228</v>
      </c>
      <c r="B46" s="69" t="s">
        <v>44</v>
      </c>
      <c r="C46" s="72" t="s">
        <v>18</v>
      </c>
      <c r="D46" s="70">
        <v>18.53</v>
      </c>
      <c r="E46" s="36">
        <v>1</v>
      </c>
      <c r="F46" s="36"/>
      <c r="G46" s="37"/>
      <c r="H46" s="38"/>
      <c r="I46" s="36"/>
      <c r="J46" s="37"/>
      <c r="K46" s="38"/>
      <c r="L46" s="36"/>
      <c r="M46" s="37"/>
      <c r="N46" s="38"/>
      <c r="O46" s="36"/>
      <c r="P46" s="37">
        <v>1</v>
      </c>
      <c r="Q46" s="38">
        <v>1</v>
      </c>
      <c r="R46" s="36"/>
      <c r="S46" s="37"/>
      <c r="T46" s="38"/>
      <c r="U46" s="36">
        <v>1</v>
      </c>
      <c r="V46" s="37"/>
      <c r="W46" s="38"/>
      <c r="X46" s="50"/>
      <c r="Y46" s="39"/>
      <c r="Z46" s="38"/>
      <c r="AA46" s="36"/>
      <c r="AB46" s="37"/>
      <c r="AC46" s="43"/>
      <c r="AD46" s="41"/>
      <c r="AE46" s="42">
        <v>1</v>
      </c>
      <c r="AF46" s="43"/>
      <c r="AG46" s="41">
        <v>1</v>
      </c>
      <c r="AH46" s="42"/>
      <c r="AI46" s="43"/>
      <c r="AJ46" s="41"/>
      <c r="AK46" s="42"/>
      <c r="AL46" s="43">
        <v>1</v>
      </c>
      <c r="AM46" s="41"/>
      <c r="AN46" s="42"/>
      <c r="AO46" s="43"/>
      <c r="AP46" s="41"/>
      <c r="AQ46" s="42"/>
      <c r="AR46" s="43"/>
      <c r="AS46" s="41"/>
      <c r="AT46" s="41"/>
      <c r="AU46" s="71"/>
      <c r="AV46" s="169"/>
      <c r="AW46" s="169"/>
      <c r="AX46" s="42"/>
      <c r="AY46" s="45"/>
      <c r="AZ46" s="48"/>
      <c r="BA46" s="49"/>
    </row>
    <row r="47" spans="1:53" ht="24.75" customHeight="1">
      <c r="A47" s="68">
        <v>229</v>
      </c>
      <c r="B47" s="69" t="s">
        <v>44</v>
      </c>
      <c r="C47" s="72" t="s">
        <v>18</v>
      </c>
      <c r="D47" s="70">
        <v>18.8</v>
      </c>
      <c r="E47" s="36">
        <v>1</v>
      </c>
      <c r="F47" s="36"/>
      <c r="G47" s="37"/>
      <c r="H47" s="38"/>
      <c r="I47" s="36"/>
      <c r="J47" s="37"/>
      <c r="K47" s="38"/>
      <c r="L47" s="36"/>
      <c r="M47" s="37"/>
      <c r="N47" s="38"/>
      <c r="O47" s="36"/>
      <c r="P47" s="37">
        <v>1</v>
      </c>
      <c r="Q47" s="38">
        <v>1</v>
      </c>
      <c r="R47" s="36"/>
      <c r="S47" s="37"/>
      <c r="T47" s="38"/>
      <c r="U47" s="36">
        <v>1</v>
      </c>
      <c r="V47" s="37"/>
      <c r="W47" s="38"/>
      <c r="X47" s="50"/>
      <c r="Y47" s="39"/>
      <c r="Z47" s="38"/>
      <c r="AA47" s="36"/>
      <c r="AB47" s="37"/>
      <c r="AC47" s="43"/>
      <c r="AD47" s="41"/>
      <c r="AE47" s="42">
        <v>1</v>
      </c>
      <c r="AF47" s="43"/>
      <c r="AG47" s="41">
        <v>1</v>
      </c>
      <c r="AH47" s="42"/>
      <c r="AI47" s="43"/>
      <c r="AJ47" s="41"/>
      <c r="AK47" s="42"/>
      <c r="AL47" s="43">
        <v>1</v>
      </c>
      <c r="AM47" s="41"/>
      <c r="AN47" s="42"/>
      <c r="AO47" s="43"/>
      <c r="AP47" s="41"/>
      <c r="AQ47" s="42"/>
      <c r="AR47" s="43"/>
      <c r="AS47" s="41"/>
      <c r="AT47" s="41"/>
      <c r="AU47" s="71"/>
      <c r="AV47" s="169"/>
      <c r="AW47" s="169"/>
      <c r="AX47" s="42"/>
      <c r="AY47" s="45"/>
      <c r="AZ47" s="48"/>
      <c r="BA47" s="49"/>
    </row>
    <row r="48" spans="1:53" ht="24.75" customHeight="1">
      <c r="A48" s="68">
        <v>230</v>
      </c>
      <c r="B48" s="69" t="s">
        <v>44</v>
      </c>
      <c r="C48" s="72" t="s">
        <v>18</v>
      </c>
      <c r="D48" s="70">
        <v>24.57</v>
      </c>
      <c r="E48" s="36">
        <v>1</v>
      </c>
      <c r="F48" s="36"/>
      <c r="G48" s="37"/>
      <c r="H48" s="38"/>
      <c r="I48" s="36"/>
      <c r="J48" s="37"/>
      <c r="K48" s="38"/>
      <c r="L48" s="36"/>
      <c r="M48" s="37"/>
      <c r="N48" s="38"/>
      <c r="O48" s="36"/>
      <c r="P48" s="37">
        <v>1</v>
      </c>
      <c r="Q48" s="36">
        <v>1</v>
      </c>
      <c r="R48" s="36"/>
      <c r="S48" s="37"/>
      <c r="T48" s="38"/>
      <c r="U48" s="36">
        <v>1</v>
      </c>
      <c r="V48" s="37"/>
      <c r="W48" s="38"/>
      <c r="X48" s="50"/>
      <c r="Y48" s="39"/>
      <c r="Z48" s="38"/>
      <c r="AA48" s="36"/>
      <c r="AB48" s="37"/>
      <c r="AC48" s="43"/>
      <c r="AD48" s="41"/>
      <c r="AE48" s="42">
        <v>1</v>
      </c>
      <c r="AF48" s="43"/>
      <c r="AG48" s="41">
        <v>1</v>
      </c>
      <c r="AH48" s="42"/>
      <c r="AI48" s="43"/>
      <c r="AJ48" s="41"/>
      <c r="AK48" s="42"/>
      <c r="AL48" s="43">
        <v>1</v>
      </c>
      <c r="AM48" s="41"/>
      <c r="AN48" s="42"/>
      <c r="AO48" s="43"/>
      <c r="AP48" s="41"/>
      <c r="AQ48" s="42"/>
      <c r="AR48" s="43"/>
      <c r="AS48" s="41"/>
      <c r="AT48" s="41"/>
      <c r="AU48" s="71"/>
      <c r="AV48" s="169"/>
      <c r="AW48" s="169"/>
      <c r="AX48" s="42"/>
      <c r="AY48" s="45"/>
      <c r="AZ48" s="48"/>
      <c r="BA48" s="49"/>
    </row>
    <row r="49" spans="1:53" ht="24.75" customHeight="1">
      <c r="A49" s="68">
        <v>231</v>
      </c>
      <c r="B49" s="69" t="s">
        <v>44</v>
      </c>
      <c r="C49" s="72" t="s">
        <v>18</v>
      </c>
      <c r="D49" s="70">
        <v>11.57</v>
      </c>
      <c r="E49" s="36">
        <v>1</v>
      </c>
      <c r="F49" s="36"/>
      <c r="G49" s="37"/>
      <c r="H49" s="36"/>
      <c r="I49" s="36"/>
      <c r="J49" s="37"/>
      <c r="K49" s="36"/>
      <c r="L49" s="36"/>
      <c r="M49" s="37"/>
      <c r="N49" s="36"/>
      <c r="O49" s="36"/>
      <c r="P49" s="37">
        <v>1</v>
      </c>
      <c r="Q49" s="36">
        <v>1</v>
      </c>
      <c r="R49" s="36"/>
      <c r="S49" s="37"/>
      <c r="T49" s="36"/>
      <c r="U49" s="36">
        <v>1</v>
      </c>
      <c r="V49" s="37"/>
      <c r="W49" s="36"/>
      <c r="X49" s="50"/>
      <c r="Y49" s="39"/>
      <c r="Z49" s="36"/>
      <c r="AA49" s="36"/>
      <c r="AB49" s="37"/>
      <c r="AC49" s="41"/>
      <c r="AD49" s="41"/>
      <c r="AE49" s="42">
        <v>1</v>
      </c>
      <c r="AF49" s="41"/>
      <c r="AG49" s="41">
        <v>1</v>
      </c>
      <c r="AH49" s="42"/>
      <c r="AI49" s="41"/>
      <c r="AJ49" s="41"/>
      <c r="AK49" s="42"/>
      <c r="AL49" s="41">
        <v>1</v>
      </c>
      <c r="AM49" s="41"/>
      <c r="AN49" s="42"/>
      <c r="AO49" s="41"/>
      <c r="AP49" s="41"/>
      <c r="AQ49" s="42"/>
      <c r="AR49" s="41"/>
      <c r="AS49" s="41"/>
      <c r="AT49" s="42"/>
      <c r="AU49" s="73"/>
      <c r="AV49" s="73"/>
      <c r="AW49" s="73"/>
      <c r="AX49" s="42"/>
      <c r="AY49" s="51"/>
      <c r="AZ49" s="48"/>
      <c r="BA49" s="49"/>
    </row>
    <row r="50" spans="1:53" ht="24.75" customHeight="1">
      <c r="A50" s="68">
        <v>239</v>
      </c>
      <c r="B50" s="69" t="s">
        <v>22</v>
      </c>
      <c r="C50" s="72" t="s">
        <v>23</v>
      </c>
      <c r="D50" s="70">
        <v>7.79</v>
      </c>
      <c r="E50" s="36">
        <v>1</v>
      </c>
      <c r="F50" s="36"/>
      <c r="G50" s="37"/>
      <c r="H50" s="36"/>
      <c r="I50" s="36"/>
      <c r="J50" s="37"/>
      <c r="K50" s="36"/>
      <c r="L50" s="36"/>
      <c r="M50" s="37"/>
      <c r="N50" s="36"/>
      <c r="O50" s="36"/>
      <c r="P50" s="39">
        <v>1</v>
      </c>
      <c r="Q50" s="50">
        <v>1</v>
      </c>
      <c r="R50" s="36"/>
      <c r="S50" s="37"/>
      <c r="T50" s="36"/>
      <c r="U50" s="41">
        <v>1</v>
      </c>
      <c r="V50" s="42"/>
      <c r="W50" s="41"/>
      <c r="X50" s="41"/>
      <c r="Y50" s="42"/>
      <c r="Z50" s="41"/>
      <c r="AA50" s="41"/>
      <c r="AB50" s="37"/>
      <c r="AC50" s="41"/>
      <c r="AD50" s="41"/>
      <c r="AE50" s="42">
        <v>1</v>
      </c>
      <c r="AF50" s="41"/>
      <c r="AG50" s="41">
        <v>1</v>
      </c>
      <c r="AH50" s="42"/>
      <c r="AI50" s="41"/>
      <c r="AJ50" s="41"/>
      <c r="AK50" s="42"/>
      <c r="AL50" s="41"/>
      <c r="AM50" s="41"/>
      <c r="AN50" s="42"/>
      <c r="AO50" s="41">
        <v>1</v>
      </c>
      <c r="AP50" s="41"/>
      <c r="AQ50" s="42"/>
      <c r="AR50" s="41"/>
      <c r="AS50" s="41"/>
      <c r="AT50" s="42"/>
      <c r="AU50" s="73"/>
      <c r="AV50" s="73"/>
      <c r="AW50" s="73"/>
      <c r="AX50" s="42"/>
      <c r="AY50" s="51"/>
      <c r="AZ50" s="48"/>
      <c r="BA50" s="49"/>
    </row>
    <row r="51" spans="1:53" ht="24.75" customHeight="1">
      <c r="A51" s="68">
        <v>240</v>
      </c>
      <c r="B51" s="69" t="s">
        <v>71</v>
      </c>
      <c r="C51" s="72" t="s">
        <v>23</v>
      </c>
      <c r="D51" s="70">
        <v>5.64</v>
      </c>
      <c r="E51" s="36">
        <v>1</v>
      </c>
      <c r="F51" s="36"/>
      <c r="G51" s="37"/>
      <c r="H51" s="36"/>
      <c r="I51" s="36"/>
      <c r="J51" s="37"/>
      <c r="K51" s="36"/>
      <c r="L51" s="36"/>
      <c r="M51" s="37"/>
      <c r="N51" s="36"/>
      <c r="O51" s="36"/>
      <c r="P51" s="39">
        <v>1</v>
      </c>
      <c r="Q51" s="50">
        <v>1</v>
      </c>
      <c r="R51" s="36"/>
      <c r="S51" s="37"/>
      <c r="T51" s="36"/>
      <c r="U51" s="41">
        <v>1</v>
      </c>
      <c r="V51" s="42"/>
      <c r="W51" s="41"/>
      <c r="X51" s="41"/>
      <c r="Y51" s="42"/>
      <c r="Z51" s="41"/>
      <c r="AA51" s="41"/>
      <c r="AB51" s="37"/>
      <c r="AC51" s="41"/>
      <c r="AD51" s="41"/>
      <c r="AE51" s="42">
        <v>1</v>
      </c>
      <c r="AF51" s="41"/>
      <c r="AG51" s="41">
        <v>1</v>
      </c>
      <c r="AH51" s="42"/>
      <c r="AI51" s="41"/>
      <c r="AJ51" s="41"/>
      <c r="AK51" s="42"/>
      <c r="AL51" s="41"/>
      <c r="AM51" s="41"/>
      <c r="AN51" s="42"/>
      <c r="AO51" s="41">
        <v>1</v>
      </c>
      <c r="AP51" s="41"/>
      <c r="AQ51" s="42"/>
      <c r="AR51" s="41"/>
      <c r="AS51" s="41"/>
      <c r="AT51" s="42"/>
      <c r="AU51" s="73"/>
      <c r="AV51" s="73"/>
      <c r="AW51" s="73"/>
      <c r="AX51" s="42"/>
      <c r="AY51" s="51"/>
      <c r="AZ51" s="48"/>
      <c r="BA51" s="49"/>
    </row>
    <row r="52" spans="1:53" ht="24.75" customHeight="1">
      <c r="A52" s="68">
        <v>241</v>
      </c>
      <c r="B52" s="69" t="s">
        <v>72</v>
      </c>
      <c r="C52" s="72" t="s">
        <v>18</v>
      </c>
      <c r="D52" s="70">
        <v>10.71</v>
      </c>
      <c r="E52" s="36">
        <v>1</v>
      </c>
      <c r="F52" s="36"/>
      <c r="G52" s="37"/>
      <c r="H52" s="36"/>
      <c r="I52" s="36"/>
      <c r="J52" s="37"/>
      <c r="K52" s="36"/>
      <c r="L52" s="36"/>
      <c r="M52" s="37"/>
      <c r="N52" s="36"/>
      <c r="O52" s="36"/>
      <c r="P52" s="37">
        <v>1</v>
      </c>
      <c r="Q52" s="36">
        <v>1</v>
      </c>
      <c r="R52" s="36"/>
      <c r="S52" s="37"/>
      <c r="T52" s="36"/>
      <c r="U52" s="36">
        <v>1</v>
      </c>
      <c r="V52" s="37"/>
      <c r="W52" s="36"/>
      <c r="X52" s="50"/>
      <c r="Y52" s="39"/>
      <c r="Z52" s="36"/>
      <c r="AA52" s="36"/>
      <c r="AB52" s="37"/>
      <c r="AC52" s="41"/>
      <c r="AD52" s="41"/>
      <c r="AE52" s="42">
        <v>1</v>
      </c>
      <c r="AF52" s="41"/>
      <c r="AG52" s="41">
        <v>1</v>
      </c>
      <c r="AH52" s="42"/>
      <c r="AI52" s="41"/>
      <c r="AJ52" s="41"/>
      <c r="AK52" s="42"/>
      <c r="AL52" s="41"/>
      <c r="AM52" s="41"/>
      <c r="AN52" s="42"/>
      <c r="AO52" s="41"/>
      <c r="AP52" s="41"/>
      <c r="AQ52" s="42"/>
      <c r="AR52" s="41"/>
      <c r="AS52" s="41"/>
      <c r="AT52" s="42"/>
      <c r="AU52" s="73"/>
      <c r="AV52" s="73"/>
      <c r="AW52" s="73"/>
      <c r="AX52" s="42"/>
      <c r="AY52" s="51"/>
      <c r="AZ52" s="48"/>
      <c r="BA52" s="49"/>
    </row>
    <row r="53" spans="1:53" ht="24.75" customHeight="1" thickBot="1">
      <c r="A53" s="74">
        <v>242</v>
      </c>
      <c r="B53" s="75" t="s">
        <v>73</v>
      </c>
      <c r="C53" s="76" t="s">
        <v>23</v>
      </c>
      <c r="D53" s="77">
        <v>40.03</v>
      </c>
      <c r="E53" s="53">
        <v>1</v>
      </c>
      <c r="F53" s="53"/>
      <c r="G53" s="54"/>
      <c r="H53" s="53"/>
      <c r="I53" s="53"/>
      <c r="J53" s="54"/>
      <c r="K53" s="53"/>
      <c r="L53" s="53"/>
      <c r="M53" s="54"/>
      <c r="N53" s="53"/>
      <c r="O53" s="53"/>
      <c r="P53" s="54"/>
      <c r="Q53" s="53"/>
      <c r="R53" s="53"/>
      <c r="S53" s="54"/>
      <c r="T53" s="53"/>
      <c r="U53" s="53"/>
      <c r="V53" s="54"/>
      <c r="W53" s="53"/>
      <c r="X53" s="55">
        <v>1</v>
      </c>
      <c r="Y53" s="56"/>
      <c r="Z53" s="53"/>
      <c r="AA53" s="53">
        <v>1</v>
      </c>
      <c r="AB53" s="54"/>
      <c r="AC53" s="57"/>
      <c r="AD53" s="57"/>
      <c r="AE53" s="58"/>
      <c r="AF53" s="57"/>
      <c r="AG53" s="57"/>
      <c r="AH53" s="58"/>
      <c r="AI53" s="57"/>
      <c r="AJ53" s="57"/>
      <c r="AK53" s="58"/>
      <c r="AL53" s="57"/>
      <c r="AM53" s="57"/>
      <c r="AN53" s="58"/>
      <c r="AO53" s="57"/>
      <c r="AP53" s="57"/>
      <c r="AQ53" s="58"/>
      <c r="AR53" s="57"/>
      <c r="AS53" s="57"/>
      <c r="AT53" s="58"/>
      <c r="AU53" s="78"/>
      <c r="AV53" s="78"/>
      <c r="AW53" s="78"/>
      <c r="AX53" s="58"/>
      <c r="AY53" s="59"/>
      <c r="AZ53" s="48"/>
      <c r="BA53" s="49"/>
    </row>
    <row r="54" spans="1:53" ht="24.75" customHeight="1" thickBot="1" thickTop="1">
      <c r="A54" s="79"/>
      <c r="B54" s="80"/>
      <c r="C54" s="80"/>
      <c r="D54" s="81">
        <f>SUM(D14:D53)</f>
        <v>1112.12</v>
      </c>
      <c r="E54" s="298" t="s">
        <v>119</v>
      </c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4"/>
      <c r="AZ54" s="62"/>
      <c r="BA54" s="62"/>
    </row>
    <row r="55" spans="5:50" ht="24.75" customHeight="1" thickTop="1"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50"/>
      <c r="Y55" s="50"/>
      <c r="Z55" s="36"/>
      <c r="AA55" s="36"/>
      <c r="AB55" s="36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83"/>
      <c r="AV55" s="83"/>
      <c r="AW55" s="83"/>
      <c r="AX55" s="52"/>
    </row>
    <row r="56" spans="1:50" ht="24.75" customHeight="1">
      <c r="A56" s="158"/>
      <c r="B56" s="24" t="s">
        <v>205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50"/>
      <c r="Y56" s="50"/>
      <c r="Z56" s="36"/>
      <c r="AA56" s="36"/>
      <c r="AB56" s="36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83"/>
      <c r="AV56" s="83"/>
      <c r="AW56" s="83"/>
      <c r="AX56" s="52"/>
    </row>
    <row r="57" spans="5:50" ht="24.75" customHeight="1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50"/>
      <c r="Y57" s="50"/>
      <c r="Z57" s="36"/>
      <c r="AA57" s="36"/>
      <c r="AB57" s="36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83"/>
      <c r="AV57" s="83"/>
      <c r="AW57" s="83"/>
      <c r="AX57" s="52"/>
    </row>
    <row r="58" spans="5:50" ht="24.75" customHeight="1"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83"/>
      <c r="AV58" s="83"/>
      <c r="AW58" s="83"/>
      <c r="AX58" s="52"/>
    </row>
    <row r="59" spans="5:50" ht="24.75" customHeight="1"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83"/>
      <c r="AV59" s="83"/>
      <c r="AW59" s="83"/>
      <c r="AX59" s="52"/>
    </row>
    <row r="60" spans="5:50" ht="24.75" customHeight="1"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83"/>
      <c r="AV60" s="83"/>
      <c r="AW60" s="83"/>
      <c r="AX60" s="52"/>
    </row>
    <row r="61" spans="5:50" ht="24.75" customHeight="1"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41"/>
      <c r="Y61" s="41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83"/>
      <c r="AV61" s="83"/>
      <c r="AW61" s="83"/>
      <c r="AX61" s="52"/>
    </row>
    <row r="62" spans="5:50" ht="24.75" customHeight="1"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41"/>
      <c r="Y62" s="41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83"/>
      <c r="AV62" s="83"/>
      <c r="AW62" s="83"/>
      <c r="AX62" s="52"/>
    </row>
    <row r="63" spans="5:50" ht="24.75" customHeight="1"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83"/>
      <c r="AV63" s="83"/>
      <c r="AW63" s="83"/>
      <c r="AX63" s="52"/>
    </row>
    <row r="64" spans="5:50" ht="24.75" customHeight="1"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83"/>
      <c r="AV64" s="83"/>
      <c r="AW64" s="83"/>
      <c r="AX64" s="52"/>
    </row>
  </sheetData>
  <mergeCells count="23">
    <mergeCell ref="A5:D12"/>
    <mergeCell ref="E10:G10"/>
    <mergeCell ref="H10:J10"/>
    <mergeCell ref="K10:M10"/>
    <mergeCell ref="N10:P10"/>
    <mergeCell ref="BA10:BA12"/>
    <mergeCell ref="Q10:S10"/>
    <mergeCell ref="AI10:AK10"/>
    <mergeCell ref="AL10:AN10"/>
    <mergeCell ref="AO10:AQ10"/>
    <mergeCell ref="AR10:AT10"/>
    <mergeCell ref="T10:V10"/>
    <mergeCell ref="W10:Y10"/>
    <mergeCell ref="Z10:AB10"/>
    <mergeCell ref="AC10:AE10"/>
    <mergeCell ref="AF10:AH10"/>
    <mergeCell ref="AV10:AV12"/>
    <mergeCell ref="AW10:AW12"/>
    <mergeCell ref="E54:AY54"/>
    <mergeCell ref="AX10:AX12"/>
    <mergeCell ref="AY10:AY12"/>
    <mergeCell ref="AU10:AU12"/>
    <mergeCell ref="AZ10:AZ12"/>
  </mergeCells>
  <conditionalFormatting sqref="E52:W52 E23:O25 Q23:W25 Q31:W31 E31:O31 E34:O35 Q34:W35 Q41:W43 E41:O43">
    <cfRule type="cellIs" priority="220" dxfId="0" operator="equal">
      <formula>1</formula>
    </cfRule>
  </conditionalFormatting>
  <conditionalFormatting sqref="E52:W53 E23:O25 Q23:W25 Q31:W31 E31:O31 E34:O35 Q34:W35 Q41:W43 E41:O43">
    <cfRule type="cellIs" priority="216" dxfId="2" operator="equal">
      <formula>"ne"</formula>
    </cfRule>
    <cfRule type="cellIs" priority="218" dxfId="1" operator="equal">
      <formula>"ano"</formula>
    </cfRule>
    <cfRule type="cellIs" priority="219" dxfId="3" operator="equal">
      <formula>"S"</formula>
    </cfRule>
    <cfRule type="colorScale" priority="221">
      <colorScale>
        <cfvo type="num" val="2"/>
        <cfvo type="max"/>
        <color rgb="FF92D050"/>
        <color rgb="FFFF0000"/>
      </colorScale>
    </cfRule>
  </conditionalFormatting>
  <conditionalFormatting sqref="E52:AT53 AX42 E14:O25 AU41:AX41 AU34:AX34 Q14:AT25 Q34:AT35 Q41:AT42 AX14:AX33 AX35:AX39 Q43:AX43 Q31:AT31 E31:O31 AM26:AT30 E34:O35 AM32:AT33 E41:O43 AH39:AT39 AO36:AT37 AN38:AT38 AP40:AX40 AM44:AX48 AP50:AT51 AM49:AT49 AX49:AX53">
    <cfRule type="cellIs" priority="213" dxfId="2" operator="equal">
      <formula>"ne"</formula>
    </cfRule>
    <cfRule type="cellIs" priority="214" dxfId="1" operator="equal">
      <formula>"ano"</formula>
    </cfRule>
    <cfRule type="cellIs" priority="215" dxfId="0" operator="equal">
      <formula>1</formula>
    </cfRule>
    <cfRule type="colorScale" priority="217">
      <colorScale>
        <cfvo type="num" val="2"/>
        <cfvo type="max"/>
        <color rgb="FF92D050"/>
        <color rgb="FFFF0000"/>
      </colorScale>
    </cfRule>
  </conditionalFormatting>
  <conditionalFormatting sqref="P23:P25 P31 P34:P35 P41:P43">
    <cfRule type="cellIs" priority="211" dxfId="0" operator="equal">
      <formula>1</formula>
    </cfRule>
  </conditionalFormatting>
  <conditionalFormatting sqref="P23:P25 P31 P34:P35 P41:P43">
    <cfRule type="cellIs" priority="207" dxfId="2" operator="equal">
      <formula>"ne"</formula>
    </cfRule>
    <cfRule type="cellIs" priority="209" dxfId="1" operator="equal">
      <formula>"ano"</formula>
    </cfRule>
    <cfRule type="cellIs" priority="210" dxfId="3" operator="equal">
      <formula>"S"</formula>
    </cfRule>
    <cfRule type="colorScale" priority="212">
      <colorScale>
        <cfvo type="num" val="2"/>
        <cfvo type="max"/>
        <color rgb="FF92D050"/>
        <color rgb="FFFF0000"/>
      </colorScale>
    </cfRule>
  </conditionalFormatting>
  <conditionalFormatting sqref="P14:P25 P31 P34:P35 P41:P43">
    <cfRule type="cellIs" priority="204" dxfId="2" operator="equal">
      <formula>"ne"</formula>
    </cfRule>
    <cfRule type="cellIs" priority="205" dxfId="1" operator="equal">
      <formula>"ano"</formula>
    </cfRule>
    <cfRule type="cellIs" priority="206" dxfId="0" operator="equal">
      <formula>1</formula>
    </cfRule>
    <cfRule type="colorScale" priority="208">
      <colorScale>
        <cfvo type="num" val="2"/>
        <cfvo type="max"/>
        <color rgb="FF92D050"/>
        <color rgb="FFFF0000"/>
      </colorScale>
    </cfRule>
  </conditionalFormatting>
  <conditionalFormatting sqref="E26:O26 Q26:W26">
    <cfRule type="cellIs" priority="202" dxfId="0" operator="equal">
      <formula>1</formula>
    </cfRule>
  </conditionalFormatting>
  <conditionalFormatting sqref="E26:O26 Q26:W26">
    <cfRule type="cellIs" priority="198" dxfId="2" operator="equal">
      <formula>"ne"</formula>
    </cfRule>
    <cfRule type="cellIs" priority="200" dxfId="1" operator="equal">
      <formula>"ano"</formula>
    </cfRule>
    <cfRule type="cellIs" priority="201" dxfId="3" operator="equal">
      <formula>"S"</formula>
    </cfRule>
    <cfRule type="colorScale" priority="203">
      <colorScale>
        <cfvo type="num" val="2"/>
        <cfvo type="max"/>
        <color rgb="FF92D050"/>
        <color rgb="FFFF0000"/>
      </colorScale>
    </cfRule>
  </conditionalFormatting>
  <conditionalFormatting sqref="E26:O26 Q26:AL26">
    <cfRule type="cellIs" priority="195" dxfId="2" operator="equal">
      <formula>"ne"</formula>
    </cfRule>
    <cfRule type="cellIs" priority="196" dxfId="1" operator="equal">
      <formula>"ano"</formula>
    </cfRule>
    <cfRule type="cellIs" priority="197" dxfId="0" operator="equal">
      <formula>1</formula>
    </cfRule>
    <cfRule type="colorScale" priority="199">
      <colorScale>
        <cfvo type="num" val="2"/>
        <cfvo type="max"/>
        <color rgb="FF92D050"/>
        <color rgb="FFFF0000"/>
      </colorScale>
    </cfRule>
  </conditionalFormatting>
  <conditionalFormatting sqref="P26">
    <cfRule type="cellIs" priority="193" dxfId="0" operator="equal">
      <formula>1</formula>
    </cfRule>
  </conditionalFormatting>
  <conditionalFormatting sqref="P26">
    <cfRule type="cellIs" priority="189" dxfId="2" operator="equal">
      <formula>"ne"</formula>
    </cfRule>
    <cfRule type="cellIs" priority="191" dxfId="1" operator="equal">
      <formula>"ano"</formula>
    </cfRule>
    <cfRule type="cellIs" priority="192" dxfId="3" operator="equal">
      <formula>"S"</formula>
    </cfRule>
    <cfRule type="colorScale" priority="194">
      <colorScale>
        <cfvo type="num" val="2"/>
        <cfvo type="max"/>
        <color rgb="FF92D050"/>
        <color rgb="FFFF0000"/>
      </colorScale>
    </cfRule>
  </conditionalFormatting>
  <conditionalFormatting sqref="P26">
    <cfRule type="cellIs" priority="186" dxfId="2" operator="equal">
      <formula>"ne"</formula>
    </cfRule>
    <cfRule type="cellIs" priority="187" dxfId="1" operator="equal">
      <formula>"ano"</formula>
    </cfRule>
    <cfRule type="cellIs" priority="188" dxfId="0" operator="equal">
      <formula>1</formula>
    </cfRule>
    <cfRule type="colorScale" priority="190">
      <colorScale>
        <cfvo type="num" val="2"/>
        <cfvo type="max"/>
        <color rgb="FF92D050"/>
        <color rgb="FFFF0000"/>
      </colorScale>
    </cfRule>
  </conditionalFormatting>
  <conditionalFormatting sqref="E27:O30 Q27:W30">
    <cfRule type="cellIs" priority="184" dxfId="0" operator="equal">
      <formula>1</formula>
    </cfRule>
  </conditionalFormatting>
  <conditionalFormatting sqref="E27:O30 Q27:W30">
    <cfRule type="cellIs" priority="180" dxfId="2" operator="equal">
      <formula>"ne"</formula>
    </cfRule>
    <cfRule type="cellIs" priority="182" dxfId="1" operator="equal">
      <formula>"ano"</formula>
    </cfRule>
    <cfRule type="cellIs" priority="183" dxfId="3" operator="equal">
      <formula>"S"</formula>
    </cfRule>
    <cfRule type="colorScale" priority="185">
      <colorScale>
        <cfvo type="num" val="2"/>
        <cfvo type="max"/>
        <color rgb="FF92D050"/>
        <color rgb="FFFF0000"/>
      </colorScale>
    </cfRule>
  </conditionalFormatting>
  <conditionalFormatting sqref="E27:O30 Q27:AL30">
    <cfRule type="cellIs" priority="177" dxfId="2" operator="equal">
      <formula>"ne"</formula>
    </cfRule>
    <cfRule type="cellIs" priority="178" dxfId="1" operator="equal">
      <formula>"ano"</formula>
    </cfRule>
    <cfRule type="cellIs" priority="179" dxfId="0" operator="equal">
      <formula>1</formula>
    </cfRule>
    <cfRule type="colorScale" priority="181">
      <colorScale>
        <cfvo type="num" val="2"/>
        <cfvo type="max"/>
        <color rgb="FF92D050"/>
        <color rgb="FFFF0000"/>
      </colorScale>
    </cfRule>
  </conditionalFormatting>
  <conditionalFormatting sqref="P27:P30">
    <cfRule type="cellIs" priority="175" dxfId="0" operator="equal">
      <formula>1</formula>
    </cfRule>
  </conditionalFormatting>
  <conditionalFormatting sqref="P27:P30">
    <cfRule type="cellIs" priority="171" dxfId="2" operator="equal">
      <formula>"ne"</formula>
    </cfRule>
    <cfRule type="cellIs" priority="173" dxfId="1" operator="equal">
      <formula>"ano"</formula>
    </cfRule>
    <cfRule type="cellIs" priority="174" dxfId="3" operator="equal">
      <formula>"S"</formula>
    </cfRule>
    <cfRule type="colorScale" priority="176">
      <colorScale>
        <cfvo type="num" val="2"/>
        <cfvo type="max"/>
        <color rgb="FF92D050"/>
        <color rgb="FFFF0000"/>
      </colorScale>
    </cfRule>
  </conditionalFormatting>
  <conditionalFormatting sqref="P27:P30">
    <cfRule type="cellIs" priority="168" dxfId="2" operator="equal">
      <formula>"ne"</formula>
    </cfRule>
    <cfRule type="cellIs" priority="169" dxfId="1" operator="equal">
      <formula>"ano"</formula>
    </cfRule>
    <cfRule type="cellIs" priority="170" dxfId="0" operator="equal">
      <formula>1</formula>
    </cfRule>
    <cfRule type="colorScale" priority="172">
      <colorScale>
        <cfvo type="num" val="2"/>
        <cfvo type="max"/>
        <color rgb="FF92D050"/>
        <color rgb="FFFF0000"/>
      </colorScale>
    </cfRule>
  </conditionalFormatting>
  <conditionalFormatting sqref="E32:O33 Q32:W33">
    <cfRule type="cellIs" priority="166" dxfId="0" operator="equal">
      <formula>1</formula>
    </cfRule>
  </conditionalFormatting>
  <conditionalFormatting sqref="E32:O33 Q32:W33">
    <cfRule type="cellIs" priority="162" dxfId="2" operator="equal">
      <formula>"ne"</formula>
    </cfRule>
    <cfRule type="cellIs" priority="164" dxfId="1" operator="equal">
      <formula>"ano"</formula>
    </cfRule>
    <cfRule type="cellIs" priority="165" dxfId="3" operator="equal">
      <formula>"S"</formula>
    </cfRule>
    <cfRule type="colorScale" priority="167">
      <colorScale>
        <cfvo type="num" val="2"/>
        <cfvo type="max"/>
        <color rgb="FF92D050"/>
        <color rgb="FFFF0000"/>
      </colorScale>
    </cfRule>
  </conditionalFormatting>
  <conditionalFormatting sqref="E32:O33 Q32:AL33">
    <cfRule type="cellIs" priority="159" dxfId="2" operator="equal">
      <formula>"ne"</formula>
    </cfRule>
    <cfRule type="cellIs" priority="160" dxfId="1" operator="equal">
      <formula>"ano"</formula>
    </cfRule>
    <cfRule type="cellIs" priority="161" dxfId="0" operator="equal">
      <formula>1</formula>
    </cfRule>
    <cfRule type="colorScale" priority="163">
      <colorScale>
        <cfvo type="num" val="2"/>
        <cfvo type="max"/>
        <color rgb="FF92D050"/>
        <color rgb="FFFF0000"/>
      </colorScale>
    </cfRule>
  </conditionalFormatting>
  <conditionalFormatting sqref="P32:P33">
    <cfRule type="cellIs" priority="157" dxfId="0" operator="equal">
      <formula>1</formula>
    </cfRule>
  </conditionalFormatting>
  <conditionalFormatting sqref="P32:P33">
    <cfRule type="cellIs" priority="153" dxfId="2" operator="equal">
      <formula>"ne"</formula>
    </cfRule>
    <cfRule type="cellIs" priority="155" dxfId="1" operator="equal">
      <formula>"ano"</formula>
    </cfRule>
    <cfRule type="cellIs" priority="156" dxfId="3" operator="equal">
      <formula>"S"</formula>
    </cfRule>
    <cfRule type="colorScale" priority="158">
      <colorScale>
        <cfvo type="num" val="2"/>
        <cfvo type="max"/>
        <color rgb="FF92D050"/>
        <color rgb="FFFF0000"/>
      </colorScale>
    </cfRule>
  </conditionalFormatting>
  <conditionalFormatting sqref="P32:P33">
    <cfRule type="cellIs" priority="150" dxfId="2" operator="equal">
      <formula>"ne"</formula>
    </cfRule>
    <cfRule type="cellIs" priority="151" dxfId="1" operator="equal">
      <formula>"ano"</formula>
    </cfRule>
    <cfRule type="cellIs" priority="152" dxfId="0" operator="equal">
      <formula>1</formula>
    </cfRule>
    <cfRule type="colorScale" priority="154">
      <colorScale>
        <cfvo type="num" val="2"/>
        <cfvo type="max"/>
        <color rgb="FF92D050"/>
        <color rgb="FFFF0000"/>
      </colorScale>
    </cfRule>
  </conditionalFormatting>
  <conditionalFormatting sqref="AM36:AN36">
    <cfRule type="cellIs" priority="146" dxfId="2" operator="equal">
      <formula>"ne"</formula>
    </cfRule>
    <cfRule type="cellIs" priority="147" dxfId="1" operator="equal">
      <formula>"ano"</formula>
    </cfRule>
    <cfRule type="cellIs" priority="148" dxfId="0" operator="equal">
      <formula>1</formula>
    </cfRule>
    <cfRule type="colorScale" priority="149">
      <colorScale>
        <cfvo type="num" val="2"/>
        <cfvo type="max"/>
        <color rgb="FF92D050"/>
        <color rgb="FFFF0000"/>
      </colorScale>
    </cfRule>
  </conditionalFormatting>
  <conditionalFormatting sqref="E36:O36 Q36:W36">
    <cfRule type="cellIs" priority="144" dxfId="0" operator="equal">
      <formula>1</formula>
    </cfRule>
  </conditionalFormatting>
  <conditionalFormatting sqref="E36:O36 Q36:W36">
    <cfRule type="cellIs" priority="140" dxfId="2" operator="equal">
      <formula>"ne"</formula>
    </cfRule>
    <cfRule type="cellIs" priority="142" dxfId="1" operator="equal">
      <formula>"ano"</formula>
    </cfRule>
    <cfRule type="cellIs" priority="143" dxfId="3" operator="equal">
      <formula>"S"</formula>
    </cfRule>
    <cfRule type="colorScale" priority="145">
      <colorScale>
        <cfvo type="num" val="2"/>
        <cfvo type="max"/>
        <color rgb="FF92D050"/>
        <color rgb="FFFF0000"/>
      </colorScale>
    </cfRule>
  </conditionalFormatting>
  <conditionalFormatting sqref="E36:O36 Q36:AL36">
    <cfRule type="cellIs" priority="137" dxfId="2" operator="equal">
      <formula>"ne"</formula>
    </cfRule>
    <cfRule type="cellIs" priority="138" dxfId="1" operator="equal">
      <formula>"ano"</formula>
    </cfRule>
    <cfRule type="cellIs" priority="139" dxfId="0" operator="equal">
      <formula>1</formula>
    </cfRule>
    <cfRule type="colorScale" priority="141">
      <colorScale>
        <cfvo type="num" val="2"/>
        <cfvo type="max"/>
        <color rgb="FF92D050"/>
        <color rgb="FFFF0000"/>
      </colorScale>
    </cfRule>
  </conditionalFormatting>
  <conditionalFormatting sqref="P36">
    <cfRule type="cellIs" priority="135" dxfId="0" operator="equal">
      <formula>1</formula>
    </cfRule>
  </conditionalFormatting>
  <conditionalFormatting sqref="P36">
    <cfRule type="cellIs" priority="131" dxfId="2" operator="equal">
      <formula>"ne"</formula>
    </cfRule>
    <cfRule type="cellIs" priority="133" dxfId="1" operator="equal">
      <formula>"ano"</formula>
    </cfRule>
    <cfRule type="cellIs" priority="134" dxfId="3" operator="equal">
      <formula>"S"</formula>
    </cfRule>
    <cfRule type="colorScale" priority="136">
      <colorScale>
        <cfvo type="num" val="2"/>
        <cfvo type="max"/>
        <color rgb="FF92D050"/>
        <color rgb="FFFF0000"/>
      </colorScale>
    </cfRule>
  </conditionalFormatting>
  <conditionalFormatting sqref="P36">
    <cfRule type="cellIs" priority="128" dxfId="2" operator="equal">
      <formula>"ne"</formula>
    </cfRule>
    <cfRule type="cellIs" priority="129" dxfId="1" operator="equal">
      <formula>"ano"</formula>
    </cfRule>
    <cfRule type="cellIs" priority="130" dxfId="0" operator="equal">
      <formula>1</formula>
    </cfRule>
    <cfRule type="colorScale" priority="132">
      <colorScale>
        <cfvo type="num" val="2"/>
        <cfvo type="max"/>
        <color rgb="FF92D050"/>
        <color rgb="FFFF0000"/>
      </colorScale>
    </cfRule>
  </conditionalFormatting>
  <conditionalFormatting sqref="AM37:AN37">
    <cfRule type="cellIs" priority="124" dxfId="2" operator="equal">
      <formula>"ne"</formula>
    </cfRule>
    <cfRule type="cellIs" priority="125" dxfId="1" operator="equal">
      <formula>"ano"</formula>
    </cfRule>
    <cfRule type="cellIs" priority="126" dxfId="0" operator="equal">
      <formula>1</formula>
    </cfRule>
    <cfRule type="colorScale" priority="127">
      <colorScale>
        <cfvo type="num" val="2"/>
        <cfvo type="max"/>
        <color rgb="FF92D050"/>
        <color rgb="FFFF0000"/>
      </colorScale>
    </cfRule>
  </conditionalFormatting>
  <conditionalFormatting sqref="E37:O37 Q37:W37">
    <cfRule type="cellIs" priority="122" dxfId="0" operator="equal">
      <formula>1</formula>
    </cfRule>
  </conditionalFormatting>
  <conditionalFormatting sqref="E37:O37 Q37:W37">
    <cfRule type="cellIs" priority="118" dxfId="2" operator="equal">
      <formula>"ne"</formula>
    </cfRule>
    <cfRule type="cellIs" priority="120" dxfId="1" operator="equal">
      <formula>"ano"</formula>
    </cfRule>
    <cfRule type="cellIs" priority="121" dxfId="3" operator="equal">
      <formula>"S"</formula>
    </cfRule>
    <cfRule type="colorScale" priority="123">
      <colorScale>
        <cfvo type="num" val="2"/>
        <cfvo type="max"/>
        <color rgb="FF92D050"/>
        <color rgb="FFFF0000"/>
      </colorScale>
    </cfRule>
  </conditionalFormatting>
  <conditionalFormatting sqref="E37:O37 Q37:AL37">
    <cfRule type="cellIs" priority="115" dxfId="2" operator="equal">
      <formula>"ne"</formula>
    </cfRule>
    <cfRule type="cellIs" priority="116" dxfId="1" operator="equal">
      <formula>"ano"</formula>
    </cfRule>
    <cfRule type="cellIs" priority="117" dxfId="0" operator="equal">
      <formula>1</formula>
    </cfRule>
    <cfRule type="colorScale" priority="119">
      <colorScale>
        <cfvo type="num" val="2"/>
        <cfvo type="max"/>
        <color rgb="FF92D050"/>
        <color rgb="FFFF0000"/>
      </colorScale>
    </cfRule>
  </conditionalFormatting>
  <conditionalFormatting sqref="P37">
    <cfRule type="cellIs" priority="113" dxfId="0" operator="equal">
      <formula>1</formula>
    </cfRule>
  </conditionalFormatting>
  <conditionalFormatting sqref="P37">
    <cfRule type="cellIs" priority="109" dxfId="2" operator="equal">
      <formula>"ne"</formula>
    </cfRule>
    <cfRule type="cellIs" priority="111" dxfId="1" operator="equal">
      <formula>"ano"</formula>
    </cfRule>
    <cfRule type="cellIs" priority="112" dxfId="3" operator="equal">
      <formula>"S"</formula>
    </cfRule>
    <cfRule type="colorScale" priority="114">
      <colorScale>
        <cfvo type="num" val="2"/>
        <cfvo type="max"/>
        <color rgb="FF92D050"/>
        <color rgb="FFFF0000"/>
      </colorScale>
    </cfRule>
  </conditionalFormatting>
  <conditionalFormatting sqref="P37">
    <cfRule type="cellIs" priority="106" dxfId="2" operator="equal">
      <formula>"ne"</formula>
    </cfRule>
    <cfRule type="cellIs" priority="107" dxfId="1" operator="equal">
      <formula>"ano"</formula>
    </cfRule>
    <cfRule type="cellIs" priority="108" dxfId="0" operator="equal">
      <formula>1</formula>
    </cfRule>
    <cfRule type="colorScale" priority="110">
      <colorScale>
        <cfvo type="num" val="2"/>
        <cfvo type="max"/>
        <color rgb="FF92D050"/>
        <color rgb="FFFF0000"/>
      </colorScale>
    </cfRule>
  </conditionalFormatting>
  <conditionalFormatting sqref="AM38">
    <cfRule type="cellIs" priority="102" dxfId="2" operator="equal">
      <formula>"ne"</formula>
    </cfRule>
    <cfRule type="cellIs" priority="103" dxfId="1" operator="equal">
      <formula>"ano"</formula>
    </cfRule>
    <cfRule type="cellIs" priority="104" dxfId="0" operator="equal">
      <formula>1</formula>
    </cfRule>
    <cfRule type="colorScale" priority="105">
      <colorScale>
        <cfvo type="num" val="2"/>
        <cfvo type="max"/>
        <color rgb="FF92D050"/>
        <color rgb="FFFF0000"/>
      </colorScale>
    </cfRule>
  </conditionalFormatting>
  <conditionalFormatting sqref="E38:O38 Q38:W38">
    <cfRule type="cellIs" priority="100" dxfId="0" operator="equal">
      <formula>1</formula>
    </cfRule>
  </conditionalFormatting>
  <conditionalFormatting sqref="E38:O38 Q38:W38">
    <cfRule type="cellIs" priority="96" dxfId="2" operator="equal">
      <formula>"ne"</formula>
    </cfRule>
    <cfRule type="cellIs" priority="98" dxfId="1" operator="equal">
      <formula>"ano"</formula>
    </cfRule>
    <cfRule type="cellIs" priority="99" dxfId="3" operator="equal">
      <formula>"S"</formula>
    </cfRule>
    <cfRule type="colorScale" priority="101">
      <colorScale>
        <cfvo type="num" val="2"/>
        <cfvo type="max"/>
        <color rgb="FF92D050"/>
        <color rgb="FFFF0000"/>
      </colorScale>
    </cfRule>
  </conditionalFormatting>
  <conditionalFormatting sqref="E38:O38 Q38:AL38">
    <cfRule type="cellIs" priority="93" dxfId="2" operator="equal">
      <formula>"ne"</formula>
    </cfRule>
    <cfRule type="cellIs" priority="94" dxfId="1" operator="equal">
      <formula>"ano"</formula>
    </cfRule>
    <cfRule type="cellIs" priority="95" dxfId="0" operator="equal">
      <formula>1</formula>
    </cfRule>
    <cfRule type="colorScale" priority="97">
      <colorScale>
        <cfvo type="num" val="2"/>
        <cfvo type="max"/>
        <color rgb="FF92D050"/>
        <color rgb="FFFF0000"/>
      </colorScale>
    </cfRule>
  </conditionalFormatting>
  <conditionalFormatting sqref="P38">
    <cfRule type="cellIs" priority="91" dxfId="0" operator="equal">
      <formula>1</formula>
    </cfRule>
  </conditionalFormatting>
  <conditionalFormatting sqref="P38">
    <cfRule type="cellIs" priority="87" dxfId="2" operator="equal">
      <formula>"ne"</formula>
    </cfRule>
    <cfRule type="cellIs" priority="89" dxfId="1" operator="equal">
      <formula>"ano"</formula>
    </cfRule>
    <cfRule type="cellIs" priority="90" dxfId="3" operator="equal">
      <formula>"S"</formula>
    </cfRule>
    <cfRule type="colorScale" priority="92">
      <colorScale>
        <cfvo type="num" val="2"/>
        <cfvo type="max"/>
        <color rgb="FF92D050"/>
        <color rgb="FFFF0000"/>
      </colorScale>
    </cfRule>
  </conditionalFormatting>
  <conditionalFormatting sqref="P38">
    <cfRule type="cellIs" priority="84" dxfId="2" operator="equal">
      <formula>"ne"</formula>
    </cfRule>
    <cfRule type="cellIs" priority="85" dxfId="1" operator="equal">
      <formula>"ano"</formula>
    </cfRule>
    <cfRule type="cellIs" priority="86" dxfId="0" operator="equal">
      <formula>1</formula>
    </cfRule>
    <cfRule type="colorScale" priority="88">
      <colorScale>
        <cfvo type="num" val="2"/>
        <cfvo type="max"/>
        <color rgb="FF92D050"/>
        <color rgb="FFFF0000"/>
      </colorScale>
    </cfRule>
  </conditionalFormatting>
  <conditionalFormatting sqref="E39:O39 Q39:W39">
    <cfRule type="cellIs" priority="82" dxfId="0" operator="equal">
      <formula>1</formula>
    </cfRule>
  </conditionalFormatting>
  <conditionalFormatting sqref="E39:O39 Q39:W39">
    <cfRule type="cellIs" priority="78" dxfId="2" operator="equal">
      <formula>"ne"</formula>
    </cfRule>
    <cfRule type="cellIs" priority="80" dxfId="1" operator="equal">
      <formula>"ano"</formula>
    </cfRule>
    <cfRule type="cellIs" priority="81" dxfId="3" operator="equal">
      <formula>"S"</formula>
    </cfRule>
    <cfRule type="colorScale" priority="83">
      <colorScale>
        <cfvo type="num" val="2"/>
        <cfvo type="max"/>
        <color rgb="FF92D050"/>
        <color rgb="FFFF0000"/>
      </colorScale>
    </cfRule>
  </conditionalFormatting>
  <conditionalFormatting sqref="E39:O39 Q39:AG39">
    <cfRule type="cellIs" priority="75" dxfId="2" operator="equal">
      <formula>"ne"</formula>
    </cfRule>
    <cfRule type="cellIs" priority="76" dxfId="1" operator="equal">
      <formula>"ano"</formula>
    </cfRule>
    <cfRule type="cellIs" priority="77" dxfId="0" operator="equal">
      <formula>1</formula>
    </cfRule>
    <cfRule type="colorScale" priority="79">
      <colorScale>
        <cfvo type="num" val="2"/>
        <cfvo type="max"/>
        <color rgb="FF92D050"/>
        <color rgb="FFFF0000"/>
      </colorScale>
    </cfRule>
  </conditionalFormatting>
  <conditionalFormatting sqref="P39">
    <cfRule type="cellIs" priority="73" dxfId="0" operator="equal">
      <formula>1</formula>
    </cfRule>
  </conditionalFormatting>
  <conditionalFormatting sqref="P39">
    <cfRule type="cellIs" priority="69" dxfId="2" operator="equal">
      <formula>"ne"</formula>
    </cfRule>
    <cfRule type="cellIs" priority="71" dxfId="1" operator="equal">
      <formula>"ano"</formula>
    </cfRule>
    <cfRule type="cellIs" priority="72" dxfId="3" operator="equal">
      <formula>"S"</formula>
    </cfRule>
    <cfRule type="colorScale" priority="74">
      <colorScale>
        <cfvo type="num" val="2"/>
        <cfvo type="max"/>
        <color rgb="FF92D050"/>
        <color rgb="FFFF0000"/>
      </colorScale>
    </cfRule>
  </conditionalFormatting>
  <conditionalFormatting sqref="P39">
    <cfRule type="cellIs" priority="66" dxfId="2" operator="equal">
      <formula>"ne"</formula>
    </cfRule>
    <cfRule type="cellIs" priority="67" dxfId="1" operator="equal">
      <formula>"ano"</formula>
    </cfRule>
    <cfRule type="cellIs" priority="68" dxfId="0" operator="equal">
      <formula>1</formula>
    </cfRule>
    <cfRule type="colorScale" priority="70">
      <colorScale>
        <cfvo type="num" val="2"/>
        <cfvo type="max"/>
        <color rgb="FF92D050"/>
        <color rgb="FFFF0000"/>
      </colorScale>
    </cfRule>
  </conditionalFormatting>
  <conditionalFormatting sqref="AO40">
    <cfRule type="cellIs" priority="62" dxfId="2" operator="equal">
      <formula>"ne"</formula>
    </cfRule>
    <cfRule type="cellIs" priority="63" dxfId="1" operator="equal">
      <formula>"ano"</formula>
    </cfRule>
    <cfRule type="cellIs" priority="64" dxfId="0" operator="equal">
      <formula>1</formula>
    </cfRule>
    <cfRule type="colorScale" priority="65">
      <colorScale>
        <cfvo type="num" val="2"/>
        <cfvo type="max"/>
        <color rgb="FF92D050"/>
        <color rgb="FFFF0000"/>
      </colorScale>
    </cfRule>
  </conditionalFormatting>
  <conditionalFormatting sqref="AM40:AN40">
    <cfRule type="cellIs" priority="58" dxfId="2" operator="equal">
      <formula>"ne"</formula>
    </cfRule>
    <cfRule type="cellIs" priority="59" dxfId="1" operator="equal">
      <formula>"ano"</formula>
    </cfRule>
    <cfRule type="cellIs" priority="60" dxfId="0" operator="equal">
      <formula>1</formula>
    </cfRule>
    <cfRule type="colorScale" priority="61">
      <colorScale>
        <cfvo type="num" val="2"/>
        <cfvo type="max"/>
        <color rgb="FF92D050"/>
        <color rgb="FFFF0000"/>
      </colorScale>
    </cfRule>
  </conditionalFormatting>
  <conditionalFormatting sqref="E40:O40 Q40:W40">
    <cfRule type="cellIs" priority="56" dxfId="0" operator="equal">
      <formula>1</formula>
    </cfRule>
  </conditionalFormatting>
  <conditionalFormatting sqref="E40:O40 Q40:W40">
    <cfRule type="cellIs" priority="52" dxfId="2" operator="equal">
      <formula>"ne"</formula>
    </cfRule>
    <cfRule type="cellIs" priority="54" dxfId="1" operator="equal">
      <formula>"ano"</formula>
    </cfRule>
    <cfRule type="cellIs" priority="55" dxfId="3" operator="equal">
      <formula>"S"</formula>
    </cfRule>
    <cfRule type="colorScale" priority="57">
      <colorScale>
        <cfvo type="num" val="2"/>
        <cfvo type="max"/>
        <color rgb="FF92D050"/>
        <color rgb="FFFF0000"/>
      </colorScale>
    </cfRule>
  </conditionalFormatting>
  <conditionalFormatting sqref="E40:O40 Q40:AL40">
    <cfRule type="cellIs" priority="49" dxfId="2" operator="equal">
      <formula>"ne"</formula>
    </cfRule>
    <cfRule type="cellIs" priority="50" dxfId="1" operator="equal">
      <formula>"ano"</formula>
    </cfRule>
    <cfRule type="cellIs" priority="51" dxfId="0" operator="equal">
      <formula>1</formula>
    </cfRule>
    <cfRule type="colorScale" priority="53">
      <colorScale>
        <cfvo type="num" val="2"/>
        <cfvo type="max"/>
        <color rgb="FF92D050"/>
        <color rgb="FFFF0000"/>
      </colorScale>
    </cfRule>
  </conditionalFormatting>
  <conditionalFormatting sqref="P40">
    <cfRule type="cellIs" priority="47" dxfId="0" operator="equal">
      <formula>1</formula>
    </cfRule>
  </conditionalFormatting>
  <conditionalFormatting sqref="P40">
    <cfRule type="cellIs" priority="43" dxfId="2" operator="equal">
      <formula>"ne"</formula>
    </cfRule>
    <cfRule type="cellIs" priority="45" dxfId="1" operator="equal">
      <formula>"ano"</formula>
    </cfRule>
    <cfRule type="cellIs" priority="46" dxfId="3" operator="equal">
      <formula>"S"</formula>
    </cfRule>
    <cfRule type="colorScale" priority="48">
      <colorScale>
        <cfvo type="num" val="2"/>
        <cfvo type="max"/>
        <color rgb="FF92D050"/>
        <color rgb="FFFF0000"/>
      </colorScale>
    </cfRule>
  </conditionalFormatting>
  <conditionalFormatting sqref="P40">
    <cfRule type="cellIs" priority="40" dxfId="2" operator="equal">
      <formula>"ne"</formula>
    </cfRule>
    <cfRule type="cellIs" priority="41" dxfId="1" operator="equal">
      <formula>"ano"</formula>
    </cfRule>
    <cfRule type="cellIs" priority="42" dxfId="0" operator="equal">
      <formula>1</formula>
    </cfRule>
    <cfRule type="colorScale" priority="44">
      <colorScale>
        <cfvo type="num" val="2"/>
        <cfvo type="max"/>
        <color rgb="FF92D050"/>
        <color rgb="FFFF0000"/>
      </colorScale>
    </cfRule>
  </conditionalFormatting>
  <conditionalFormatting sqref="Q44:W49 E44:O49">
    <cfRule type="cellIs" priority="38" dxfId="0" operator="equal">
      <formula>1</formula>
    </cfRule>
  </conditionalFormatting>
  <conditionalFormatting sqref="Q44:W49 E44:O49">
    <cfRule type="cellIs" priority="34" dxfId="2" operator="equal">
      <formula>"ne"</formula>
    </cfRule>
    <cfRule type="cellIs" priority="36" dxfId="1" operator="equal">
      <formula>"ano"</formula>
    </cfRule>
    <cfRule type="cellIs" priority="37" dxfId="3" operator="equal">
      <formula>"S"</formula>
    </cfRule>
    <cfRule type="colorScale" priority="39">
      <colorScale>
        <cfvo type="num" val="2"/>
        <cfvo type="max"/>
        <color rgb="FF92D050"/>
        <color rgb="FFFF0000"/>
      </colorScale>
    </cfRule>
  </conditionalFormatting>
  <conditionalFormatting sqref="Q44:AL49 E44:O49">
    <cfRule type="cellIs" priority="31" dxfId="2" operator="equal">
      <formula>"ne"</formula>
    </cfRule>
    <cfRule type="cellIs" priority="32" dxfId="1" operator="equal">
      <formula>"ano"</formula>
    </cfRule>
    <cfRule type="cellIs" priority="33" dxfId="0" operator="equal">
      <formula>1</formula>
    </cfRule>
    <cfRule type="colorScale" priority="35">
      <colorScale>
        <cfvo type="num" val="2"/>
        <cfvo type="max"/>
        <color rgb="FF92D050"/>
        <color rgb="FFFF0000"/>
      </colorScale>
    </cfRule>
  </conditionalFormatting>
  <conditionalFormatting sqref="P44:P49">
    <cfRule type="cellIs" priority="29" dxfId="0" operator="equal">
      <formula>1</formula>
    </cfRule>
  </conditionalFormatting>
  <conditionalFormatting sqref="P44:P49">
    <cfRule type="cellIs" priority="25" dxfId="2" operator="equal">
      <formula>"ne"</formula>
    </cfRule>
    <cfRule type="cellIs" priority="27" dxfId="1" operator="equal">
      <formula>"ano"</formula>
    </cfRule>
    <cfRule type="cellIs" priority="28" dxfId="3" operator="equal">
      <formula>"S"</formula>
    </cfRule>
    <cfRule type="colorScale" priority="30">
      <colorScale>
        <cfvo type="num" val="2"/>
        <cfvo type="max"/>
        <color rgb="FF92D050"/>
        <color rgb="FFFF0000"/>
      </colorScale>
    </cfRule>
  </conditionalFormatting>
  <conditionalFormatting sqref="P44:P49">
    <cfRule type="cellIs" priority="22" dxfId="2" operator="equal">
      <formula>"ne"</formula>
    </cfRule>
    <cfRule type="cellIs" priority="23" dxfId="1" operator="equal">
      <formula>"ano"</formula>
    </cfRule>
    <cfRule type="cellIs" priority="24" dxfId="0" operator="equal">
      <formula>1</formula>
    </cfRule>
    <cfRule type="colorScale" priority="26">
      <colorScale>
        <cfvo type="num" val="2"/>
        <cfvo type="max"/>
        <color rgb="FF92D050"/>
        <color rgb="FFFF0000"/>
      </colorScale>
    </cfRule>
  </conditionalFormatting>
  <conditionalFormatting sqref="E50:O50 Q50:AO50">
    <cfRule type="cellIs" priority="18" dxfId="2" operator="equal">
      <formula>"ne"</formula>
    </cfRule>
    <cfRule type="cellIs" priority="19" dxfId="1" operator="equal">
      <formula>"ano"</formula>
    </cfRule>
    <cfRule type="cellIs" priority="20" dxfId="0" operator="equal">
      <formula>1</formula>
    </cfRule>
    <cfRule type="colorScale" priority="21">
      <colorScale>
        <cfvo type="num" val="2"/>
        <cfvo type="max"/>
        <color rgb="FF92D050"/>
        <color rgb="FFFF0000"/>
      </colorScale>
    </cfRule>
  </conditionalFormatting>
  <conditionalFormatting sqref="P50">
    <cfRule type="cellIs" priority="14" dxfId="2" operator="equal">
      <formula>"ne"</formula>
    </cfRule>
    <cfRule type="cellIs" priority="15" dxfId="1" operator="equal">
      <formula>"ano"</formula>
    </cfRule>
    <cfRule type="cellIs" priority="16" dxfId="0" operator="equal">
      <formula>1</formula>
    </cfRule>
    <cfRule type="colorScale" priority="17">
      <colorScale>
        <cfvo type="num" val="2"/>
        <cfvo type="max"/>
        <color rgb="FF92D050"/>
        <color rgb="FFFF0000"/>
      </colorScale>
    </cfRule>
  </conditionalFormatting>
  <conditionalFormatting sqref="E51:O51 Q51:AO51">
    <cfRule type="cellIs" priority="10" dxfId="2" operator="equal">
      <formula>"ne"</formula>
    </cfRule>
    <cfRule type="cellIs" priority="11" dxfId="1" operator="equal">
      <formula>"ano"</formula>
    </cfRule>
    <cfRule type="cellIs" priority="12" dxfId="0" operator="equal">
      <formula>1</formula>
    </cfRule>
    <cfRule type="colorScale" priority="13">
      <colorScale>
        <cfvo type="num" val="2"/>
        <cfvo type="max"/>
        <color rgb="FF92D050"/>
        <color rgb="FFFF0000"/>
      </colorScale>
    </cfRule>
  </conditionalFormatting>
  <conditionalFormatting sqref="P51">
    <cfRule type="cellIs" priority="6" dxfId="2" operator="equal">
      <formula>"ne"</formula>
    </cfRule>
    <cfRule type="cellIs" priority="7" dxfId="1" operator="equal">
      <formula>"ano"</formula>
    </cfRule>
    <cfRule type="cellIs" priority="8" dxfId="0" operator="equal">
      <formula>1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AU14:AW48">
    <cfRule type="cellIs" priority="5" dxfId="38" operator="equal">
      <formula>"ano"</formula>
    </cfRule>
  </conditionalFormatting>
  <conditionalFormatting sqref="AU49:AW53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4">
      <colorScale>
        <cfvo type="num" val="2"/>
        <cfvo type="max"/>
        <color rgb="FF92D050"/>
        <color rgb="FFFF0000"/>
      </colorScale>
    </cfRule>
  </conditionalFormatting>
  <printOptions/>
  <pageMargins left="0.25" right="0.25" top="0.75" bottom="0.75" header="0.3" footer="0.3"/>
  <pageSetup fitToHeight="1" fitToWidth="1" horizontalDpi="600" verticalDpi="600" orientation="landscape" paperSize="8" scale="51" r:id="rId1"/>
  <headerFooter alignWithMargins="0">
    <oddFooter xml:space="preserve">&amp;C&amp;"Arial"&amp;8 ATIP, a.s. 
Pražská 169, 541 01 TRUTNOV 
&amp;7 499 859 011  info@atip.cz &amp;R&amp;"Arial"&amp;8&amp;P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Z64"/>
  <sheetViews>
    <sheetView view="pageBreakPreview" zoomScaleSheetLayoutView="100" workbookViewId="0" topLeftCell="O1">
      <pane ySplit="13" topLeftCell="A35" activePane="bottomLeft" state="frozen"/>
      <selection pane="bottomLeft" activeCell="A1" sqref="A1:A2"/>
    </sheetView>
  </sheetViews>
  <sheetFormatPr defaultColWidth="9.140625" defaultRowHeight="24.75" customHeight="1"/>
  <cols>
    <col min="1" max="1" width="10.00390625" style="82" customWidth="1"/>
    <col min="2" max="2" width="21.421875" style="14" customWidth="1"/>
    <col min="3" max="3" width="15.7109375" style="14" customWidth="1"/>
    <col min="4" max="4" width="10.00390625" style="14" customWidth="1"/>
    <col min="5" max="46" width="6.00390625" style="25" customWidth="1"/>
    <col min="47" max="48" width="7.7109375" style="25" customWidth="1"/>
    <col min="49" max="49" width="10.8515625" style="25" customWidth="1"/>
    <col min="50" max="50" width="26.140625" style="26" customWidth="1"/>
    <col min="51" max="16384" width="9.140625" style="14" customWidth="1"/>
  </cols>
  <sheetData>
    <row r="1" spans="1:50" s="24" customFormat="1" ht="24.75" customHeight="1">
      <c r="A1" s="109" t="s">
        <v>239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6"/>
    </row>
    <row r="2" spans="1:50" s="24" customFormat="1" ht="24.75" customHeight="1">
      <c r="A2" s="110" t="s">
        <v>240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6"/>
    </row>
    <row r="3" spans="1:50" s="24" customFormat="1" ht="24.75" customHeight="1">
      <c r="A3" s="110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6"/>
    </row>
    <row r="4" spans="1:50" s="24" customFormat="1" ht="24.75" customHeight="1" thickBot="1">
      <c r="A4" s="113" t="s">
        <v>111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6"/>
    </row>
    <row r="5" spans="1:18" ht="24.75" customHeight="1" thickTop="1">
      <c r="A5" s="292" t="s">
        <v>117</v>
      </c>
      <c r="B5" s="293"/>
      <c r="C5" s="293"/>
      <c r="D5" s="294"/>
      <c r="E5" s="114" t="s">
        <v>112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7" ht="24.75" customHeight="1">
      <c r="A6" s="295"/>
      <c r="B6" s="296"/>
      <c r="C6" s="296"/>
      <c r="D6" s="297"/>
      <c r="E6" s="114" t="s">
        <v>113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24.75" customHeight="1">
      <c r="A7" s="295"/>
      <c r="B7" s="296"/>
      <c r="C7" s="296"/>
      <c r="D7" s="297"/>
      <c r="E7" s="114" t="s">
        <v>114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24.75" customHeight="1">
      <c r="A8" s="295"/>
      <c r="B8" s="296"/>
      <c r="C8" s="296"/>
      <c r="D8" s="297"/>
      <c r="E8" s="14" t="s">
        <v>186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24.75" customHeight="1" thickBot="1">
      <c r="A9" s="295"/>
      <c r="B9" s="296"/>
      <c r="C9" s="296"/>
      <c r="D9" s="297"/>
      <c r="E9" s="30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52" ht="39" customHeight="1" thickTop="1">
      <c r="A10" s="295"/>
      <c r="B10" s="296"/>
      <c r="C10" s="296"/>
      <c r="D10" s="297"/>
      <c r="E10" s="289" t="s">
        <v>211</v>
      </c>
      <c r="F10" s="290"/>
      <c r="G10" s="291"/>
      <c r="H10" s="289" t="s">
        <v>212</v>
      </c>
      <c r="I10" s="290"/>
      <c r="J10" s="291"/>
      <c r="K10" s="289" t="s">
        <v>213</v>
      </c>
      <c r="L10" s="290"/>
      <c r="M10" s="291"/>
      <c r="N10" s="289" t="s">
        <v>214</v>
      </c>
      <c r="O10" s="290"/>
      <c r="P10" s="291"/>
      <c r="Q10" s="289" t="s">
        <v>215</v>
      </c>
      <c r="R10" s="290"/>
      <c r="S10" s="291"/>
      <c r="T10" s="289" t="s">
        <v>216</v>
      </c>
      <c r="U10" s="290"/>
      <c r="V10" s="291"/>
      <c r="W10" s="289" t="s">
        <v>0</v>
      </c>
      <c r="X10" s="290"/>
      <c r="Y10" s="291"/>
      <c r="Z10" s="289" t="s">
        <v>1</v>
      </c>
      <c r="AA10" s="290"/>
      <c r="AB10" s="291"/>
      <c r="AC10" s="289" t="s">
        <v>2</v>
      </c>
      <c r="AD10" s="290"/>
      <c r="AE10" s="291"/>
      <c r="AF10" s="289" t="s">
        <v>3</v>
      </c>
      <c r="AG10" s="290"/>
      <c r="AH10" s="291"/>
      <c r="AI10" s="289" t="s">
        <v>4</v>
      </c>
      <c r="AJ10" s="290"/>
      <c r="AK10" s="291"/>
      <c r="AL10" s="289" t="s">
        <v>5</v>
      </c>
      <c r="AM10" s="290"/>
      <c r="AN10" s="291"/>
      <c r="AO10" s="289" t="s">
        <v>6</v>
      </c>
      <c r="AP10" s="290"/>
      <c r="AQ10" s="291"/>
      <c r="AR10" s="289" t="s">
        <v>7</v>
      </c>
      <c r="AS10" s="290"/>
      <c r="AT10" s="291"/>
      <c r="AU10" s="285" t="s">
        <v>217</v>
      </c>
      <c r="AV10" s="285" t="s">
        <v>218</v>
      </c>
      <c r="AW10" s="285" t="s">
        <v>219</v>
      </c>
      <c r="AX10" s="285" t="s">
        <v>220</v>
      </c>
      <c r="AY10" s="287" t="s">
        <v>221</v>
      </c>
      <c r="AZ10" s="287" t="s">
        <v>222</v>
      </c>
    </row>
    <row r="11" spans="1:52" ht="39" customHeight="1">
      <c r="A11" s="295"/>
      <c r="B11" s="296"/>
      <c r="C11" s="296"/>
      <c r="D11" s="297"/>
      <c r="E11" s="166"/>
      <c r="F11" s="166" t="s">
        <v>8</v>
      </c>
      <c r="G11" s="167"/>
      <c r="H11" s="168"/>
      <c r="I11" s="166" t="s">
        <v>8</v>
      </c>
      <c r="J11" s="167"/>
      <c r="K11" s="168"/>
      <c r="L11" s="166" t="s">
        <v>8</v>
      </c>
      <c r="M11" s="167"/>
      <c r="N11" s="168"/>
      <c r="O11" s="166" t="s">
        <v>8</v>
      </c>
      <c r="P11" s="167"/>
      <c r="Q11" s="168"/>
      <c r="R11" s="166" t="s">
        <v>8</v>
      </c>
      <c r="S11" s="167"/>
      <c r="T11" s="168"/>
      <c r="U11" s="166" t="s">
        <v>8</v>
      </c>
      <c r="V11" s="167"/>
      <c r="W11" s="168"/>
      <c r="X11" s="166" t="s">
        <v>8</v>
      </c>
      <c r="Y11" s="167"/>
      <c r="Z11" s="168"/>
      <c r="AA11" s="166" t="s">
        <v>8</v>
      </c>
      <c r="AB11" s="167"/>
      <c r="AC11" s="168"/>
      <c r="AD11" s="166" t="s">
        <v>8</v>
      </c>
      <c r="AE11" s="167"/>
      <c r="AF11" s="168"/>
      <c r="AG11" s="166" t="s">
        <v>8</v>
      </c>
      <c r="AH11" s="167"/>
      <c r="AI11" s="168"/>
      <c r="AJ11" s="166" t="s">
        <v>8</v>
      </c>
      <c r="AK11" s="167"/>
      <c r="AL11" s="168"/>
      <c r="AM11" s="166" t="s">
        <v>8</v>
      </c>
      <c r="AN11" s="167"/>
      <c r="AO11" s="168"/>
      <c r="AP11" s="166" t="s">
        <v>8</v>
      </c>
      <c r="AQ11" s="167"/>
      <c r="AR11" s="168"/>
      <c r="AS11" s="166" t="s">
        <v>8</v>
      </c>
      <c r="AT11" s="167"/>
      <c r="AU11" s="286"/>
      <c r="AV11" s="286"/>
      <c r="AW11" s="286"/>
      <c r="AX11" s="286"/>
      <c r="AY11" s="288"/>
      <c r="AZ11" s="288"/>
    </row>
    <row r="12" spans="1:52" ht="24.75" customHeight="1">
      <c r="A12" s="295"/>
      <c r="B12" s="296"/>
      <c r="C12" s="296"/>
      <c r="D12" s="297"/>
      <c r="E12" s="31" t="s">
        <v>9</v>
      </c>
      <c r="F12" s="32" t="s">
        <v>10</v>
      </c>
      <c r="G12" s="33" t="s">
        <v>11</v>
      </c>
      <c r="H12" s="34" t="s">
        <v>9</v>
      </c>
      <c r="I12" s="32" t="s">
        <v>10</v>
      </c>
      <c r="J12" s="33" t="s">
        <v>11</v>
      </c>
      <c r="K12" s="34" t="s">
        <v>9</v>
      </c>
      <c r="L12" s="32" t="s">
        <v>10</v>
      </c>
      <c r="M12" s="33" t="s">
        <v>11</v>
      </c>
      <c r="N12" s="34" t="s">
        <v>9</v>
      </c>
      <c r="O12" s="32" t="s">
        <v>10</v>
      </c>
      <c r="P12" s="33" t="s">
        <v>11</v>
      </c>
      <c r="Q12" s="34" t="s">
        <v>9</v>
      </c>
      <c r="R12" s="32" t="s">
        <v>10</v>
      </c>
      <c r="S12" s="33" t="s">
        <v>11</v>
      </c>
      <c r="T12" s="34" t="s">
        <v>9</v>
      </c>
      <c r="U12" s="32" t="s">
        <v>10</v>
      </c>
      <c r="V12" s="33" t="s">
        <v>11</v>
      </c>
      <c r="W12" s="34" t="s">
        <v>9</v>
      </c>
      <c r="X12" s="32" t="s">
        <v>10</v>
      </c>
      <c r="Y12" s="33" t="s">
        <v>11</v>
      </c>
      <c r="Z12" s="34" t="s">
        <v>9</v>
      </c>
      <c r="AA12" s="32" t="s">
        <v>10</v>
      </c>
      <c r="AB12" s="33" t="s">
        <v>11</v>
      </c>
      <c r="AC12" s="34" t="s">
        <v>9</v>
      </c>
      <c r="AD12" s="32" t="s">
        <v>10</v>
      </c>
      <c r="AE12" s="33" t="s">
        <v>11</v>
      </c>
      <c r="AF12" s="34" t="s">
        <v>9</v>
      </c>
      <c r="AG12" s="32" t="s">
        <v>10</v>
      </c>
      <c r="AH12" s="33" t="s">
        <v>11</v>
      </c>
      <c r="AI12" s="34" t="s">
        <v>9</v>
      </c>
      <c r="AJ12" s="32" t="s">
        <v>10</v>
      </c>
      <c r="AK12" s="33" t="s">
        <v>11</v>
      </c>
      <c r="AL12" s="34" t="s">
        <v>9</v>
      </c>
      <c r="AM12" s="32" t="s">
        <v>10</v>
      </c>
      <c r="AN12" s="33" t="s">
        <v>11</v>
      </c>
      <c r="AO12" s="34" t="s">
        <v>9</v>
      </c>
      <c r="AP12" s="32" t="s">
        <v>10</v>
      </c>
      <c r="AQ12" s="33" t="s">
        <v>11</v>
      </c>
      <c r="AR12" s="34" t="s">
        <v>9</v>
      </c>
      <c r="AS12" s="32" t="s">
        <v>10</v>
      </c>
      <c r="AT12" s="33" t="s">
        <v>11</v>
      </c>
      <c r="AU12" s="286"/>
      <c r="AV12" s="286"/>
      <c r="AW12" s="286"/>
      <c r="AX12" s="286"/>
      <c r="AY12" s="288"/>
      <c r="AZ12" s="288"/>
    </row>
    <row r="13" spans="1:52" ht="24.75" customHeight="1" thickBot="1">
      <c r="A13" s="174" t="s">
        <v>12</v>
      </c>
      <c r="B13" s="175" t="s">
        <v>13</v>
      </c>
      <c r="C13" s="176" t="s">
        <v>14</v>
      </c>
      <c r="D13" s="177" t="s">
        <v>191</v>
      </c>
      <c r="E13" s="178"/>
      <c r="F13" s="178"/>
      <c r="G13" s="179"/>
      <c r="H13" s="180"/>
      <c r="I13" s="178"/>
      <c r="J13" s="179"/>
      <c r="K13" s="180"/>
      <c r="L13" s="178"/>
      <c r="M13" s="179"/>
      <c r="N13" s="180"/>
      <c r="O13" s="178"/>
      <c r="P13" s="179"/>
      <c r="Q13" s="180"/>
      <c r="R13" s="178"/>
      <c r="S13" s="179"/>
      <c r="T13" s="180"/>
      <c r="U13" s="178"/>
      <c r="V13" s="181"/>
      <c r="W13" s="182"/>
      <c r="X13" s="183"/>
      <c r="Y13" s="181"/>
      <c r="Z13" s="184"/>
      <c r="AA13" s="185"/>
      <c r="AB13" s="186"/>
      <c r="AC13" s="184"/>
      <c r="AD13" s="185"/>
      <c r="AE13" s="186"/>
      <c r="AF13" s="184"/>
      <c r="AG13" s="185"/>
      <c r="AH13" s="186"/>
      <c r="AI13" s="184"/>
      <c r="AJ13" s="185"/>
      <c r="AK13" s="186"/>
      <c r="AL13" s="184"/>
      <c r="AM13" s="185"/>
      <c r="AN13" s="186"/>
      <c r="AO13" s="184"/>
      <c r="AP13" s="185"/>
      <c r="AQ13" s="186"/>
      <c r="AR13" s="184"/>
      <c r="AS13" s="185"/>
      <c r="AT13" s="186"/>
      <c r="AU13" s="186"/>
      <c r="AV13" s="186"/>
      <c r="AW13" s="187"/>
      <c r="AX13" s="188"/>
      <c r="AY13" s="35"/>
      <c r="AZ13" s="35"/>
    </row>
    <row r="14" spans="1:52" s="24" customFormat="1" ht="24.75" customHeight="1" thickTop="1">
      <c r="A14" s="170">
        <v>300</v>
      </c>
      <c r="B14" s="171" t="s">
        <v>74</v>
      </c>
      <c r="C14" s="172" t="s">
        <v>18</v>
      </c>
      <c r="D14" s="173">
        <v>63.48</v>
      </c>
      <c r="E14" s="36">
        <v>1</v>
      </c>
      <c r="F14" s="36"/>
      <c r="G14" s="37"/>
      <c r="H14" s="38"/>
      <c r="I14" s="36"/>
      <c r="J14" s="37"/>
      <c r="K14" s="38"/>
      <c r="L14" s="36"/>
      <c r="M14" s="37"/>
      <c r="N14" s="38"/>
      <c r="O14" s="36"/>
      <c r="P14" s="39">
        <v>1</v>
      </c>
      <c r="Q14" s="40">
        <v>1</v>
      </c>
      <c r="R14" s="36"/>
      <c r="S14" s="37"/>
      <c r="T14" s="38"/>
      <c r="U14" s="41"/>
      <c r="V14" s="42"/>
      <c r="W14" s="43"/>
      <c r="X14" s="41">
        <v>1</v>
      </c>
      <c r="Y14" s="42"/>
      <c r="Z14" s="43"/>
      <c r="AA14" s="41"/>
      <c r="AB14" s="37"/>
      <c r="AC14" s="43"/>
      <c r="AD14" s="41"/>
      <c r="AE14" s="42">
        <v>1</v>
      </c>
      <c r="AF14" s="43"/>
      <c r="AG14" s="41"/>
      <c r="AH14" s="42"/>
      <c r="AI14" s="43"/>
      <c r="AJ14" s="41"/>
      <c r="AK14" s="42"/>
      <c r="AL14" s="43"/>
      <c r="AM14" s="41"/>
      <c r="AN14" s="42"/>
      <c r="AO14" s="43"/>
      <c r="AP14" s="41"/>
      <c r="AQ14" s="42"/>
      <c r="AR14" s="43"/>
      <c r="AS14" s="41"/>
      <c r="AT14" s="42"/>
      <c r="AU14" s="42"/>
      <c r="AV14" s="42"/>
      <c r="AW14" s="44"/>
      <c r="AX14" s="45"/>
      <c r="AY14" s="46"/>
      <c r="AZ14" s="47"/>
    </row>
    <row r="15" spans="1:52" s="24" customFormat="1" ht="24.75" customHeight="1">
      <c r="A15" s="68">
        <v>301</v>
      </c>
      <c r="B15" s="115" t="s">
        <v>42</v>
      </c>
      <c r="C15" s="116" t="s">
        <v>18</v>
      </c>
      <c r="D15" s="70">
        <v>33.58</v>
      </c>
      <c r="E15" s="36">
        <v>1</v>
      </c>
      <c r="F15" s="36"/>
      <c r="G15" s="37"/>
      <c r="H15" s="38"/>
      <c r="I15" s="36"/>
      <c r="J15" s="37"/>
      <c r="K15" s="38"/>
      <c r="L15" s="36"/>
      <c r="M15" s="37"/>
      <c r="N15" s="38"/>
      <c r="O15" s="36"/>
      <c r="P15" s="39">
        <v>1</v>
      </c>
      <c r="Q15" s="40">
        <v>1</v>
      </c>
      <c r="R15" s="36"/>
      <c r="S15" s="37"/>
      <c r="T15" s="38"/>
      <c r="U15" s="41"/>
      <c r="V15" s="42"/>
      <c r="W15" s="43"/>
      <c r="X15" s="41">
        <v>1</v>
      </c>
      <c r="Y15" s="42"/>
      <c r="Z15" s="43"/>
      <c r="AA15" s="41"/>
      <c r="AB15" s="37"/>
      <c r="AC15" s="43"/>
      <c r="AD15" s="41"/>
      <c r="AE15" s="42">
        <v>1</v>
      </c>
      <c r="AF15" s="43"/>
      <c r="AG15" s="41"/>
      <c r="AH15" s="42"/>
      <c r="AI15" s="43"/>
      <c r="AJ15" s="41"/>
      <c r="AK15" s="42"/>
      <c r="AL15" s="43"/>
      <c r="AM15" s="41"/>
      <c r="AN15" s="42"/>
      <c r="AO15" s="43"/>
      <c r="AP15" s="41"/>
      <c r="AQ15" s="42"/>
      <c r="AR15" s="43"/>
      <c r="AS15" s="41"/>
      <c r="AT15" s="42"/>
      <c r="AU15" s="42"/>
      <c r="AV15" s="42"/>
      <c r="AW15" s="44"/>
      <c r="AX15" s="45"/>
      <c r="AY15" s="48"/>
      <c r="AZ15" s="49"/>
    </row>
    <row r="16" spans="1:52" s="24" customFormat="1" ht="24.75" customHeight="1">
      <c r="A16" s="68">
        <v>301</v>
      </c>
      <c r="B16" s="115" t="s">
        <v>44</v>
      </c>
      <c r="C16" s="116" t="s">
        <v>18</v>
      </c>
      <c r="D16" s="70">
        <v>28.49</v>
      </c>
      <c r="E16" s="36">
        <v>1</v>
      </c>
      <c r="F16" s="36"/>
      <c r="G16" s="37"/>
      <c r="H16" s="38"/>
      <c r="I16" s="36"/>
      <c r="J16" s="37"/>
      <c r="K16" s="38"/>
      <c r="L16" s="36"/>
      <c r="M16" s="37"/>
      <c r="N16" s="38"/>
      <c r="O16" s="36"/>
      <c r="P16" s="39">
        <v>1</v>
      </c>
      <c r="Q16" s="40">
        <v>1</v>
      </c>
      <c r="R16" s="36"/>
      <c r="S16" s="37"/>
      <c r="T16" s="38"/>
      <c r="U16" s="41">
        <v>1</v>
      </c>
      <c r="V16" s="42"/>
      <c r="W16" s="43"/>
      <c r="X16" s="41"/>
      <c r="Y16" s="42"/>
      <c r="Z16" s="43"/>
      <c r="AA16" s="41"/>
      <c r="AB16" s="37"/>
      <c r="AC16" s="43"/>
      <c r="AD16" s="41"/>
      <c r="AE16" s="42">
        <v>1</v>
      </c>
      <c r="AF16" s="43"/>
      <c r="AG16" s="41">
        <v>1</v>
      </c>
      <c r="AH16" s="42"/>
      <c r="AI16" s="43"/>
      <c r="AJ16" s="41"/>
      <c r="AK16" s="42"/>
      <c r="AL16" s="43"/>
      <c r="AM16" s="41"/>
      <c r="AN16" s="42"/>
      <c r="AO16" s="43"/>
      <c r="AP16" s="41"/>
      <c r="AQ16" s="42"/>
      <c r="AR16" s="43"/>
      <c r="AS16" s="41"/>
      <c r="AT16" s="42"/>
      <c r="AU16" s="42"/>
      <c r="AV16" s="42"/>
      <c r="AW16" s="44"/>
      <c r="AX16" s="45"/>
      <c r="AY16" s="48"/>
      <c r="AZ16" s="49"/>
    </row>
    <row r="17" spans="1:52" s="24" customFormat="1" ht="24.75" customHeight="1">
      <c r="A17" s="68">
        <v>302</v>
      </c>
      <c r="B17" s="115" t="s">
        <v>44</v>
      </c>
      <c r="C17" s="116" t="s">
        <v>18</v>
      </c>
      <c r="D17" s="70">
        <v>22.01</v>
      </c>
      <c r="E17" s="36">
        <v>1</v>
      </c>
      <c r="F17" s="36"/>
      <c r="G17" s="37"/>
      <c r="H17" s="38"/>
      <c r="I17" s="36"/>
      <c r="J17" s="37"/>
      <c r="K17" s="38"/>
      <c r="L17" s="36"/>
      <c r="M17" s="37"/>
      <c r="N17" s="38"/>
      <c r="O17" s="36"/>
      <c r="P17" s="39">
        <v>1</v>
      </c>
      <c r="Q17" s="40">
        <v>1</v>
      </c>
      <c r="R17" s="36"/>
      <c r="S17" s="37"/>
      <c r="T17" s="38"/>
      <c r="U17" s="41">
        <v>1</v>
      </c>
      <c r="V17" s="42"/>
      <c r="W17" s="43"/>
      <c r="X17" s="41"/>
      <c r="Y17" s="42"/>
      <c r="Z17" s="43"/>
      <c r="AA17" s="41"/>
      <c r="AB17" s="37"/>
      <c r="AC17" s="43"/>
      <c r="AD17" s="41"/>
      <c r="AE17" s="42">
        <v>1</v>
      </c>
      <c r="AF17" s="43"/>
      <c r="AG17" s="41">
        <v>1</v>
      </c>
      <c r="AH17" s="42"/>
      <c r="AI17" s="43"/>
      <c r="AJ17" s="41"/>
      <c r="AK17" s="42"/>
      <c r="AL17" s="43"/>
      <c r="AM17" s="41"/>
      <c r="AN17" s="42"/>
      <c r="AO17" s="43"/>
      <c r="AP17" s="41"/>
      <c r="AQ17" s="42"/>
      <c r="AR17" s="43"/>
      <c r="AS17" s="41"/>
      <c r="AT17" s="42"/>
      <c r="AU17" s="42"/>
      <c r="AV17" s="42"/>
      <c r="AW17" s="44"/>
      <c r="AX17" s="45"/>
      <c r="AY17" s="48"/>
      <c r="AZ17" s="49"/>
    </row>
    <row r="18" spans="1:52" s="24" customFormat="1" ht="24.75" customHeight="1">
      <c r="A18" s="68">
        <v>302</v>
      </c>
      <c r="B18" s="115" t="s">
        <v>75</v>
      </c>
      <c r="C18" s="116" t="s">
        <v>18</v>
      </c>
      <c r="D18" s="70">
        <v>51.51</v>
      </c>
      <c r="E18" s="36">
        <v>1</v>
      </c>
      <c r="F18" s="36"/>
      <c r="G18" s="37"/>
      <c r="H18" s="38"/>
      <c r="I18" s="36"/>
      <c r="J18" s="37"/>
      <c r="K18" s="38"/>
      <c r="L18" s="36"/>
      <c r="M18" s="37"/>
      <c r="N18" s="38"/>
      <c r="O18" s="36"/>
      <c r="P18" s="39">
        <v>1</v>
      </c>
      <c r="Q18" s="40">
        <v>1</v>
      </c>
      <c r="R18" s="36"/>
      <c r="S18" s="37"/>
      <c r="T18" s="38"/>
      <c r="U18" s="41">
        <v>1</v>
      </c>
      <c r="V18" s="42"/>
      <c r="W18" s="43"/>
      <c r="X18" s="41"/>
      <c r="Y18" s="42"/>
      <c r="Z18" s="43"/>
      <c r="AA18" s="41"/>
      <c r="AB18" s="37"/>
      <c r="AC18" s="43"/>
      <c r="AD18" s="41"/>
      <c r="AE18" s="42">
        <v>1</v>
      </c>
      <c r="AF18" s="43"/>
      <c r="AG18" s="41">
        <v>1</v>
      </c>
      <c r="AH18" s="42"/>
      <c r="AI18" s="43"/>
      <c r="AJ18" s="41"/>
      <c r="AK18" s="42"/>
      <c r="AL18" s="43"/>
      <c r="AM18" s="41"/>
      <c r="AN18" s="42"/>
      <c r="AO18" s="43"/>
      <c r="AP18" s="41"/>
      <c r="AQ18" s="42"/>
      <c r="AR18" s="43"/>
      <c r="AS18" s="41"/>
      <c r="AT18" s="42"/>
      <c r="AU18" s="42"/>
      <c r="AV18" s="42"/>
      <c r="AW18" s="44" t="s">
        <v>36</v>
      </c>
      <c r="AX18" s="45"/>
      <c r="AY18" s="48"/>
      <c r="AZ18" s="49"/>
    </row>
    <row r="19" spans="1:52" s="24" customFormat="1" ht="24.75" customHeight="1">
      <c r="A19" s="68">
        <v>303</v>
      </c>
      <c r="B19" s="115" t="s">
        <v>71</v>
      </c>
      <c r="C19" s="72" t="s">
        <v>23</v>
      </c>
      <c r="D19" s="70">
        <v>1.62</v>
      </c>
      <c r="E19" s="36">
        <v>1</v>
      </c>
      <c r="F19" s="36"/>
      <c r="G19" s="37"/>
      <c r="H19" s="38"/>
      <c r="I19" s="36"/>
      <c r="J19" s="37"/>
      <c r="K19" s="38"/>
      <c r="L19" s="36"/>
      <c r="M19" s="37"/>
      <c r="N19" s="38"/>
      <c r="O19" s="36"/>
      <c r="P19" s="39"/>
      <c r="Q19" s="40"/>
      <c r="R19" s="36"/>
      <c r="S19" s="37"/>
      <c r="T19" s="38"/>
      <c r="U19" s="41"/>
      <c r="V19" s="42"/>
      <c r="W19" s="43"/>
      <c r="X19" s="41"/>
      <c r="Y19" s="42"/>
      <c r="Z19" s="43"/>
      <c r="AA19" s="41">
        <v>1</v>
      </c>
      <c r="AB19" s="37"/>
      <c r="AC19" s="43"/>
      <c r="AD19" s="41"/>
      <c r="AE19" s="42"/>
      <c r="AF19" s="43"/>
      <c r="AG19" s="41"/>
      <c r="AH19" s="42"/>
      <c r="AI19" s="43"/>
      <c r="AJ19" s="41"/>
      <c r="AK19" s="42"/>
      <c r="AL19" s="43"/>
      <c r="AM19" s="41"/>
      <c r="AN19" s="42"/>
      <c r="AO19" s="43">
        <v>1</v>
      </c>
      <c r="AP19" s="41"/>
      <c r="AQ19" s="42"/>
      <c r="AR19" s="43"/>
      <c r="AS19" s="41"/>
      <c r="AT19" s="42"/>
      <c r="AU19" s="42"/>
      <c r="AV19" s="42"/>
      <c r="AW19" s="44"/>
      <c r="AX19" s="45"/>
      <c r="AY19" s="48"/>
      <c r="AZ19" s="49"/>
    </row>
    <row r="20" spans="1:52" s="24" customFormat="1" ht="24.75" customHeight="1">
      <c r="A20" s="68">
        <v>303</v>
      </c>
      <c r="B20" s="115" t="s">
        <v>24</v>
      </c>
      <c r="C20" s="116" t="s">
        <v>18</v>
      </c>
      <c r="D20" s="70">
        <v>36.51</v>
      </c>
      <c r="E20" s="36">
        <v>1</v>
      </c>
      <c r="F20" s="36"/>
      <c r="G20" s="37"/>
      <c r="H20" s="38"/>
      <c r="I20" s="36"/>
      <c r="J20" s="37"/>
      <c r="K20" s="38"/>
      <c r="L20" s="36"/>
      <c r="M20" s="37"/>
      <c r="N20" s="38"/>
      <c r="O20" s="36"/>
      <c r="P20" s="39">
        <v>1</v>
      </c>
      <c r="Q20" s="40">
        <v>1</v>
      </c>
      <c r="R20" s="36"/>
      <c r="S20" s="37"/>
      <c r="T20" s="38"/>
      <c r="U20" s="41"/>
      <c r="V20" s="42"/>
      <c r="W20" s="43"/>
      <c r="X20" s="41"/>
      <c r="Y20" s="42"/>
      <c r="Z20" s="43"/>
      <c r="AA20" s="41"/>
      <c r="AB20" s="37"/>
      <c r="AC20" s="43"/>
      <c r="AD20" s="41"/>
      <c r="AE20" s="42"/>
      <c r="AF20" s="43"/>
      <c r="AG20" s="41"/>
      <c r="AH20" s="42"/>
      <c r="AI20" s="43"/>
      <c r="AJ20" s="41"/>
      <c r="AK20" s="42"/>
      <c r="AL20" s="43"/>
      <c r="AM20" s="41"/>
      <c r="AN20" s="42"/>
      <c r="AO20" s="43"/>
      <c r="AP20" s="41"/>
      <c r="AQ20" s="42"/>
      <c r="AR20" s="43"/>
      <c r="AS20" s="41"/>
      <c r="AT20" s="42"/>
      <c r="AU20" s="42"/>
      <c r="AV20" s="42"/>
      <c r="AW20" s="44"/>
      <c r="AX20" s="45"/>
      <c r="AY20" s="48"/>
      <c r="AZ20" s="49"/>
    </row>
    <row r="21" spans="1:52" s="24" customFormat="1" ht="24.75" customHeight="1">
      <c r="A21" s="68" t="s">
        <v>76</v>
      </c>
      <c r="B21" s="115" t="s">
        <v>26</v>
      </c>
      <c r="C21" s="72" t="s">
        <v>69</v>
      </c>
      <c r="D21" s="70">
        <v>8.33</v>
      </c>
      <c r="E21" s="36">
        <v>1</v>
      </c>
      <c r="F21" s="36"/>
      <c r="G21" s="37"/>
      <c r="H21" s="38"/>
      <c r="I21" s="36"/>
      <c r="J21" s="37"/>
      <c r="K21" s="38"/>
      <c r="L21" s="36"/>
      <c r="M21" s="37"/>
      <c r="N21" s="38"/>
      <c r="O21" s="36"/>
      <c r="P21" s="39"/>
      <c r="Q21" s="40"/>
      <c r="R21" s="36"/>
      <c r="S21" s="37"/>
      <c r="T21" s="38"/>
      <c r="U21" s="41">
        <v>1</v>
      </c>
      <c r="V21" s="42"/>
      <c r="W21" s="43"/>
      <c r="X21" s="41"/>
      <c r="Y21" s="42"/>
      <c r="Z21" s="43"/>
      <c r="AA21" s="41"/>
      <c r="AB21" s="37"/>
      <c r="AC21" s="43"/>
      <c r="AD21" s="41"/>
      <c r="AE21" s="42"/>
      <c r="AF21" s="43"/>
      <c r="AG21" s="41">
        <v>1</v>
      </c>
      <c r="AH21" s="42"/>
      <c r="AI21" s="43"/>
      <c r="AJ21" s="41"/>
      <c r="AK21" s="42"/>
      <c r="AL21" s="43"/>
      <c r="AM21" s="41"/>
      <c r="AN21" s="42"/>
      <c r="AO21" s="43"/>
      <c r="AP21" s="41"/>
      <c r="AQ21" s="42"/>
      <c r="AR21" s="43"/>
      <c r="AS21" s="41"/>
      <c r="AT21" s="42"/>
      <c r="AU21" s="42"/>
      <c r="AV21" s="42"/>
      <c r="AW21" s="44"/>
      <c r="AX21" s="45"/>
      <c r="AY21" s="48"/>
      <c r="AZ21" s="49"/>
    </row>
    <row r="22" spans="1:52" s="24" customFormat="1" ht="24.75" customHeight="1">
      <c r="A22" s="68" t="s">
        <v>76</v>
      </c>
      <c r="B22" s="115" t="s">
        <v>71</v>
      </c>
      <c r="C22" s="72" t="s">
        <v>23</v>
      </c>
      <c r="D22" s="70">
        <v>1.37</v>
      </c>
      <c r="E22" s="36">
        <v>1</v>
      </c>
      <c r="F22" s="36"/>
      <c r="G22" s="37"/>
      <c r="H22" s="38"/>
      <c r="I22" s="36"/>
      <c r="J22" s="37"/>
      <c r="K22" s="38"/>
      <c r="L22" s="36"/>
      <c r="M22" s="37"/>
      <c r="N22" s="38"/>
      <c r="O22" s="36"/>
      <c r="P22" s="39"/>
      <c r="Q22" s="40"/>
      <c r="R22" s="36"/>
      <c r="S22" s="37"/>
      <c r="T22" s="38"/>
      <c r="U22" s="41">
        <v>1</v>
      </c>
      <c r="V22" s="42"/>
      <c r="W22" s="43"/>
      <c r="X22" s="41"/>
      <c r="Y22" s="42"/>
      <c r="Z22" s="43"/>
      <c r="AA22" s="41">
        <v>1</v>
      </c>
      <c r="AB22" s="37"/>
      <c r="AC22" s="43"/>
      <c r="AD22" s="41"/>
      <c r="AE22" s="42"/>
      <c r="AF22" s="43"/>
      <c r="AG22" s="41">
        <v>1</v>
      </c>
      <c r="AH22" s="42"/>
      <c r="AI22" s="43"/>
      <c r="AJ22" s="41"/>
      <c r="AK22" s="42"/>
      <c r="AL22" s="43"/>
      <c r="AM22" s="41"/>
      <c r="AN22" s="42"/>
      <c r="AO22" s="43">
        <v>1</v>
      </c>
      <c r="AP22" s="41"/>
      <c r="AQ22" s="42"/>
      <c r="AR22" s="43"/>
      <c r="AS22" s="41"/>
      <c r="AT22" s="42"/>
      <c r="AU22" s="42"/>
      <c r="AV22" s="42"/>
      <c r="AW22" s="44"/>
      <c r="AX22" s="45"/>
      <c r="AY22" s="48"/>
      <c r="AZ22" s="49"/>
    </row>
    <row r="23" spans="1:52" s="24" customFormat="1" ht="24.75" customHeight="1">
      <c r="A23" s="68" t="s">
        <v>77</v>
      </c>
      <c r="B23" s="115" t="s">
        <v>71</v>
      </c>
      <c r="C23" s="72" t="s">
        <v>23</v>
      </c>
      <c r="D23" s="70">
        <v>1.55</v>
      </c>
      <c r="E23" s="36">
        <v>1</v>
      </c>
      <c r="F23" s="36"/>
      <c r="G23" s="37"/>
      <c r="H23" s="38"/>
      <c r="I23" s="36"/>
      <c r="J23" s="37"/>
      <c r="K23" s="38"/>
      <c r="L23" s="36"/>
      <c r="M23" s="37"/>
      <c r="N23" s="38"/>
      <c r="O23" s="36"/>
      <c r="P23" s="37"/>
      <c r="Q23" s="38"/>
      <c r="R23" s="36"/>
      <c r="S23" s="37"/>
      <c r="T23" s="38"/>
      <c r="U23" s="36">
        <v>1</v>
      </c>
      <c r="V23" s="37"/>
      <c r="W23" s="38"/>
      <c r="X23" s="50"/>
      <c r="Y23" s="39"/>
      <c r="Z23" s="38"/>
      <c r="AA23" s="36">
        <v>1</v>
      </c>
      <c r="AB23" s="37"/>
      <c r="AC23" s="43"/>
      <c r="AD23" s="41"/>
      <c r="AE23" s="42">
        <v>1</v>
      </c>
      <c r="AF23" s="43"/>
      <c r="AG23" s="36">
        <v>1</v>
      </c>
      <c r="AH23" s="42"/>
      <c r="AI23" s="43"/>
      <c r="AJ23" s="41"/>
      <c r="AK23" s="42"/>
      <c r="AL23" s="43"/>
      <c r="AM23" s="41"/>
      <c r="AN23" s="42"/>
      <c r="AO23" s="43">
        <v>1</v>
      </c>
      <c r="AP23" s="41"/>
      <c r="AQ23" s="42"/>
      <c r="AR23" s="43"/>
      <c r="AS23" s="41"/>
      <c r="AT23" s="42"/>
      <c r="AU23" s="42"/>
      <c r="AV23" s="42"/>
      <c r="AW23" s="44"/>
      <c r="AX23" s="45"/>
      <c r="AY23" s="48"/>
      <c r="AZ23" s="49"/>
    </row>
    <row r="24" spans="1:52" s="24" customFormat="1" ht="24.75" customHeight="1">
      <c r="A24" s="68" t="s">
        <v>77</v>
      </c>
      <c r="B24" s="115" t="s">
        <v>78</v>
      </c>
      <c r="C24" s="72"/>
      <c r="D24" s="70">
        <v>1.68</v>
      </c>
      <c r="E24" s="36">
        <v>1</v>
      </c>
      <c r="F24" s="36"/>
      <c r="G24" s="37"/>
      <c r="H24" s="38"/>
      <c r="I24" s="36"/>
      <c r="J24" s="37"/>
      <c r="K24" s="38"/>
      <c r="L24" s="36"/>
      <c r="M24" s="37"/>
      <c r="N24" s="38"/>
      <c r="O24" s="36"/>
      <c r="P24" s="37"/>
      <c r="Q24" s="38"/>
      <c r="R24" s="36"/>
      <c r="S24" s="37"/>
      <c r="T24" s="38"/>
      <c r="U24" s="36">
        <v>1</v>
      </c>
      <c r="V24" s="37"/>
      <c r="W24" s="38"/>
      <c r="X24" s="50"/>
      <c r="Y24" s="39"/>
      <c r="Z24" s="38"/>
      <c r="AA24" s="36">
        <v>1</v>
      </c>
      <c r="AB24" s="37"/>
      <c r="AC24" s="43"/>
      <c r="AD24" s="41"/>
      <c r="AE24" s="42">
        <v>1</v>
      </c>
      <c r="AF24" s="43"/>
      <c r="AG24" s="36">
        <v>1</v>
      </c>
      <c r="AH24" s="42"/>
      <c r="AI24" s="43"/>
      <c r="AJ24" s="41"/>
      <c r="AK24" s="42"/>
      <c r="AL24" s="43"/>
      <c r="AM24" s="41"/>
      <c r="AN24" s="42"/>
      <c r="AO24" s="43">
        <v>1</v>
      </c>
      <c r="AP24" s="41"/>
      <c r="AQ24" s="42"/>
      <c r="AR24" s="43"/>
      <c r="AS24" s="41"/>
      <c r="AT24" s="42"/>
      <c r="AU24" s="42"/>
      <c r="AV24" s="42"/>
      <c r="AW24" s="44"/>
      <c r="AX24" s="45"/>
      <c r="AY24" s="48"/>
      <c r="AZ24" s="49"/>
    </row>
    <row r="25" spans="1:52" s="24" customFormat="1" ht="24.75" customHeight="1">
      <c r="A25" s="68">
        <v>304</v>
      </c>
      <c r="B25" s="115" t="s">
        <v>22</v>
      </c>
      <c r="C25" s="72" t="s">
        <v>23</v>
      </c>
      <c r="D25" s="70">
        <v>4.77</v>
      </c>
      <c r="E25" s="36">
        <v>1</v>
      </c>
      <c r="F25" s="36"/>
      <c r="G25" s="37"/>
      <c r="H25" s="38"/>
      <c r="I25" s="36"/>
      <c r="J25" s="37"/>
      <c r="K25" s="38"/>
      <c r="L25" s="36"/>
      <c r="M25" s="37"/>
      <c r="N25" s="38"/>
      <c r="O25" s="36"/>
      <c r="P25" s="37"/>
      <c r="Q25" s="38"/>
      <c r="R25" s="36"/>
      <c r="S25" s="37"/>
      <c r="T25" s="38"/>
      <c r="U25" s="36"/>
      <c r="V25" s="37"/>
      <c r="W25" s="38"/>
      <c r="X25" s="50"/>
      <c r="Y25" s="39"/>
      <c r="Z25" s="38"/>
      <c r="AA25" s="36"/>
      <c r="AB25" s="37"/>
      <c r="AC25" s="43"/>
      <c r="AD25" s="41"/>
      <c r="AE25" s="42"/>
      <c r="AF25" s="43"/>
      <c r="AG25" s="36">
        <v>1</v>
      </c>
      <c r="AH25" s="42"/>
      <c r="AI25" s="43"/>
      <c r="AJ25" s="41"/>
      <c r="AK25" s="42"/>
      <c r="AL25" s="43"/>
      <c r="AM25" s="41"/>
      <c r="AN25" s="42"/>
      <c r="AO25" s="43">
        <v>1</v>
      </c>
      <c r="AP25" s="41"/>
      <c r="AQ25" s="42"/>
      <c r="AR25" s="43"/>
      <c r="AS25" s="41"/>
      <c r="AT25" s="42"/>
      <c r="AU25" s="42"/>
      <c r="AV25" s="42"/>
      <c r="AW25" s="44"/>
      <c r="AX25" s="45"/>
      <c r="AY25" s="48"/>
      <c r="AZ25" s="49"/>
    </row>
    <row r="26" spans="1:52" s="24" customFormat="1" ht="24.75" customHeight="1">
      <c r="A26" s="68">
        <v>304</v>
      </c>
      <c r="B26" s="115" t="s">
        <v>79</v>
      </c>
      <c r="C26" s="72" t="s">
        <v>23</v>
      </c>
      <c r="D26" s="70">
        <v>1.91</v>
      </c>
      <c r="E26" s="36">
        <v>1</v>
      </c>
      <c r="F26" s="36"/>
      <c r="G26" s="37"/>
      <c r="H26" s="38"/>
      <c r="I26" s="36"/>
      <c r="J26" s="37"/>
      <c r="K26" s="38"/>
      <c r="L26" s="36"/>
      <c r="M26" s="37"/>
      <c r="N26" s="38"/>
      <c r="O26" s="36"/>
      <c r="P26" s="37"/>
      <c r="Q26" s="38"/>
      <c r="R26" s="36"/>
      <c r="S26" s="37"/>
      <c r="T26" s="38"/>
      <c r="U26" s="36"/>
      <c r="V26" s="37"/>
      <c r="W26" s="38"/>
      <c r="X26" s="50"/>
      <c r="Y26" s="39"/>
      <c r="Z26" s="38"/>
      <c r="AA26" s="36"/>
      <c r="AB26" s="37"/>
      <c r="AC26" s="43"/>
      <c r="AD26" s="41"/>
      <c r="AE26" s="42">
        <v>1</v>
      </c>
      <c r="AF26" s="43"/>
      <c r="AG26" s="36">
        <v>1</v>
      </c>
      <c r="AH26" s="42"/>
      <c r="AI26" s="43"/>
      <c r="AJ26" s="41"/>
      <c r="AK26" s="42"/>
      <c r="AL26" s="43"/>
      <c r="AM26" s="41"/>
      <c r="AN26" s="42"/>
      <c r="AO26" s="43">
        <v>1</v>
      </c>
      <c r="AP26" s="41"/>
      <c r="AQ26" s="42"/>
      <c r="AR26" s="43"/>
      <c r="AS26" s="41"/>
      <c r="AT26" s="42"/>
      <c r="AU26" s="42"/>
      <c r="AV26" s="42"/>
      <c r="AW26" s="44"/>
      <c r="AX26" s="45"/>
      <c r="AY26" s="48"/>
      <c r="AZ26" s="49"/>
    </row>
    <row r="27" spans="1:52" s="24" customFormat="1" ht="24.75" customHeight="1">
      <c r="A27" s="68" t="s">
        <v>80</v>
      </c>
      <c r="B27" s="115" t="s">
        <v>79</v>
      </c>
      <c r="C27" s="72" t="s">
        <v>23</v>
      </c>
      <c r="D27" s="70">
        <v>1.54</v>
      </c>
      <c r="E27" s="36">
        <v>1</v>
      </c>
      <c r="F27" s="36"/>
      <c r="G27" s="37"/>
      <c r="H27" s="38"/>
      <c r="I27" s="36"/>
      <c r="J27" s="37"/>
      <c r="K27" s="38"/>
      <c r="L27" s="36"/>
      <c r="M27" s="37"/>
      <c r="N27" s="38"/>
      <c r="O27" s="36"/>
      <c r="P27" s="37"/>
      <c r="Q27" s="38"/>
      <c r="R27" s="36"/>
      <c r="S27" s="37"/>
      <c r="T27" s="38"/>
      <c r="U27" s="36"/>
      <c r="V27" s="37"/>
      <c r="W27" s="38"/>
      <c r="X27" s="50"/>
      <c r="Y27" s="39"/>
      <c r="Z27" s="38"/>
      <c r="AA27" s="36"/>
      <c r="AB27" s="37"/>
      <c r="AC27" s="43"/>
      <c r="AD27" s="41"/>
      <c r="AE27" s="42"/>
      <c r="AF27" s="43"/>
      <c r="AG27" s="36">
        <v>1</v>
      </c>
      <c r="AH27" s="42"/>
      <c r="AI27" s="43"/>
      <c r="AJ27" s="41"/>
      <c r="AK27" s="42"/>
      <c r="AL27" s="43"/>
      <c r="AM27" s="41"/>
      <c r="AN27" s="42"/>
      <c r="AO27" s="43">
        <v>1</v>
      </c>
      <c r="AP27" s="41"/>
      <c r="AQ27" s="42"/>
      <c r="AR27" s="43"/>
      <c r="AS27" s="41"/>
      <c r="AT27" s="42"/>
      <c r="AU27" s="42"/>
      <c r="AV27" s="42"/>
      <c r="AW27" s="44"/>
      <c r="AX27" s="45"/>
      <c r="AY27" s="48"/>
      <c r="AZ27" s="49"/>
    </row>
    <row r="28" spans="1:52" s="24" customFormat="1" ht="24.75" customHeight="1">
      <c r="A28" s="68">
        <v>305</v>
      </c>
      <c r="B28" s="115" t="s">
        <v>81</v>
      </c>
      <c r="C28" s="72" t="s">
        <v>18</v>
      </c>
      <c r="D28" s="70">
        <v>2.87</v>
      </c>
      <c r="E28" s="36">
        <v>1</v>
      </c>
      <c r="F28" s="36"/>
      <c r="G28" s="37"/>
      <c r="H28" s="38"/>
      <c r="I28" s="36"/>
      <c r="J28" s="37"/>
      <c r="K28" s="38"/>
      <c r="L28" s="36"/>
      <c r="M28" s="37"/>
      <c r="N28" s="38"/>
      <c r="O28" s="36"/>
      <c r="P28" s="37">
        <v>1</v>
      </c>
      <c r="Q28" s="38">
        <v>1</v>
      </c>
      <c r="R28" s="36"/>
      <c r="S28" s="37"/>
      <c r="T28" s="38"/>
      <c r="U28" s="36">
        <v>1</v>
      </c>
      <c r="V28" s="37"/>
      <c r="W28" s="38"/>
      <c r="X28" s="50"/>
      <c r="Y28" s="39"/>
      <c r="Z28" s="38"/>
      <c r="AA28" s="36"/>
      <c r="AB28" s="37"/>
      <c r="AC28" s="43"/>
      <c r="AD28" s="41"/>
      <c r="AE28" s="42">
        <v>1</v>
      </c>
      <c r="AF28" s="43"/>
      <c r="AG28" s="36">
        <v>1</v>
      </c>
      <c r="AH28" s="42"/>
      <c r="AI28" s="43"/>
      <c r="AJ28" s="41"/>
      <c r="AK28" s="42"/>
      <c r="AL28" s="43"/>
      <c r="AM28" s="41"/>
      <c r="AN28" s="42"/>
      <c r="AO28" s="43">
        <v>1</v>
      </c>
      <c r="AP28" s="41"/>
      <c r="AQ28" s="42"/>
      <c r="AR28" s="43"/>
      <c r="AS28" s="41"/>
      <c r="AT28" s="42"/>
      <c r="AU28" s="42"/>
      <c r="AV28" s="42"/>
      <c r="AW28" s="44"/>
      <c r="AX28" s="45"/>
      <c r="AY28" s="48"/>
      <c r="AZ28" s="49"/>
    </row>
    <row r="29" spans="1:52" s="24" customFormat="1" ht="24.75" customHeight="1">
      <c r="A29" s="68">
        <v>305</v>
      </c>
      <c r="B29" s="115" t="s">
        <v>22</v>
      </c>
      <c r="C29" s="72" t="s">
        <v>23</v>
      </c>
      <c r="D29" s="70">
        <v>3.91</v>
      </c>
      <c r="E29" s="36">
        <v>1</v>
      </c>
      <c r="F29" s="36"/>
      <c r="G29" s="37"/>
      <c r="H29" s="38"/>
      <c r="I29" s="36"/>
      <c r="J29" s="37"/>
      <c r="K29" s="38"/>
      <c r="L29" s="36"/>
      <c r="M29" s="37"/>
      <c r="N29" s="38"/>
      <c r="O29" s="36"/>
      <c r="P29" s="37"/>
      <c r="Q29" s="38"/>
      <c r="R29" s="36"/>
      <c r="S29" s="37"/>
      <c r="T29" s="38"/>
      <c r="U29" s="36"/>
      <c r="V29" s="37"/>
      <c r="W29" s="38"/>
      <c r="X29" s="50"/>
      <c r="Y29" s="39"/>
      <c r="Z29" s="38"/>
      <c r="AA29" s="36"/>
      <c r="AB29" s="37"/>
      <c r="AC29" s="43"/>
      <c r="AD29" s="41"/>
      <c r="AE29" s="42"/>
      <c r="AF29" s="43"/>
      <c r="AG29" s="36"/>
      <c r="AH29" s="42"/>
      <c r="AI29" s="43"/>
      <c r="AJ29" s="41"/>
      <c r="AK29" s="42"/>
      <c r="AL29" s="43"/>
      <c r="AM29" s="41"/>
      <c r="AN29" s="42"/>
      <c r="AO29" s="43">
        <v>1</v>
      </c>
      <c r="AP29" s="41"/>
      <c r="AQ29" s="42"/>
      <c r="AR29" s="43"/>
      <c r="AS29" s="41"/>
      <c r="AT29" s="42"/>
      <c r="AU29" s="42"/>
      <c r="AV29" s="42"/>
      <c r="AW29" s="44"/>
      <c r="AX29" s="45"/>
      <c r="AY29" s="48"/>
      <c r="AZ29" s="49"/>
    </row>
    <row r="30" spans="1:52" s="24" customFormat="1" ht="24.75" customHeight="1">
      <c r="A30" s="68">
        <v>306</v>
      </c>
      <c r="B30" s="115" t="s">
        <v>24</v>
      </c>
      <c r="C30" s="72" t="s">
        <v>18</v>
      </c>
      <c r="D30" s="70">
        <v>6.76</v>
      </c>
      <c r="E30" s="36">
        <v>1</v>
      </c>
      <c r="F30" s="36"/>
      <c r="G30" s="37"/>
      <c r="H30" s="38"/>
      <c r="I30" s="36"/>
      <c r="J30" s="37"/>
      <c r="K30" s="38"/>
      <c r="L30" s="36"/>
      <c r="M30" s="37"/>
      <c r="N30" s="38"/>
      <c r="O30" s="36"/>
      <c r="P30" s="37">
        <v>1</v>
      </c>
      <c r="Q30" s="38">
        <v>1</v>
      </c>
      <c r="R30" s="36"/>
      <c r="S30" s="37"/>
      <c r="T30" s="38"/>
      <c r="U30" s="36"/>
      <c r="V30" s="37"/>
      <c r="W30" s="38"/>
      <c r="X30" s="50"/>
      <c r="Y30" s="39"/>
      <c r="Z30" s="38"/>
      <c r="AA30" s="36"/>
      <c r="AB30" s="37"/>
      <c r="AC30" s="43"/>
      <c r="AD30" s="41"/>
      <c r="AE30" s="42"/>
      <c r="AF30" s="43"/>
      <c r="AG30" s="36"/>
      <c r="AH30" s="42"/>
      <c r="AI30" s="43"/>
      <c r="AJ30" s="41"/>
      <c r="AK30" s="42"/>
      <c r="AL30" s="43"/>
      <c r="AM30" s="41"/>
      <c r="AN30" s="42"/>
      <c r="AO30" s="43"/>
      <c r="AP30" s="41"/>
      <c r="AQ30" s="42"/>
      <c r="AR30" s="43"/>
      <c r="AS30" s="41"/>
      <c r="AT30" s="42"/>
      <c r="AU30" s="42"/>
      <c r="AV30" s="42"/>
      <c r="AW30" s="44"/>
      <c r="AX30" s="45"/>
      <c r="AY30" s="48"/>
      <c r="AZ30" s="49"/>
    </row>
    <row r="31" spans="1:52" s="24" customFormat="1" ht="24.75" customHeight="1">
      <c r="A31" s="68">
        <v>306</v>
      </c>
      <c r="B31" s="115" t="s">
        <v>82</v>
      </c>
      <c r="C31" s="72" t="s">
        <v>23</v>
      </c>
      <c r="D31" s="70">
        <v>2.9</v>
      </c>
      <c r="E31" s="36">
        <v>1</v>
      </c>
      <c r="F31" s="36"/>
      <c r="G31" s="37"/>
      <c r="H31" s="38"/>
      <c r="I31" s="36"/>
      <c r="J31" s="37"/>
      <c r="K31" s="38"/>
      <c r="L31" s="36"/>
      <c r="M31" s="37"/>
      <c r="N31" s="38"/>
      <c r="O31" s="36"/>
      <c r="P31" s="37"/>
      <c r="Q31" s="38"/>
      <c r="R31" s="36"/>
      <c r="S31" s="37"/>
      <c r="T31" s="38"/>
      <c r="U31" s="36">
        <v>1</v>
      </c>
      <c r="V31" s="37"/>
      <c r="W31" s="38"/>
      <c r="X31" s="50"/>
      <c r="Y31" s="39"/>
      <c r="Z31" s="38"/>
      <c r="AA31" s="36"/>
      <c r="AB31" s="37"/>
      <c r="AC31" s="43"/>
      <c r="AD31" s="41"/>
      <c r="AE31" s="42"/>
      <c r="AF31" s="43"/>
      <c r="AG31" s="36">
        <v>1</v>
      </c>
      <c r="AH31" s="42"/>
      <c r="AI31" s="43"/>
      <c r="AJ31" s="41"/>
      <c r="AK31" s="42"/>
      <c r="AL31" s="43"/>
      <c r="AM31" s="41"/>
      <c r="AN31" s="42"/>
      <c r="AO31" s="43">
        <v>1</v>
      </c>
      <c r="AP31" s="41"/>
      <c r="AQ31" s="42"/>
      <c r="AR31" s="43"/>
      <c r="AS31" s="41"/>
      <c r="AT31" s="42"/>
      <c r="AU31" s="42"/>
      <c r="AV31" s="42"/>
      <c r="AW31" s="44"/>
      <c r="AX31" s="45"/>
      <c r="AY31" s="48"/>
      <c r="AZ31" s="49"/>
    </row>
    <row r="32" spans="1:52" s="24" customFormat="1" ht="24.75" customHeight="1">
      <c r="A32" s="68">
        <v>307</v>
      </c>
      <c r="B32" s="115" t="s">
        <v>44</v>
      </c>
      <c r="C32" s="72" t="s">
        <v>18</v>
      </c>
      <c r="D32" s="70">
        <v>16.35</v>
      </c>
      <c r="E32" s="36">
        <v>1</v>
      </c>
      <c r="F32" s="36"/>
      <c r="G32" s="37"/>
      <c r="H32" s="38"/>
      <c r="I32" s="36"/>
      <c r="J32" s="37"/>
      <c r="K32" s="38"/>
      <c r="L32" s="36"/>
      <c r="M32" s="37"/>
      <c r="N32" s="38"/>
      <c r="O32" s="36"/>
      <c r="P32" s="37">
        <v>1</v>
      </c>
      <c r="Q32" s="38">
        <v>1</v>
      </c>
      <c r="R32" s="36"/>
      <c r="S32" s="37"/>
      <c r="T32" s="38"/>
      <c r="U32" s="36">
        <v>1</v>
      </c>
      <c r="V32" s="37"/>
      <c r="W32" s="38"/>
      <c r="X32" s="50"/>
      <c r="Y32" s="39"/>
      <c r="Z32" s="38"/>
      <c r="AA32" s="36"/>
      <c r="AB32" s="37"/>
      <c r="AC32" s="43"/>
      <c r="AD32" s="41"/>
      <c r="AE32" s="42">
        <v>1</v>
      </c>
      <c r="AF32" s="43"/>
      <c r="AG32" s="36">
        <v>1</v>
      </c>
      <c r="AH32" s="42"/>
      <c r="AI32" s="43"/>
      <c r="AJ32" s="41"/>
      <c r="AK32" s="42"/>
      <c r="AL32" s="43"/>
      <c r="AM32" s="41"/>
      <c r="AN32" s="42"/>
      <c r="AO32" s="43"/>
      <c r="AP32" s="41"/>
      <c r="AQ32" s="42"/>
      <c r="AR32" s="43"/>
      <c r="AS32" s="41"/>
      <c r="AT32" s="42"/>
      <c r="AU32" s="42"/>
      <c r="AV32" s="42"/>
      <c r="AW32" s="44"/>
      <c r="AX32" s="45"/>
      <c r="AY32" s="48"/>
      <c r="AZ32" s="49"/>
    </row>
    <row r="33" spans="1:52" ht="24.75" customHeight="1">
      <c r="A33" s="68">
        <v>307</v>
      </c>
      <c r="B33" s="115" t="s">
        <v>44</v>
      </c>
      <c r="C33" s="72" t="s">
        <v>18</v>
      </c>
      <c r="D33" s="70">
        <v>22.1</v>
      </c>
      <c r="E33" s="36">
        <v>1</v>
      </c>
      <c r="F33" s="36"/>
      <c r="G33" s="37"/>
      <c r="H33" s="36"/>
      <c r="I33" s="36"/>
      <c r="J33" s="37"/>
      <c r="K33" s="36"/>
      <c r="L33" s="36"/>
      <c r="M33" s="37"/>
      <c r="N33" s="36"/>
      <c r="O33" s="36"/>
      <c r="P33" s="37">
        <v>1</v>
      </c>
      <c r="Q33" s="36">
        <v>1</v>
      </c>
      <c r="R33" s="36"/>
      <c r="S33" s="37"/>
      <c r="T33" s="36"/>
      <c r="U33" s="36">
        <v>1</v>
      </c>
      <c r="V33" s="37"/>
      <c r="W33" s="36"/>
      <c r="X33" s="50"/>
      <c r="Y33" s="39"/>
      <c r="Z33" s="36"/>
      <c r="AA33" s="36"/>
      <c r="AB33" s="37"/>
      <c r="AC33" s="41"/>
      <c r="AD33" s="41"/>
      <c r="AE33" s="42">
        <v>1</v>
      </c>
      <c r="AF33" s="41"/>
      <c r="AG33" s="36">
        <v>1</v>
      </c>
      <c r="AH33" s="42"/>
      <c r="AI33" s="41"/>
      <c r="AJ33" s="41"/>
      <c r="AK33" s="42"/>
      <c r="AL33" s="41"/>
      <c r="AM33" s="41"/>
      <c r="AN33" s="42"/>
      <c r="AO33" s="41"/>
      <c r="AP33" s="41"/>
      <c r="AQ33" s="42"/>
      <c r="AR33" s="41"/>
      <c r="AS33" s="41"/>
      <c r="AT33" s="42"/>
      <c r="AU33" s="42"/>
      <c r="AV33" s="42"/>
      <c r="AW33" s="42"/>
      <c r="AX33" s="51"/>
      <c r="AY33" s="48"/>
      <c r="AZ33" s="49"/>
    </row>
    <row r="34" spans="1:52" ht="24.75" customHeight="1">
      <c r="A34" s="68">
        <v>308</v>
      </c>
      <c r="B34" s="115" t="s">
        <v>17</v>
      </c>
      <c r="C34" s="72" t="s">
        <v>18</v>
      </c>
      <c r="D34" s="70">
        <v>12.84</v>
      </c>
      <c r="E34" s="36">
        <v>1</v>
      </c>
      <c r="F34" s="36"/>
      <c r="G34" s="37"/>
      <c r="H34" s="36"/>
      <c r="I34" s="36"/>
      <c r="J34" s="37"/>
      <c r="K34" s="36"/>
      <c r="L34" s="36"/>
      <c r="M34" s="37"/>
      <c r="N34" s="36"/>
      <c r="O34" s="36"/>
      <c r="P34" s="37">
        <v>1</v>
      </c>
      <c r="Q34" s="36">
        <v>1</v>
      </c>
      <c r="R34" s="36"/>
      <c r="S34" s="37"/>
      <c r="T34" s="36"/>
      <c r="U34" s="36"/>
      <c r="V34" s="37"/>
      <c r="W34" s="36"/>
      <c r="X34" s="50"/>
      <c r="Y34" s="39"/>
      <c r="Z34" s="36"/>
      <c r="AA34" s="36"/>
      <c r="AB34" s="37"/>
      <c r="AC34" s="41"/>
      <c r="AD34" s="41"/>
      <c r="AE34" s="42"/>
      <c r="AF34" s="41"/>
      <c r="AG34" s="36"/>
      <c r="AH34" s="42"/>
      <c r="AI34" s="41"/>
      <c r="AJ34" s="41"/>
      <c r="AK34" s="42"/>
      <c r="AL34" s="41"/>
      <c r="AM34" s="41"/>
      <c r="AN34" s="42"/>
      <c r="AO34" s="41"/>
      <c r="AP34" s="41"/>
      <c r="AQ34" s="42"/>
      <c r="AR34" s="41"/>
      <c r="AS34" s="41"/>
      <c r="AT34" s="42"/>
      <c r="AU34" s="42"/>
      <c r="AV34" s="42"/>
      <c r="AW34" s="42"/>
      <c r="AX34" s="51"/>
      <c r="AY34" s="48"/>
      <c r="AZ34" s="49"/>
    </row>
    <row r="35" spans="1:52" ht="24.75" customHeight="1">
      <c r="A35" s="68">
        <v>309</v>
      </c>
      <c r="B35" s="115" t="s">
        <v>44</v>
      </c>
      <c r="C35" s="72" t="s">
        <v>18</v>
      </c>
      <c r="D35" s="70">
        <v>13.79</v>
      </c>
      <c r="E35" s="36">
        <v>1</v>
      </c>
      <c r="F35" s="36"/>
      <c r="G35" s="37"/>
      <c r="H35" s="36"/>
      <c r="I35" s="36"/>
      <c r="J35" s="37"/>
      <c r="K35" s="36"/>
      <c r="L35" s="36"/>
      <c r="M35" s="37"/>
      <c r="N35" s="36"/>
      <c r="O35" s="36"/>
      <c r="P35" s="37">
        <v>1</v>
      </c>
      <c r="Q35" s="36">
        <v>1</v>
      </c>
      <c r="R35" s="36"/>
      <c r="S35" s="37"/>
      <c r="T35" s="36"/>
      <c r="U35" s="36">
        <v>1</v>
      </c>
      <c r="V35" s="37"/>
      <c r="W35" s="36"/>
      <c r="X35" s="50"/>
      <c r="Y35" s="39"/>
      <c r="Z35" s="36"/>
      <c r="AA35" s="36"/>
      <c r="AB35" s="37"/>
      <c r="AC35" s="41"/>
      <c r="AD35" s="41"/>
      <c r="AE35" s="42">
        <v>1</v>
      </c>
      <c r="AF35" s="41"/>
      <c r="AG35" s="36">
        <v>1</v>
      </c>
      <c r="AH35" s="42"/>
      <c r="AI35" s="41"/>
      <c r="AJ35" s="41"/>
      <c r="AK35" s="42"/>
      <c r="AL35" s="41"/>
      <c r="AM35" s="41"/>
      <c r="AN35" s="42"/>
      <c r="AO35" s="41"/>
      <c r="AP35" s="41"/>
      <c r="AQ35" s="42"/>
      <c r="AR35" s="41"/>
      <c r="AS35" s="41"/>
      <c r="AT35" s="42"/>
      <c r="AU35" s="42"/>
      <c r="AV35" s="42"/>
      <c r="AW35" s="42"/>
      <c r="AX35" s="51"/>
      <c r="AY35" s="48"/>
      <c r="AZ35" s="49"/>
    </row>
    <row r="36" spans="1:52" ht="24.75" customHeight="1">
      <c r="A36" s="68">
        <v>310</v>
      </c>
      <c r="B36" s="115" t="s">
        <v>44</v>
      </c>
      <c r="C36" s="72" t="s">
        <v>18</v>
      </c>
      <c r="D36" s="70">
        <v>19.49</v>
      </c>
      <c r="E36" s="36">
        <v>1</v>
      </c>
      <c r="F36" s="36"/>
      <c r="G36" s="37"/>
      <c r="H36" s="36"/>
      <c r="I36" s="36"/>
      <c r="J36" s="37"/>
      <c r="K36" s="36"/>
      <c r="L36" s="36"/>
      <c r="M36" s="37"/>
      <c r="N36" s="36"/>
      <c r="O36" s="36"/>
      <c r="P36" s="37">
        <v>1</v>
      </c>
      <c r="Q36" s="36">
        <v>1</v>
      </c>
      <c r="R36" s="36"/>
      <c r="S36" s="37"/>
      <c r="T36" s="36"/>
      <c r="U36" s="36">
        <v>1</v>
      </c>
      <c r="V36" s="37"/>
      <c r="W36" s="36"/>
      <c r="X36" s="50"/>
      <c r="Y36" s="39"/>
      <c r="Z36" s="36"/>
      <c r="AA36" s="36"/>
      <c r="AB36" s="37"/>
      <c r="AC36" s="41"/>
      <c r="AD36" s="41"/>
      <c r="AE36" s="42">
        <v>1</v>
      </c>
      <c r="AF36" s="41"/>
      <c r="AG36" s="36">
        <v>1</v>
      </c>
      <c r="AH36" s="42"/>
      <c r="AI36" s="41"/>
      <c r="AJ36" s="41"/>
      <c r="AK36" s="42"/>
      <c r="AL36" s="41"/>
      <c r="AM36" s="41"/>
      <c r="AN36" s="42"/>
      <c r="AO36" s="41"/>
      <c r="AP36" s="41"/>
      <c r="AQ36" s="42"/>
      <c r="AR36" s="41"/>
      <c r="AS36" s="41"/>
      <c r="AT36" s="42"/>
      <c r="AU36" s="42"/>
      <c r="AV36" s="42"/>
      <c r="AW36" s="42"/>
      <c r="AX36" s="51"/>
      <c r="AY36" s="48"/>
      <c r="AZ36" s="49"/>
    </row>
    <row r="37" spans="1:52" ht="24.75" customHeight="1" thickBot="1">
      <c r="A37" s="74">
        <v>311</v>
      </c>
      <c r="B37" s="119" t="s">
        <v>44</v>
      </c>
      <c r="C37" s="76" t="s">
        <v>18</v>
      </c>
      <c r="D37" s="77">
        <v>9.29</v>
      </c>
      <c r="E37" s="53">
        <v>1</v>
      </c>
      <c r="F37" s="53"/>
      <c r="G37" s="54"/>
      <c r="H37" s="53"/>
      <c r="I37" s="53"/>
      <c r="J37" s="54"/>
      <c r="K37" s="53"/>
      <c r="L37" s="53"/>
      <c r="M37" s="54"/>
      <c r="N37" s="53"/>
      <c r="O37" s="53"/>
      <c r="P37" s="54">
        <v>1</v>
      </c>
      <c r="Q37" s="53">
        <v>1</v>
      </c>
      <c r="R37" s="53"/>
      <c r="S37" s="54"/>
      <c r="T37" s="53"/>
      <c r="U37" s="53">
        <v>1</v>
      </c>
      <c r="V37" s="54"/>
      <c r="W37" s="53"/>
      <c r="X37" s="55"/>
      <c r="Y37" s="56"/>
      <c r="Z37" s="53"/>
      <c r="AA37" s="53"/>
      <c r="AB37" s="54"/>
      <c r="AC37" s="57"/>
      <c r="AD37" s="57"/>
      <c r="AE37" s="58">
        <v>1</v>
      </c>
      <c r="AF37" s="57"/>
      <c r="AG37" s="53">
        <v>1</v>
      </c>
      <c r="AH37" s="58"/>
      <c r="AI37" s="57"/>
      <c r="AJ37" s="57"/>
      <c r="AK37" s="58"/>
      <c r="AL37" s="57"/>
      <c r="AM37" s="57"/>
      <c r="AN37" s="58"/>
      <c r="AO37" s="57"/>
      <c r="AP37" s="57"/>
      <c r="AQ37" s="58"/>
      <c r="AR37" s="57"/>
      <c r="AS37" s="57"/>
      <c r="AT37" s="58"/>
      <c r="AU37" s="58"/>
      <c r="AV37" s="58"/>
      <c r="AW37" s="58"/>
      <c r="AX37" s="59"/>
      <c r="AY37" s="48"/>
      <c r="AZ37" s="49"/>
    </row>
    <row r="38" spans="4:52" ht="24.75" customHeight="1" thickBot="1" thickTop="1">
      <c r="D38" s="81">
        <f>SUM(D14:D37)</f>
        <v>368.65000000000015</v>
      </c>
      <c r="E38" s="283" t="s">
        <v>119</v>
      </c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4"/>
      <c r="AY38" s="62"/>
      <c r="AZ38" s="62"/>
    </row>
    <row r="39" spans="5:50" ht="24.75" customHeight="1" thickTop="1"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50"/>
      <c r="Y39" s="50"/>
      <c r="Z39" s="36"/>
      <c r="AA39" s="36"/>
      <c r="AB39" s="36"/>
      <c r="AC39" s="41"/>
      <c r="AD39" s="41"/>
      <c r="AE39" s="41"/>
      <c r="AF39" s="41"/>
      <c r="AG39" s="36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84"/>
    </row>
    <row r="40" spans="1:49" ht="24.75" customHeight="1">
      <c r="A40" s="158"/>
      <c r="B40" s="24" t="s">
        <v>205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50"/>
      <c r="Y40" s="50"/>
      <c r="Z40" s="36"/>
      <c r="AA40" s="36"/>
      <c r="AB40" s="36"/>
      <c r="AC40" s="52"/>
      <c r="AD40" s="52"/>
      <c r="AE40" s="52"/>
      <c r="AF40" s="52"/>
      <c r="AG40" s="36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</row>
    <row r="41" spans="5:49" ht="24.75" customHeight="1"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50"/>
      <c r="Y41" s="50"/>
      <c r="Z41" s="36"/>
      <c r="AA41" s="36"/>
      <c r="AB41" s="36"/>
      <c r="AC41" s="52"/>
      <c r="AD41" s="52"/>
      <c r="AE41" s="52"/>
      <c r="AF41" s="52"/>
      <c r="AG41" s="36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</row>
    <row r="42" spans="5:49" ht="24.75" customHeight="1"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50"/>
      <c r="Y42" s="50"/>
      <c r="Z42" s="36"/>
      <c r="AA42" s="36"/>
      <c r="AB42" s="36"/>
      <c r="AC42" s="52"/>
      <c r="AD42" s="52"/>
      <c r="AE42" s="52"/>
      <c r="AF42" s="52"/>
      <c r="AG42" s="36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</row>
    <row r="43" spans="5:49" ht="24.75" customHeight="1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50"/>
      <c r="Y43" s="50"/>
      <c r="Z43" s="36"/>
      <c r="AA43" s="36"/>
      <c r="AB43" s="36"/>
      <c r="AC43" s="52"/>
      <c r="AD43" s="52"/>
      <c r="AE43" s="52"/>
      <c r="AF43" s="52"/>
      <c r="AG43" s="36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</row>
    <row r="44" spans="5:49" ht="24.75" customHeight="1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50"/>
      <c r="Y44" s="50"/>
      <c r="Z44" s="36"/>
      <c r="AA44" s="36"/>
      <c r="AB44" s="36"/>
      <c r="AC44" s="52"/>
      <c r="AD44" s="52"/>
      <c r="AE44" s="52"/>
      <c r="AF44" s="52"/>
      <c r="AG44" s="36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</row>
    <row r="45" spans="5:49" ht="24.75" customHeight="1"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50"/>
      <c r="Y45" s="50"/>
      <c r="Z45" s="36"/>
      <c r="AA45" s="36"/>
      <c r="AB45" s="36"/>
      <c r="AC45" s="52"/>
      <c r="AD45" s="52"/>
      <c r="AE45" s="52"/>
      <c r="AF45" s="52"/>
      <c r="AG45" s="36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</row>
    <row r="46" spans="5:49" ht="24.75" customHeight="1"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50"/>
      <c r="Y46" s="50"/>
      <c r="Z46" s="36"/>
      <c r="AA46" s="36"/>
      <c r="AB46" s="36"/>
      <c r="AC46" s="52"/>
      <c r="AD46" s="52"/>
      <c r="AE46" s="52"/>
      <c r="AF46" s="52"/>
      <c r="AG46" s="36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</row>
    <row r="47" spans="5:49" ht="24.75" customHeight="1"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50"/>
      <c r="Y47" s="50"/>
      <c r="Z47" s="36"/>
      <c r="AA47" s="36"/>
      <c r="AB47" s="36"/>
      <c r="AC47" s="52"/>
      <c r="AD47" s="52"/>
      <c r="AE47" s="52"/>
      <c r="AF47" s="52"/>
      <c r="AG47" s="36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</row>
    <row r="48" spans="5:49" ht="24.75" customHeight="1"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50"/>
      <c r="Y48" s="50"/>
      <c r="Z48" s="36"/>
      <c r="AA48" s="36"/>
      <c r="AB48" s="36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</row>
    <row r="49" spans="5:49" ht="24.75" customHeight="1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50"/>
      <c r="Y49" s="50"/>
      <c r="Z49" s="36"/>
      <c r="AA49" s="36"/>
      <c r="AB49" s="36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</row>
    <row r="50" spans="5:49" ht="24.75" customHeight="1"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50"/>
      <c r="Y50" s="50"/>
      <c r="Z50" s="36"/>
      <c r="AA50" s="36"/>
      <c r="AB50" s="36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</row>
    <row r="51" spans="5:49" ht="24.75" customHeight="1"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50"/>
      <c r="Y51" s="50"/>
      <c r="Z51" s="36"/>
      <c r="AA51" s="36"/>
      <c r="AB51" s="36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</row>
    <row r="52" spans="5:49" ht="24.75" customHeight="1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50"/>
      <c r="Y52" s="50"/>
      <c r="Z52" s="36"/>
      <c r="AA52" s="36"/>
      <c r="AB52" s="36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</row>
    <row r="53" spans="5:49" ht="24.75" customHeight="1"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50"/>
      <c r="Y53" s="50"/>
      <c r="Z53" s="36"/>
      <c r="AA53" s="36"/>
      <c r="AB53" s="36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</row>
    <row r="54" spans="5:49" ht="24.75" customHeight="1"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4"/>
      <c r="Y54" s="64"/>
      <c r="Z54" s="36"/>
      <c r="AA54" s="36"/>
      <c r="AB54" s="36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</row>
    <row r="55" spans="5:49" ht="24.75" customHeight="1"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50"/>
      <c r="Y55" s="50"/>
      <c r="Z55" s="36"/>
      <c r="AA55" s="36"/>
      <c r="AB55" s="36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</row>
    <row r="56" spans="5:49" ht="24.75" customHeight="1"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50"/>
      <c r="Y56" s="50"/>
      <c r="Z56" s="36"/>
      <c r="AA56" s="36"/>
      <c r="AB56" s="36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</row>
    <row r="57" spans="5:49" ht="24.75" customHeight="1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50"/>
      <c r="Y57" s="50"/>
      <c r="Z57" s="36"/>
      <c r="AA57" s="36"/>
      <c r="AB57" s="36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</row>
    <row r="58" spans="5:49" ht="24.75" customHeight="1"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</row>
    <row r="59" spans="5:49" ht="24.75" customHeight="1"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</row>
    <row r="60" spans="5:49" ht="24.75" customHeight="1"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</row>
    <row r="61" spans="5:49" ht="24.75" customHeight="1"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41"/>
      <c r="Y61" s="41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</row>
    <row r="62" spans="5:49" ht="24.75" customHeight="1"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41"/>
      <c r="Y62" s="41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</row>
    <row r="63" spans="5:49" ht="24.75" customHeight="1"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</row>
    <row r="64" spans="5:49" ht="24.75" customHeight="1"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</row>
  </sheetData>
  <mergeCells count="22">
    <mergeCell ref="AV10:AV12"/>
    <mergeCell ref="A5:D12"/>
    <mergeCell ref="E10:G10"/>
    <mergeCell ref="H10:J10"/>
    <mergeCell ref="K10:M10"/>
    <mergeCell ref="N10:P10"/>
    <mergeCell ref="AW10:AW12"/>
    <mergeCell ref="AX10:AX12"/>
    <mergeCell ref="AY10:AY12"/>
    <mergeCell ref="AZ10:AZ12"/>
    <mergeCell ref="E38:AX38"/>
    <mergeCell ref="Q10:S10"/>
    <mergeCell ref="AI10:AK10"/>
    <mergeCell ref="AL10:AN10"/>
    <mergeCell ref="AO10:AQ10"/>
    <mergeCell ref="AR10:AT10"/>
    <mergeCell ref="T10:V10"/>
    <mergeCell ref="W10:Y10"/>
    <mergeCell ref="Z10:AB10"/>
    <mergeCell ref="AC10:AE10"/>
    <mergeCell ref="AF10:AH10"/>
    <mergeCell ref="AU10:AU12"/>
  </mergeCells>
  <conditionalFormatting sqref="E23:W37 E39:W52">
    <cfRule type="cellIs" priority="25" dxfId="0" operator="equal">
      <formula>1</formula>
    </cfRule>
  </conditionalFormatting>
  <conditionalFormatting sqref="E23:W37 E39:W53">
    <cfRule type="cellIs" priority="21" dxfId="2" operator="equal">
      <formula>"ne"</formula>
    </cfRule>
    <cfRule type="cellIs" priority="23" dxfId="1" operator="equal">
      <formula>"ano"</formula>
    </cfRule>
    <cfRule type="cellIs" priority="24" dxfId="3" operator="equal">
      <formula>"S"</formula>
    </cfRule>
    <cfRule type="colorScale" priority="26">
      <colorScale>
        <cfvo type="num" val="2"/>
        <cfvo type="max"/>
        <color rgb="FF92D050"/>
        <color rgb="FFFF0000"/>
      </colorScale>
    </cfRule>
  </conditionalFormatting>
  <conditionalFormatting sqref="E48:AV53 E14:AF37 AH14:AW37 AH39:AV47 AW39:AW53 E39:AF47">
    <cfRule type="cellIs" priority="18" dxfId="2" operator="equal">
      <formula>"ne"</formula>
    </cfRule>
    <cfRule type="cellIs" priority="19" dxfId="1" operator="equal">
      <formula>"ano"</formula>
    </cfRule>
    <cfRule type="cellIs" priority="20" dxfId="0" operator="equal">
      <formula>1</formula>
    </cfRule>
    <cfRule type="colorScale" priority="22">
      <colorScale>
        <cfvo type="num" val="2"/>
        <cfvo type="max"/>
        <color rgb="FF92D050"/>
        <color rgb="FFFF0000"/>
      </colorScale>
    </cfRule>
  </conditionalFormatting>
  <conditionalFormatting sqref="AG23:AG37 AG39:AG47">
    <cfRule type="cellIs" priority="8" dxfId="0" operator="equal">
      <formula>1</formula>
    </cfRule>
  </conditionalFormatting>
  <conditionalFormatting sqref="AG23:AG37 AG39:AG47">
    <cfRule type="cellIs" priority="4" dxfId="2" operator="equal">
      <formula>"ne"</formula>
    </cfRule>
    <cfRule type="cellIs" priority="6" dxfId="1" operator="equal">
      <formula>"ano"</formula>
    </cfRule>
    <cfRule type="cellIs" priority="7" dxfId="3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AG14:AG37 AG39:AG47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25" right="0.25" top="0.75" bottom="0.75" header="0.3" footer="0.3"/>
  <pageSetup fitToHeight="1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Z64"/>
  <sheetViews>
    <sheetView workbookViewId="0" topLeftCell="O1">
      <pane ySplit="13" topLeftCell="A26" activePane="bottomLeft" state="frozen"/>
      <selection pane="bottomLeft" activeCell="A1" sqref="A1:A2"/>
    </sheetView>
  </sheetViews>
  <sheetFormatPr defaultColWidth="9.140625" defaultRowHeight="24.75" customHeight="1"/>
  <cols>
    <col min="1" max="1" width="10.00390625" style="82" customWidth="1"/>
    <col min="2" max="2" width="21.421875" style="14" customWidth="1"/>
    <col min="3" max="3" width="15.7109375" style="14" customWidth="1"/>
    <col min="4" max="4" width="10.00390625" style="14" customWidth="1"/>
    <col min="5" max="46" width="6.00390625" style="25" customWidth="1"/>
    <col min="47" max="48" width="8.421875" style="25" customWidth="1"/>
    <col min="49" max="49" width="10.8515625" style="25" customWidth="1"/>
    <col min="50" max="50" width="26.140625" style="26" customWidth="1"/>
    <col min="51" max="16384" width="9.140625" style="14" customWidth="1"/>
  </cols>
  <sheetData>
    <row r="1" spans="1:50" s="24" customFormat="1" ht="24.75" customHeight="1">
      <c r="A1" s="109" t="s">
        <v>239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6"/>
    </row>
    <row r="2" spans="1:50" s="24" customFormat="1" ht="24.75" customHeight="1">
      <c r="A2" s="110" t="s">
        <v>240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6"/>
    </row>
    <row r="3" spans="1:50" s="24" customFormat="1" ht="24.75" customHeight="1">
      <c r="A3" s="110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6"/>
    </row>
    <row r="4" spans="1:50" s="24" customFormat="1" ht="24.75" customHeight="1" thickBot="1">
      <c r="A4" s="113" t="s">
        <v>111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6"/>
    </row>
    <row r="5" spans="1:18" ht="24.75" customHeight="1" thickTop="1">
      <c r="A5" s="292" t="s">
        <v>118</v>
      </c>
      <c r="B5" s="293"/>
      <c r="C5" s="293"/>
      <c r="D5" s="294"/>
      <c r="E5" s="114" t="s">
        <v>112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7" ht="24.75" customHeight="1">
      <c r="A6" s="295"/>
      <c r="B6" s="296"/>
      <c r="C6" s="296"/>
      <c r="D6" s="297"/>
      <c r="E6" s="114" t="s">
        <v>113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24.75" customHeight="1">
      <c r="A7" s="295"/>
      <c r="B7" s="296"/>
      <c r="C7" s="296"/>
      <c r="D7" s="297"/>
      <c r="E7" s="114" t="s">
        <v>114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24.75" customHeight="1">
      <c r="A8" s="295"/>
      <c r="B8" s="296"/>
      <c r="C8" s="296"/>
      <c r="D8" s="297"/>
      <c r="E8" s="14" t="s">
        <v>186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24.75" customHeight="1" thickBot="1">
      <c r="A9" s="295"/>
      <c r="B9" s="296"/>
      <c r="C9" s="296"/>
      <c r="D9" s="297"/>
      <c r="E9" s="30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52" ht="39" customHeight="1" thickTop="1">
      <c r="A10" s="295"/>
      <c r="B10" s="296"/>
      <c r="C10" s="296"/>
      <c r="D10" s="297"/>
      <c r="E10" s="289" t="s">
        <v>211</v>
      </c>
      <c r="F10" s="290"/>
      <c r="G10" s="291"/>
      <c r="H10" s="289" t="s">
        <v>212</v>
      </c>
      <c r="I10" s="290"/>
      <c r="J10" s="291"/>
      <c r="K10" s="289" t="s">
        <v>213</v>
      </c>
      <c r="L10" s="290"/>
      <c r="M10" s="291"/>
      <c r="N10" s="289" t="s">
        <v>214</v>
      </c>
      <c r="O10" s="290"/>
      <c r="P10" s="291"/>
      <c r="Q10" s="289" t="s">
        <v>215</v>
      </c>
      <c r="R10" s="290"/>
      <c r="S10" s="291"/>
      <c r="T10" s="289" t="s">
        <v>216</v>
      </c>
      <c r="U10" s="290"/>
      <c r="V10" s="291"/>
      <c r="W10" s="289" t="s">
        <v>0</v>
      </c>
      <c r="X10" s="290"/>
      <c r="Y10" s="291"/>
      <c r="Z10" s="289" t="s">
        <v>1</v>
      </c>
      <c r="AA10" s="290"/>
      <c r="AB10" s="291"/>
      <c r="AC10" s="289" t="s">
        <v>2</v>
      </c>
      <c r="AD10" s="290"/>
      <c r="AE10" s="291"/>
      <c r="AF10" s="289" t="s">
        <v>3</v>
      </c>
      <c r="AG10" s="290"/>
      <c r="AH10" s="291"/>
      <c r="AI10" s="289" t="s">
        <v>4</v>
      </c>
      <c r="AJ10" s="290"/>
      <c r="AK10" s="291"/>
      <c r="AL10" s="289" t="s">
        <v>5</v>
      </c>
      <c r="AM10" s="290"/>
      <c r="AN10" s="291"/>
      <c r="AO10" s="289" t="s">
        <v>6</v>
      </c>
      <c r="AP10" s="290"/>
      <c r="AQ10" s="291"/>
      <c r="AR10" s="289" t="s">
        <v>7</v>
      </c>
      <c r="AS10" s="290"/>
      <c r="AT10" s="291"/>
      <c r="AU10" s="285" t="s">
        <v>217</v>
      </c>
      <c r="AV10" s="285" t="s">
        <v>218</v>
      </c>
      <c r="AW10" s="285" t="s">
        <v>219</v>
      </c>
      <c r="AX10" s="285" t="s">
        <v>220</v>
      </c>
      <c r="AY10" s="287" t="s">
        <v>221</v>
      </c>
      <c r="AZ10" s="287" t="s">
        <v>222</v>
      </c>
    </row>
    <row r="11" spans="1:52" ht="39" customHeight="1">
      <c r="A11" s="295"/>
      <c r="B11" s="296"/>
      <c r="C11" s="296"/>
      <c r="D11" s="297"/>
      <c r="E11" s="166"/>
      <c r="F11" s="166" t="s">
        <v>8</v>
      </c>
      <c r="G11" s="167"/>
      <c r="H11" s="168"/>
      <c r="I11" s="166" t="s">
        <v>8</v>
      </c>
      <c r="J11" s="167"/>
      <c r="K11" s="168"/>
      <c r="L11" s="166" t="s">
        <v>8</v>
      </c>
      <c r="M11" s="167"/>
      <c r="N11" s="168"/>
      <c r="O11" s="166" t="s">
        <v>8</v>
      </c>
      <c r="P11" s="167"/>
      <c r="Q11" s="168"/>
      <c r="R11" s="166" t="s">
        <v>8</v>
      </c>
      <c r="S11" s="167"/>
      <c r="T11" s="168"/>
      <c r="U11" s="166" t="s">
        <v>8</v>
      </c>
      <c r="V11" s="167"/>
      <c r="W11" s="168"/>
      <c r="X11" s="166" t="s">
        <v>8</v>
      </c>
      <c r="Y11" s="167"/>
      <c r="Z11" s="168"/>
      <c r="AA11" s="166" t="s">
        <v>8</v>
      </c>
      <c r="AB11" s="167"/>
      <c r="AC11" s="168"/>
      <c r="AD11" s="166" t="s">
        <v>8</v>
      </c>
      <c r="AE11" s="167"/>
      <c r="AF11" s="168"/>
      <c r="AG11" s="166" t="s">
        <v>8</v>
      </c>
      <c r="AH11" s="167"/>
      <c r="AI11" s="168"/>
      <c r="AJ11" s="166" t="s">
        <v>8</v>
      </c>
      <c r="AK11" s="167"/>
      <c r="AL11" s="168"/>
      <c r="AM11" s="166" t="s">
        <v>8</v>
      </c>
      <c r="AN11" s="167"/>
      <c r="AO11" s="168"/>
      <c r="AP11" s="166" t="s">
        <v>8</v>
      </c>
      <c r="AQ11" s="167"/>
      <c r="AR11" s="168"/>
      <c r="AS11" s="166" t="s">
        <v>8</v>
      </c>
      <c r="AT11" s="167"/>
      <c r="AU11" s="286"/>
      <c r="AV11" s="286"/>
      <c r="AW11" s="286"/>
      <c r="AX11" s="286"/>
      <c r="AY11" s="288"/>
      <c r="AZ11" s="288"/>
    </row>
    <row r="12" spans="1:52" ht="24.75" customHeight="1">
      <c r="A12" s="295"/>
      <c r="B12" s="296"/>
      <c r="C12" s="296"/>
      <c r="D12" s="297"/>
      <c r="E12" s="31" t="s">
        <v>9</v>
      </c>
      <c r="F12" s="32" t="s">
        <v>10</v>
      </c>
      <c r="G12" s="33" t="s">
        <v>11</v>
      </c>
      <c r="H12" s="34" t="s">
        <v>9</v>
      </c>
      <c r="I12" s="32" t="s">
        <v>10</v>
      </c>
      <c r="J12" s="33" t="s">
        <v>11</v>
      </c>
      <c r="K12" s="34" t="s">
        <v>9</v>
      </c>
      <c r="L12" s="32" t="s">
        <v>10</v>
      </c>
      <c r="M12" s="33" t="s">
        <v>11</v>
      </c>
      <c r="N12" s="34" t="s">
        <v>9</v>
      </c>
      <c r="O12" s="32" t="s">
        <v>10</v>
      </c>
      <c r="P12" s="33" t="s">
        <v>11</v>
      </c>
      <c r="Q12" s="34" t="s">
        <v>9</v>
      </c>
      <c r="R12" s="32" t="s">
        <v>10</v>
      </c>
      <c r="S12" s="33" t="s">
        <v>11</v>
      </c>
      <c r="T12" s="34" t="s">
        <v>9</v>
      </c>
      <c r="U12" s="32" t="s">
        <v>10</v>
      </c>
      <c r="V12" s="33" t="s">
        <v>11</v>
      </c>
      <c r="W12" s="34" t="s">
        <v>9</v>
      </c>
      <c r="X12" s="32" t="s">
        <v>10</v>
      </c>
      <c r="Y12" s="33" t="s">
        <v>11</v>
      </c>
      <c r="Z12" s="34" t="s">
        <v>9</v>
      </c>
      <c r="AA12" s="32" t="s">
        <v>10</v>
      </c>
      <c r="AB12" s="33" t="s">
        <v>11</v>
      </c>
      <c r="AC12" s="34" t="s">
        <v>9</v>
      </c>
      <c r="AD12" s="32" t="s">
        <v>10</v>
      </c>
      <c r="AE12" s="33" t="s">
        <v>11</v>
      </c>
      <c r="AF12" s="34" t="s">
        <v>9</v>
      </c>
      <c r="AG12" s="32" t="s">
        <v>10</v>
      </c>
      <c r="AH12" s="33" t="s">
        <v>11</v>
      </c>
      <c r="AI12" s="34" t="s">
        <v>9</v>
      </c>
      <c r="AJ12" s="32" t="s">
        <v>10</v>
      </c>
      <c r="AK12" s="33" t="s">
        <v>11</v>
      </c>
      <c r="AL12" s="34" t="s">
        <v>9</v>
      </c>
      <c r="AM12" s="32" t="s">
        <v>10</v>
      </c>
      <c r="AN12" s="33" t="s">
        <v>11</v>
      </c>
      <c r="AO12" s="34" t="s">
        <v>9</v>
      </c>
      <c r="AP12" s="32" t="s">
        <v>10</v>
      </c>
      <c r="AQ12" s="33" t="s">
        <v>11</v>
      </c>
      <c r="AR12" s="34" t="s">
        <v>9</v>
      </c>
      <c r="AS12" s="32" t="s">
        <v>10</v>
      </c>
      <c r="AT12" s="33" t="s">
        <v>11</v>
      </c>
      <c r="AU12" s="286"/>
      <c r="AV12" s="286"/>
      <c r="AW12" s="286"/>
      <c r="AX12" s="286"/>
      <c r="AY12" s="288"/>
      <c r="AZ12" s="288"/>
    </row>
    <row r="13" spans="1:52" ht="24.75" customHeight="1" thickBot="1">
      <c r="A13" s="174" t="s">
        <v>12</v>
      </c>
      <c r="B13" s="175" t="s">
        <v>13</v>
      </c>
      <c r="C13" s="176" t="s">
        <v>14</v>
      </c>
      <c r="D13" s="177" t="s">
        <v>191</v>
      </c>
      <c r="E13" s="178"/>
      <c r="F13" s="178"/>
      <c r="G13" s="179"/>
      <c r="H13" s="180"/>
      <c r="I13" s="178"/>
      <c r="J13" s="179"/>
      <c r="K13" s="180"/>
      <c r="L13" s="178"/>
      <c r="M13" s="179"/>
      <c r="N13" s="180"/>
      <c r="O13" s="178"/>
      <c r="P13" s="179"/>
      <c r="Q13" s="180"/>
      <c r="R13" s="178"/>
      <c r="S13" s="179"/>
      <c r="T13" s="180"/>
      <c r="U13" s="178"/>
      <c r="V13" s="181"/>
      <c r="W13" s="182"/>
      <c r="X13" s="183"/>
      <c r="Y13" s="181"/>
      <c r="Z13" s="184"/>
      <c r="AA13" s="185"/>
      <c r="AB13" s="186"/>
      <c r="AC13" s="184"/>
      <c r="AD13" s="185"/>
      <c r="AE13" s="186"/>
      <c r="AF13" s="184"/>
      <c r="AG13" s="185"/>
      <c r="AH13" s="186"/>
      <c r="AI13" s="184"/>
      <c r="AJ13" s="185"/>
      <c r="AK13" s="186"/>
      <c r="AL13" s="184"/>
      <c r="AM13" s="185"/>
      <c r="AN13" s="186"/>
      <c r="AO13" s="184"/>
      <c r="AP13" s="185"/>
      <c r="AQ13" s="186"/>
      <c r="AR13" s="184"/>
      <c r="AS13" s="185"/>
      <c r="AT13" s="186"/>
      <c r="AU13" s="186"/>
      <c r="AV13" s="186"/>
      <c r="AW13" s="187"/>
      <c r="AX13" s="188"/>
      <c r="AY13" s="35"/>
      <c r="AZ13" s="35"/>
    </row>
    <row r="14" spans="1:52" s="24" customFormat="1" ht="24.75" customHeight="1" thickTop="1">
      <c r="A14" s="170">
        <v>400</v>
      </c>
      <c r="B14" s="171" t="s">
        <v>42</v>
      </c>
      <c r="C14" s="172" t="s">
        <v>18</v>
      </c>
      <c r="D14" s="173">
        <v>37.97</v>
      </c>
      <c r="E14" s="36">
        <v>1</v>
      </c>
      <c r="F14" s="36"/>
      <c r="G14" s="37"/>
      <c r="H14" s="38"/>
      <c r="I14" s="36"/>
      <c r="J14" s="37"/>
      <c r="K14" s="38"/>
      <c r="L14" s="36"/>
      <c r="M14" s="37"/>
      <c r="N14" s="38"/>
      <c r="O14" s="36"/>
      <c r="P14" s="39">
        <v>1</v>
      </c>
      <c r="Q14" s="40">
        <v>1</v>
      </c>
      <c r="R14" s="36"/>
      <c r="S14" s="37"/>
      <c r="T14" s="38"/>
      <c r="U14" s="41"/>
      <c r="V14" s="42"/>
      <c r="W14" s="43"/>
      <c r="X14" s="41">
        <v>1</v>
      </c>
      <c r="Y14" s="42"/>
      <c r="Z14" s="43"/>
      <c r="AA14" s="41">
        <v>1</v>
      </c>
      <c r="AB14" s="37"/>
      <c r="AC14" s="43"/>
      <c r="AD14" s="41"/>
      <c r="AE14" s="42">
        <v>1</v>
      </c>
      <c r="AF14" s="43"/>
      <c r="AG14" s="41">
        <v>1</v>
      </c>
      <c r="AH14" s="42"/>
      <c r="AI14" s="43"/>
      <c r="AJ14" s="41"/>
      <c r="AK14" s="42"/>
      <c r="AL14" s="43"/>
      <c r="AM14" s="41"/>
      <c r="AN14" s="42"/>
      <c r="AO14" s="43"/>
      <c r="AP14" s="41"/>
      <c r="AQ14" s="42"/>
      <c r="AR14" s="43"/>
      <c r="AS14" s="41"/>
      <c r="AT14" s="42"/>
      <c r="AU14" s="42"/>
      <c r="AV14" s="42"/>
      <c r="AW14" s="44"/>
      <c r="AX14" s="45"/>
      <c r="AY14" s="46"/>
      <c r="AZ14" s="47"/>
    </row>
    <row r="15" spans="1:52" s="24" customFormat="1" ht="24.75" customHeight="1">
      <c r="A15" s="68">
        <v>401</v>
      </c>
      <c r="B15" s="115" t="s">
        <v>24</v>
      </c>
      <c r="C15" s="72" t="s">
        <v>18</v>
      </c>
      <c r="D15" s="70">
        <v>4.57</v>
      </c>
      <c r="E15" s="36">
        <v>1</v>
      </c>
      <c r="F15" s="36"/>
      <c r="G15" s="37"/>
      <c r="H15" s="38"/>
      <c r="I15" s="36"/>
      <c r="J15" s="37"/>
      <c r="K15" s="38"/>
      <c r="L15" s="36"/>
      <c r="M15" s="37"/>
      <c r="N15" s="38"/>
      <c r="O15" s="36"/>
      <c r="P15" s="39">
        <v>1</v>
      </c>
      <c r="Q15" s="40">
        <v>1</v>
      </c>
      <c r="R15" s="36"/>
      <c r="S15" s="37"/>
      <c r="T15" s="38"/>
      <c r="U15" s="41">
        <v>1</v>
      </c>
      <c r="V15" s="42"/>
      <c r="W15" s="43"/>
      <c r="X15" s="41"/>
      <c r="Y15" s="42"/>
      <c r="Z15" s="43"/>
      <c r="AA15" s="41"/>
      <c r="AB15" s="37"/>
      <c r="AC15" s="43"/>
      <c r="AD15" s="41"/>
      <c r="AE15" s="42">
        <v>1</v>
      </c>
      <c r="AF15" s="43"/>
      <c r="AG15" s="41">
        <v>1</v>
      </c>
      <c r="AH15" s="42"/>
      <c r="AI15" s="43"/>
      <c r="AJ15" s="41"/>
      <c r="AK15" s="42"/>
      <c r="AL15" s="43"/>
      <c r="AM15" s="41"/>
      <c r="AN15" s="42"/>
      <c r="AO15" s="43"/>
      <c r="AP15" s="41"/>
      <c r="AQ15" s="42"/>
      <c r="AR15" s="43"/>
      <c r="AS15" s="41"/>
      <c r="AT15" s="42"/>
      <c r="AU15" s="42"/>
      <c r="AV15" s="42"/>
      <c r="AW15" s="44"/>
      <c r="AX15" s="45"/>
      <c r="AY15" s="48"/>
      <c r="AZ15" s="49"/>
    </row>
    <row r="16" spans="1:52" s="24" customFormat="1" ht="24.75" customHeight="1">
      <c r="A16" s="68">
        <v>402</v>
      </c>
      <c r="B16" s="115" t="s">
        <v>44</v>
      </c>
      <c r="C16" s="72" t="s">
        <v>18</v>
      </c>
      <c r="D16" s="70">
        <v>19.83</v>
      </c>
      <c r="E16" s="36">
        <v>1</v>
      </c>
      <c r="F16" s="36"/>
      <c r="G16" s="37"/>
      <c r="H16" s="38"/>
      <c r="I16" s="36"/>
      <c r="J16" s="37"/>
      <c r="K16" s="38"/>
      <c r="L16" s="36"/>
      <c r="M16" s="37"/>
      <c r="N16" s="38"/>
      <c r="O16" s="36"/>
      <c r="P16" s="39">
        <v>1</v>
      </c>
      <c r="Q16" s="40">
        <v>1</v>
      </c>
      <c r="R16" s="36"/>
      <c r="S16" s="37"/>
      <c r="T16" s="38"/>
      <c r="U16" s="41">
        <v>1</v>
      </c>
      <c r="V16" s="42"/>
      <c r="W16" s="43"/>
      <c r="X16" s="41"/>
      <c r="Y16" s="42"/>
      <c r="Z16" s="43"/>
      <c r="AA16" s="41"/>
      <c r="AB16" s="37"/>
      <c r="AC16" s="43"/>
      <c r="AD16" s="41"/>
      <c r="AE16" s="42">
        <v>1</v>
      </c>
      <c r="AF16" s="43"/>
      <c r="AG16" s="41">
        <v>1</v>
      </c>
      <c r="AH16" s="42"/>
      <c r="AI16" s="43"/>
      <c r="AJ16" s="41"/>
      <c r="AK16" s="42"/>
      <c r="AL16" s="43"/>
      <c r="AM16" s="41"/>
      <c r="AN16" s="42"/>
      <c r="AO16" s="43"/>
      <c r="AP16" s="41"/>
      <c r="AQ16" s="42"/>
      <c r="AR16" s="43"/>
      <c r="AS16" s="41"/>
      <c r="AT16" s="42"/>
      <c r="AU16" s="42"/>
      <c r="AV16" s="42"/>
      <c r="AW16" s="44"/>
      <c r="AX16" s="45"/>
      <c r="AY16" s="48"/>
      <c r="AZ16" s="49"/>
    </row>
    <row r="17" spans="1:52" s="24" customFormat="1" ht="24.75" customHeight="1">
      <c r="A17" s="68">
        <v>403</v>
      </c>
      <c r="B17" s="115" t="s">
        <v>44</v>
      </c>
      <c r="C17" s="72" t="s">
        <v>18</v>
      </c>
      <c r="D17" s="70">
        <v>12.57</v>
      </c>
      <c r="E17" s="36">
        <v>1</v>
      </c>
      <c r="F17" s="36"/>
      <c r="G17" s="37"/>
      <c r="H17" s="38"/>
      <c r="I17" s="36"/>
      <c r="J17" s="37"/>
      <c r="K17" s="38"/>
      <c r="L17" s="36"/>
      <c r="M17" s="37"/>
      <c r="N17" s="38"/>
      <c r="O17" s="36"/>
      <c r="P17" s="39">
        <v>1</v>
      </c>
      <c r="Q17" s="40">
        <v>1</v>
      </c>
      <c r="R17" s="36"/>
      <c r="S17" s="37"/>
      <c r="T17" s="38"/>
      <c r="U17" s="41">
        <v>1</v>
      </c>
      <c r="V17" s="42"/>
      <c r="W17" s="43"/>
      <c r="X17" s="41"/>
      <c r="Y17" s="42"/>
      <c r="Z17" s="43"/>
      <c r="AA17" s="41"/>
      <c r="AB17" s="37"/>
      <c r="AC17" s="43"/>
      <c r="AD17" s="41"/>
      <c r="AE17" s="42">
        <v>1</v>
      </c>
      <c r="AF17" s="43"/>
      <c r="AG17" s="41">
        <v>1</v>
      </c>
      <c r="AH17" s="42"/>
      <c r="AI17" s="43"/>
      <c r="AJ17" s="41"/>
      <c r="AK17" s="42"/>
      <c r="AL17" s="43"/>
      <c r="AM17" s="41"/>
      <c r="AN17" s="42"/>
      <c r="AO17" s="43"/>
      <c r="AP17" s="41"/>
      <c r="AQ17" s="42"/>
      <c r="AR17" s="43"/>
      <c r="AS17" s="41"/>
      <c r="AT17" s="42"/>
      <c r="AU17" s="42"/>
      <c r="AV17" s="42"/>
      <c r="AW17" s="44"/>
      <c r="AX17" s="45"/>
      <c r="AY17" s="48"/>
      <c r="AZ17" s="49"/>
    </row>
    <row r="18" spans="1:52" s="24" customFormat="1" ht="24.75" customHeight="1">
      <c r="A18" s="68">
        <v>404</v>
      </c>
      <c r="B18" s="115" t="s">
        <v>44</v>
      </c>
      <c r="C18" s="72" t="s">
        <v>18</v>
      </c>
      <c r="D18" s="70">
        <v>13.33</v>
      </c>
      <c r="E18" s="36">
        <v>1</v>
      </c>
      <c r="F18" s="36"/>
      <c r="G18" s="37"/>
      <c r="H18" s="38"/>
      <c r="I18" s="36"/>
      <c r="J18" s="37"/>
      <c r="K18" s="38"/>
      <c r="L18" s="36"/>
      <c r="M18" s="37"/>
      <c r="N18" s="38"/>
      <c r="O18" s="36"/>
      <c r="P18" s="39">
        <v>1</v>
      </c>
      <c r="Q18" s="40">
        <v>1</v>
      </c>
      <c r="R18" s="36"/>
      <c r="S18" s="37"/>
      <c r="T18" s="38"/>
      <c r="U18" s="41">
        <v>1</v>
      </c>
      <c r="V18" s="42"/>
      <c r="W18" s="43"/>
      <c r="X18" s="41"/>
      <c r="Y18" s="42"/>
      <c r="Z18" s="43"/>
      <c r="AA18" s="41"/>
      <c r="AB18" s="37"/>
      <c r="AC18" s="43"/>
      <c r="AD18" s="41"/>
      <c r="AE18" s="42">
        <v>1</v>
      </c>
      <c r="AF18" s="43"/>
      <c r="AG18" s="41">
        <v>1</v>
      </c>
      <c r="AH18" s="42"/>
      <c r="AI18" s="43"/>
      <c r="AJ18" s="41"/>
      <c r="AK18" s="42"/>
      <c r="AL18" s="43"/>
      <c r="AM18" s="41"/>
      <c r="AN18" s="42"/>
      <c r="AO18" s="43"/>
      <c r="AP18" s="41"/>
      <c r="AQ18" s="42"/>
      <c r="AR18" s="43"/>
      <c r="AS18" s="41"/>
      <c r="AT18" s="42"/>
      <c r="AU18" s="42"/>
      <c r="AV18" s="42"/>
      <c r="AW18" s="44"/>
      <c r="AX18" s="45"/>
      <c r="AY18" s="48"/>
      <c r="AZ18" s="49"/>
    </row>
    <row r="19" spans="1:52" s="24" customFormat="1" ht="24.75" customHeight="1">
      <c r="A19" s="68">
        <v>405</v>
      </c>
      <c r="B19" s="115" t="s">
        <v>44</v>
      </c>
      <c r="C19" s="72" t="s">
        <v>18</v>
      </c>
      <c r="D19" s="70">
        <v>9.94</v>
      </c>
      <c r="E19" s="36">
        <v>1</v>
      </c>
      <c r="F19" s="36"/>
      <c r="G19" s="37"/>
      <c r="H19" s="38"/>
      <c r="I19" s="36"/>
      <c r="J19" s="37"/>
      <c r="K19" s="38"/>
      <c r="L19" s="36"/>
      <c r="M19" s="37"/>
      <c r="N19" s="38"/>
      <c r="O19" s="36"/>
      <c r="P19" s="39">
        <v>1</v>
      </c>
      <c r="Q19" s="40">
        <v>1</v>
      </c>
      <c r="R19" s="36"/>
      <c r="S19" s="37"/>
      <c r="T19" s="38"/>
      <c r="U19" s="41">
        <v>1</v>
      </c>
      <c r="V19" s="42"/>
      <c r="W19" s="43"/>
      <c r="X19" s="41"/>
      <c r="Y19" s="42"/>
      <c r="Z19" s="43"/>
      <c r="AA19" s="41"/>
      <c r="AB19" s="37"/>
      <c r="AC19" s="43"/>
      <c r="AD19" s="41"/>
      <c r="AE19" s="42">
        <v>1</v>
      </c>
      <c r="AF19" s="43"/>
      <c r="AG19" s="41">
        <v>1</v>
      </c>
      <c r="AH19" s="42"/>
      <c r="AI19" s="43"/>
      <c r="AJ19" s="41"/>
      <c r="AK19" s="42"/>
      <c r="AL19" s="43"/>
      <c r="AM19" s="41"/>
      <c r="AN19" s="42"/>
      <c r="AO19" s="43"/>
      <c r="AP19" s="41"/>
      <c r="AQ19" s="42"/>
      <c r="AR19" s="43"/>
      <c r="AS19" s="41"/>
      <c r="AT19" s="42"/>
      <c r="AU19" s="42"/>
      <c r="AV19" s="42"/>
      <c r="AW19" s="44"/>
      <c r="AX19" s="45"/>
      <c r="AY19" s="48"/>
      <c r="AZ19" s="49"/>
    </row>
    <row r="20" spans="1:52" s="24" customFormat="1" ht="24.75" customHeight="1">
      <c r="A20" s="68">
        <v>406</v>
      </c>
      <c r="B20" s="115" t="s">
        <v>44</v>
      </c>
      <c r="C20" s="72" t="s">
        <v>18</v>
      </c>
      <c r="D20" s="70">
        <v>9.02</v>
      </c>
      <c r="E20" s="36">
        <v>1</v>
      </c>
      <c r="F20" s="36"/>
      <c r="G20" s="37"/>
      <c r="H20" s="38"/>
      <c r="I20" s="36"/>
      <c r="J20" s="37"/>
      <c r="K20" s="38"/>
      <c r="L20" s="36"/>
      <c r="M20" s="37"/>
      <c r="N20" s="38"/>
      <c r="O20" s="36"/>
      <c r="P20" s="39">
        <v>1</v>
      </c>
      <c r="Q20" s="40">
        <v>1</v>
      </c>
      <c r="R20" s="36"/>
      <c r="S20" s="37"/>
      <c r="T20" s="38"/>
      <c r="U20" s="41">
        <v>1</v>
      </c>
      <c r="V20" s="42"/>
      <c r="W20" s="43"/>
      <c r="X20" s="41"/>
      <c r="Y20" s="42"/>
      <c r="Z20" s="43"/>
      <c r="AA20" s="41"/>
      <c r="AB20" s="37"/>
      <c r="AC20" s="43"/>
      <c r="AD20" s="41"/>
      <c r="AE20" s="42">
        <v>1</v>
      </c>
      <c r="AF20" s="43"/>
      <c r="AG20" s="41">
        <v>1</v>
      </c>
      <c r="AH20" s="42"/>
      <c r="AI20" s="43"/>
      <c r="AJ20" s="41"/>
      <c r="AK20" s="42"/>
      <c r="AL20" s="43"/>
      <c r="AM20" s="41"/>
      <c r="AN20" s="42"/>
      <c r="AO20" s="43"/>
      <c r="AP20" s="41"/>
      <c r="AQ20" s="42"/>
      <c r="AR20" s="43"/>
      <c r="AS20" s="41"/>
      <c r="AT20" s="42"/>
      <c r="AU20" s="42"/>
      <c r="AV20" s="42"/>
      <c r="AW20" s="44"/>
      <c r="AX20" s="45"/>
      <c r="AY20" s="48"/>
      <c r="AZ20" s="49"/>
    </row>
    <row r="21" spans="1:52" s="24" customFormat="1" ht="24.75" customHeight="1">
      <c r="A21" s="68">
        <v>407</v>
      </c>
      <c r="B21" s="115" t="s">
        <v>44</v>
      </c>
      <c r="C21" s="72" t="s">
        <v>18</v>
      </c>
      <c r="D21" s="70">
        <v>12.5</v>
      </c>
      <c r="E21" s="36">
        <v>1</v>
      </c>
      <c r="F21" s="36"/>
      <c r="G21" s="37"/>
      <c r="H21" s="38"/>
      <c r="I21" s="36"/>
      <c r="J21" s="37"/>
      <c r="K21" s="38"/>
      <c r="L21" s="36"/>
      <c r="M21" s="37"/>
      <c r="N21" s="38"/>
      <c r="O21" s="36"/>
      <c r="P21" s="39">
        <v>1</v>
      </c>
      <c r="Q21" s="40">
        <v>1</v>
      </c>
      <c r="R21" s="36"/>
      <c r="S21" s="37"/>
      <c r="T21" s="38"/>
      <c r="U21" s="41">
        <v>1</v>
      </c>
      <c r="V21" s="42"/>
      <c r="W21" s="43"/>
      <c r="X21" s="41"/>
      <c r="Y21" s="42"/>
      <c r="Z21" s="43"/>
      <c r="AA21" s="41"/>
      <c r="AB21" s="37"/>
      <c r="AC21" s="43"/>
      <c r="AD21" s="41"/>
      <c r="AE21" s="42">
        <v>1</v>
      </c>
      <c r="AF21" s="43"/>
      <c r="AG21" s="41">
        <v>1</v>
      </c>
      <c r="AH21" s="42"/>
      <c r="AI21" s="43"/>
      <c r="AJ21" s="41"/>
      <c r="AK21" s="42"/>
      <c r="AL21" s="43"/>
      <c r="AM21" s="41"/>
      <c r="AN21" s="42"/>
      <c r="AO21" s="43"/>
      <c r="AP21" s="41"/>
      <c r="AQ21" s="42"/>
      <c r="AR21" s="43"/>
      <c r="AS21" s="41"/>
      <c r="AT21" s="42"/>
      <c r="AU21" s="42"/>
      <c r="AV21" s="42"/>
      <c r="AW21" s="44"/>
      <c r="AX21" s="45"/>
      <c r="AY21" s="48"/>
      <c r="AZ21" s="49"/>
    </row>
    <row r="22" spans="1:52" s="24" customFormat="1" ht="24.75" customHeight="1">
      <c r="A22" s="68">
        <v>408</v>
      </c>
      <c r="B22" s="115" t="s">
        <v>83</v>
      </c>
      <c r="C22" s="72" t="s">
        <v>18</v>
      </c>
      <c r="D22" s="70">
        <v>1.68</v>
      </c>
      <c r="E22" s="36">
        <v>1</v>
      </c>
      <c r="F22" s="36"/>
      <c r="G22" s="37"/>
      <c r="H22" s="38"/>
      <c r="I22" s="36"/>
      <c r="J22" s="37"/>
      <c r="K22" s="38"/>
      <c r="L22" s="36"/>
      <c r="M22" s="37"/>
      <c r="N22" s="38"/>
      <c r="O22" s="36"/>
      <c r="P22" s="39"/>
      <c r="Q22" s="40"/>
      <c r="R22" s="36"/>
      <c r="S22" s="37"/>
      <c r="T22" s="38"/>
      <c r="U22" s="41"/>
      <c r="V22" s="42"/>
      <c r="W22" s="43"/>
      <c r="X22" s="41"/>
      <c r="Y22" s="42"/>
      <c r="Z22" s="43"/>
      <c r="AA22" s="41"/>
      <c r="AB22" s="37"/>
      <c r="AC22" s="43"/>
      <c r="AD22" s="41"/>
      <c r="AE22" s="42"/>
      <c r="AF22" s="43"/>
      <c r="AG22" s="41">
        <v>1</v>
      </c>
      <c r="AH22" s="42"/>
      <c r="AI22" s="43"/>
      <c r="AJ22" s="41"/>
      <c r="AK22" s="42"/>
      <c r="AL22" s="43"/>
      <c r="AM22" s="41"/>
      <c r="AN22" s="42"/>
      <c r="AO22" s="43"/>
      <c r="AP22" s="41"/>
      <c r="AQ22" s="42"/>
      <c r="AR22" s="43"/>
      <c r="AS22" s="41"/>
      <c r="AT22" s="42"/>
      <c r="AU22" s="42"/>
      <c r="AV22" s="42"/>
      <c r="AW22" s="44"/>
      <c r="AX22" s="45"/>
      <c r="AY22" s="48"/>
      <c r="AZ22" s="49"/>
    </row>
    <row r="23" spans="1:52" s="24" customFormat="1" ht="24.75" customHeight="1">
      <c r="A23" s="68">
        <v>409</v>
      </c>
      <c r="B23" s="115" t="s">
        <v>44</v>
      </c>
      <c r="C23" s="72" t="s">
        <v>18</v>
      </c>
      <c r="D23" s="70">
        <v>16</v>
      </c>
      <c r="E23" s="36">
        <v>1</v>
      </c>
      <c r="F23" s="36"/>
      <c r="G23" s="37"/>
      <c r="H23" s="38"/>
      <c r="I23" s="36"/>
      <c r="J23" s="37"/>
      <c r="K23" s="38"/>
      <c r="L23" s="36"/>
      <c r="M23" s="37"/>
      <c r="N23" s="38"/>
      <c r="O23" s="36"/>
      <c r="P23" s="37">
        <v>1</v>
      </c>
      <c r="Q23" s="38">
        <v>1</v>
      </c>
      <c r="R23" s="36"/>
      <c r="S23" s="37"/>
      <c r="T23" s="38"/>
      <c r="U23" s="36">
        <v>1</v>
      </c>
      <c r="V23" s="37"/>
      <c r="W23" s="38"/>
      <c r="X23" s="50"/>
      <c r="Y23" s="39"/>
      <c r="Z23" s="38"/>
      <c r="AA23" s="36"/>
      <c r="AB23" s="37"/>
      <c r="AC23" s="43"/>
      <c r="AD23" s="41"/>
      <c r="AE23" s="42">
        <v>1</v>
      </c>
      <c r="AF23" s="43"/>
      <c r="AG23" s="36">
        <v>1</v>
      </c>
      <c r="AH23" s="42"/>
      <c r="AI23" s="43"/>
      <c r="AJ23" s="41"/>
      <c r="AK23" s="42"/>
      <c r="AL23" s="43"/>
      <c r="AM23" s="41"/>
      <c r="AN23" s="42"/>
      <c r="AO23" s="43"/>
      <c r="AP23" s="41"/>
      <c r="AQ23" s="42"/>
      <c r="AR23" s="43"/>
      <c r="AS23" s="41"/>
      <c r="AT23" s="42"/>
      <c r="AU23" s="42"/>
      <c r="AV23" s="42"/>
      <c r="AW23" s="44"/>
      <c r="AX23" s="45"/>
      <c r="AY23" s="48"/>
      <c r="AZ23" s="49"/>
    </row>
    <row r="24" spans="1:52" s="24" customFormat="1" ht="24.75" customHeight="1">
      <c r="A24" s="68">
        <v>410</v>
      </c>
      <c r="B24" s="115" t="s">
        <v>75</v>
      </c>
      <c r="C24" s="72" t="s">
        <v>45</v>
      </c>
      <c r="D24" s="70">
        <v>50.93</v>
      </c>
      <c r="E24" s="36"/>
      <c r="F24" s="36"/>
      <c r="G24" s="37"/>
      <c r="H24" s="38"/>
      <c r="I24" s="36"/>
      <c r="J24" s="37"/>
      <c r="K24" s="38">
        <v>1</v>
      </c>
      <c r="L24" s="36"/>
      <c r="M24" s="37"/>
      <c r="N24" s="38"/>
      <c r="O24" s="36"/>
      <c r="P24" s="37">
        <v>1</v>
      </c>
      <c r="Q24" s="38">
        <v>1</v>
      </c>
      <c r="R24" s="36"/>
      <c r="S24" s="37"/>
      <c r="T24" s="38"/>
      <c r="U24" s="36">
        <v>1</v>
      </c>
      <c r="V24" s="37"/>
      <c r="W24" s="38"/>
      <c r="X24" s="50"/>
      <c r="Y24" s="39"/>
      <c r="Z24" s="38"/>
      <c r="AA24" s="36"/>
      <c r="AB24" s="37"/>
      <c r="AC24" s="43"/>
      <c r="AD24" s="41"/>
      <c r="AE24" s="42">
        <v>1</v>
      </c>
      <c r="AF24" s="43"/>
      <c r="AG24" s="36">
        <v>1</v>
      </c>
      <c r="AH24" s="42"/>
      <c r="AI24" s="43"/>
      <c r="AJ24" s="41"/>
      <c r="AK24" s="42"/>
      <c r="AL24" s="43"/>
      <c r="AM24" s="41"/>
      <c r="AN24" s="42"/>
      <c r="AO24" s="43"/>
      <c r="AP24" s="41"/>
      <c r="AQ24" s="42"/>
      <c r="AR24" s="43"/>
      <c r="AS24" s="41"/>
      <c r="AT24" s="42"/>
      <c r="AU24" s="42"/>
      <c r="AV24" s="42"/>
      <c r="AW24" s="44" t="s">
        <v>36</v>
      </c>
      <c r="AX24" s="45"/>
      <c r="AY24" s="48"/>
      <c r="AZ24" s="49"/>
    </row>
    <row r="25" spans="1:52" s="24" customFormat="1" ht="24.75" customHeight="1">
      <c r="A25" s="68">
        <v>411</v>
      </c>
      <c r="B25" s="115" t="s">
        <v>71</v>
      </c>
      <c r="C25" s="72" t="s">
        <v>23</v>
      </c>
      <c r="D25" s="70">
        <v>1.62</v>
      </c>
      <c r="E25" s="36">
        <v>1</v>
      </c>
      <c r="F25" s="36"/>
      <c r="G25" s="37"/>
      <c r="H25" s="38"/>
      <c r="I25" s="36"/>
      <c r="J25" s="37"/>
      <c r="K25" s="38"/>
      <c r="L25" s="36"/>
      <c r="M25" s="37"/>
      <c r="N25" s="38"/>
      <c r="O25" s="36"/>
      <c r="P25" s="37"/>
      <c r="Q25" s="38"/>
      <c r="R25" s="36"/>
      <c r="S25" s="37"/>
      <c r="T25" s="38"/>
      <c r="U25" s="36">
        <v>1</v>
      </c>
      <c r="V25" s="37"/>
      <c r="W25" s="38"/>
      <c r="X25" s="50"/>
      <c r="Y25" s="39"/>
      <c r="Z25" s="38"/>
      <c r="AA25" s="36"/>
      <c r="AB25" s="37"/>
      <c r="AC25" s="43"/>
      <c r="AD25" s="41"/>
      <c r="AE25" s="42"/>
      <c r="AF25" s="43"/>
      <c r="AG25" s="36">
        <v>1</v>
      </c>
      <c r="AH25" s="42"/>
      <c r="AI25" s="43"/>
      <c r="AJ25" s="41"/>
      <c r="AK25" s="42"/>
      <c r="AL25" s="43"/>
      <c r="AM25" s="41">
        <v>1</v>
      </c>
      <c r="AN25" s="42"/>
      <c r="AO25" s="43">
        <v>1</v>
      </c>
      <c r="AP25" s="41"/>
      <c r="AQ25" s="42"/>
      <c r="AR25" s="43"/>
      <c r="AS25" s="41"/>
      <c r="AT25" s="42"/>
      <c r="AU25" s="42"/>
      <c r="AV25" s="42"/>
      <c r="AW25" s="44"/>
      <c r="AX25" s="45"/>
      <c r="AY25" s="48"/>
      <c r="AZ25" s="49"/>
    </row>
    <row r="26" spans="1:52" s="24" customFormat="1" ht="24.75" customHeight="1">
      <c r="A26" s="68" t="s">
        <v>84</v>
      </c>
      <c r="B26" s="115" t="s">
        <v>71</v>
      </c>
      <c r="C26" s="72" t="s">
        <v>23</v>
      </c>
      <c r="D26" s="70">
        <v>1.37</v>
      </c>
      <c r="E26" s="36">
        <v>1</v>
      </c>
      <c r="F26" s="36"/>
      <c r="G26" s="37"/>
      <c r="H26" s="38"/>
      <c r="I26" s="36"/>
      <c r="J26" s="37"/>
      <c r="K26" s="38"/>
      <c r="L26" s="36"/>
      <c r="M26" s="37"/>
      <c r="N26" s="38"/>
      <c r="O26" s="36"/>
      <c r="P26" s="37">
        <v>1</v>
      </c>
      <c r="Q26" s="38">
        <v>1</v>
      </c>
      <c r="R26" s="36"/>
      <c r="S26" s="37"/>
      <c r="T26" s="38"/>
      <c r="U26" s="36">
        <v>1</v>
      </c>
      <c r="V26" s="37"/>
      <c r="W26" s="38"/>
      <c r="X26" s="50"/>
      <c r="Y26" s="39"/>
      <c r="Z26" s="38"/>
      <c r="AA26" s="36"/>
      <c r="AB26" s="37"/>
      <c r="AC26" s="43"/>
      <c r="AD26" s="41"/>
      <c r="AE26" s="42">
        <v>1</v>
      </c>
      <c r="AF26" s="43"/>
      <c r="AG26" s="36">
        <v>1</v>
      </c>
      <c r="AH26" s="42"/>
      <c r="AI26" s="43"/>
      <c r="AJ26" s="41"/>
      <c r="AK26" s="42"/>
      <c r="AL26" s="43"/>
      <c r="AM26" s="41"/>
      <c r="AN26" s="42"/>
      <c r="AO26" s="43">
        <v>1</v>
      </c>
      <c r="AP26" s="41"/>
      <c r="AQ26" s="42"/>
      <c r="AR26" s="43"/>
      <c r="AS26" s="41"/>
      <c r="AT26" s="42"/>
      <c r="AU26" s="42"/>
      <c r="AV26" s="42"/>
      <c r="AW26" s="44"/>
      <c r="AX26" s="45"/>
      <c r="AY26" s="48"/>
      <c r="AZ26" s="49"/>
    </row>
    <row r="27" spans="1:52" s="24" customFormat="1" ht="24.75" customHeight="1">
      <c r="A27" s="68" t="s">
        <v>85</v>
      </c>
      <c r="B27" s="115" t="s">
        <v>71</v>
      </c>
      <c r="C27" s="72" t="s">
        <v>23</v>
      </c>
      <c r="D27" s="70">
        <v>1.32</v>
      </c>
      <c r="E27" s="36">
        <v>1</v>
      </c>
      <c r="F27" s="36"/>
      <c r="G27" s="37"/>
      <c r="H27" s="38"/>
      <c r="I27" s="36"/>
      <c r="J27" s="37"/>
      <c r="K27" s="38"/>
      <c r="L27" s="36"/>
      <c r="M27" s="37"/>
      <c r="N27" s="38"/>
      <c r="O27" s="36"/>
      <c r="P27" s="37"/>
      <c r="Q27" s="38"/>
      <c r="R27" s="36"/>
      <c r="S27" s="37"/>
      <c r="T27" s="38"/>
      <c r="U27" s="36">
        <v>1</v>
      </c>
      <c r="V27" s="37"/>
      <c r="W27" s="38"/>
      <c r="X27" s="50"/>
      <c r="Y27" s="39"/>
      <c r="Z27" s="38"/>
      <c r="AA27" s="36"/>
      <c r="AB27" s="37"/>
      <c r="AC27" s="43"/>
      <c r="AD27" s="41"/>
      <c r="AE27" s="42"/>
      <c r="AF27" s="43"/>
      <c r="AG27" s="36">
        <v>1</v>
      </c>
      <c r="AH27" s="42"/>
      <c r="AI27" s="43"/>
      <c r="AJ27" s="41"/>
      <c r="AK27" s="42"/>
      <c r="AL27" s="43"/>
      <c r="AM27" s="41"/>
      <c r="AN27" s="42"/>
      <c r="AO27" s="43">
        <v>1</v>
      </c>
      <c r="AP27" s="41"/>
      <c r="AQ27" s="42"/>
      <c r="AR27" s="43"/>
      <c r="AS27" s="41"/>
      <c r="AT27" s="42"/>
      <c r="AU27" s="42"/>
      <c r="AV27" s="42"/>
      <c r="AW27" s="44"/>
      <c r="AX27" s="45"/>
      <c r="AY27" s="48"/>
      <c r="AZ27" s="49"/>
    </row>
    <row r="28" spans="1:52" s="24" customFormat="1" ht="24.75" customHeight="1">
      <c r="A28" s="68">
        <v>412</v>
      </c>
      <c r="B28" s="115" t="s">
        <v>79</v>
      </c>
      <c r="C28" s="72" t="s">
        <v>23</v>
      </c>
      <c r="D28" s="70">
        <v>2.05</v>
      </c>
      <c r="E28" s="36">
        <v>1</v>
      </c>
      <c r="F28" s="36"/>
      <c r="G28" s="37"/>
      <c r="H28" s="38"/>
      <c r="I28" s="36"/>
      <c r="J28" s="37"/>
      <c r="K28" s="38"/>
      <c r="L28" s="36"/>
      <c r="M28" s="37"/>
      <c r="N28" s="38"/>
      <c r="O28" s="36"/>
      <c r="P28" s="37">
        <v>1</v>
      </c>
      <c r="Q28" s="38">
        <v>1</v>
      </c>
      <c r="R28" s="36"/>
      <c r="S28" s="37"/>
      <c r="T28" s="38"/>
      <c r="U28" s="36">
        <v>1</v>
      </c>
      <c r="V28" s="37"/>
      <c r="W28" s="38"/>
      <c r="X28" s="50"/>
      <c r="Y28" s="39"/>
      <c r="Z28" s="38"/>
      <c r="AA28" s="36"/>
      <c r="AB28" s="37"/>
      <c r="AC28" s="43"/>
      <c r="AD28" s="41"/>
      <c r="AE28" s="42">
        <v>1</v>
      </c>
      <c r="AF28" s="43"/>
      <c r="AG28" s="36">
        <v>1</v>
      </c>
      <c r="AH28" s="42"/>
      <c r="AI28" s="43"/>
      <c r="AJ28" s="41"/>
      <c r="AK28" s="42"/>
      <c r="AL28" s="43"/>
      <c r="AM28" s="41"/>
      <c r="AN28" s="42"/>
      <c r="AO28" s="43">
        <v>1</v>
      </c>
      <c r="AP28" s="41"/>
      <c r="AQ28" s="42"/>
      <c r="AR28" s="43"/>
      <c r="AS28" s="41"/>
      <c r="AT28" s="42"/>
      <c r="AU28" s="42"/>
      <c r="AV28" s="42"/>
      <c r="AW28" s="44"/>
      <c r="AX28" s="45"/>
      <c r="AY28" s="48"/>
      <c r="AZ28" s="49"/>
    </row>
    <row r="29" spans="1:52" s="24" customFormat="1" ht="24.75" customHeight="1" thickBot="1">
      <c r="A29" s="74" t="s">
        <v>86</v>
      </c>
      <c r="B29" s="119" t="s">
        <v>79</v>
      </c>
      <c r="C29" s="76" t="s">
        <v>23</v>
      </c>
      <c r="D29" s="77">
        <v>1.36</v>
      </c>
      <c r="E29" s="53">
        <v>1</v>
      </c>
      <c r="F29" s="53"/>
      <c r="G29" s="54"/>
      <c r="H29" s="85"/>
      <c r="I29" s="53"/>
      <c r="J29" s="54"/>
      <c r="K29" s="85"/>
      <c r="L29" s="53"/>
      <c r="M29" s="54"/>
      <c r="N29" s="85"/>
      <c r="O29" s="53"/>
      <c r="P29" s="54"/>
      <c r="Q29" s="85"/>
      <c r="R29" s="53"/>
      <c r="S29" s="54"/>
      <c r="T29" s="85"/>
      <c r="U29" s="53">
        <v>1</v>
      </c>
      <c r="V29" s="54"/>
      <c r="W29" s="85"/>
      <c r="X29" s="55"/>
      <c r="Y29" s="56"/>
      <c r="Z29" s="85"/>
      <c r="AA29" s="53"/>
      <c r="AB29" s="54"/>
      <c r="AC29" s="86"/>
      <c r="AD29" s="57"/>
      <c r="AE29" s="58"/>
      <c r="AF29" s="86"/>
      <c r="AG29" s="53">
        <v>1</v>
      </c>
      <c r="AH29" s="58"/>
      <c r="AI29" s="86"/>
      <c r="AJ29" s="57"/>
      <c r="AK29" s="58"/>
      <c r="AL29" s="86"/>
      <c r="AM29" s="57"/>
      <c r="AN29" s="58"/>
      <c r="AO29" s="86">
        <v>1</v>
      </c>
      <c r="AP29" s="57"/>
      <c r="AQ29" s="58"/>
      <c r="AR29" s="86"/>
      <c r="AS29" s="57"/>
      <c r="AT29" s="58"/>
      <c r="AU29" s="58"/>
      <c r="AV29" s="58"/>
      <c r="AW29" s="87"/>
      <c r="AX29" s="88"/>
      <c r="AY29" s="48"/>
      <c r="AZ29" s="49"/>
    </row>
    <row r="30" spans="1:52" s="24" customFormat="1" ht="24.75" customHeight="1" thickBot="1" thickTop="1">
      <c r="A30" s="82"/>
      <c r="B30" s="14"/>
      <c r="C30" s="14"/>
      <c r="D30" s="81">
        <f>SUM(D14:D29)</f>
        <v>196.06000000000003</v>
      </c>
      <c r="E30" s="283" t="s">
        <v>119</v>
      </c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4"/>
      <c r="AY30" s="62"/>
      <c r="AZ30" s="62"/>
    </row>
    <row r="31" spans="1:50" s="24" customFormat="1" ht="24.75" customHeight="1" thickTop="1">
      <c r="A31" s="82"/>
      <c r="B31" s="14"/>
      <c r="C31" s="14"/>
      <c r="D31" s="14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50"/>
      <c r="Y31" s="50"/>
      <c r="Z31" s="36"/>
      <c r="AA31" s="36"/>
      <c r="AB31" s="36"/>
      <c r="AC31" s="41"/>
      <c r="AD31" s="41"/>
      <c r="AE31" s="41"/>
      <c r="AF31" s="41"/>
      <c r="AG31" s="36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84"/>
    </row>
    <row r="32" spans="1:50" s="24" customFormat="1" ht="24.75" customHeight="1">
      <c r="A32" s="158"/>
      <c r="B32" s="24" t="s">
        <v>205</v>
      </c>
      <c r="C32" s="14"/>
      <c r="D32" s="1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50"/>
      <c r="Y32" s="50"/>
      <c r="Z32" s="36"/>
      <c r="AA32" s="36"/>
      <c r="AB32" s="36"/>
      <c r="AC32" s="41"/>
      <c r="AD32" s="41"/>
      <c r="AE32" s="41"/>
      <c r="AF32" s="41"/>
      <c r="AG32" s="36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84"/>
    </row>
    <row r="33" spans="5:50" ht="24.75" customHeight="1"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50"/>
      <c r="Y33" s="50"/>
      <c r="Z33" s="36"/>
      <c r="AA33" s="36"/>
      <c r="AB33" s="36"/>
      <c r="AC33" s="41"/>
      <c r="AD33" s="41"/>
      <c r="AE33" s="41"/>
      <c r="AF33" s="41"/>
      <c r="AG33" s="36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84"/>
    </row>
    <row r="34" spans="5:50" ht="24.75" customHeight="1"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50"/>
      <c r="Y34" s="50"/>
      <c r="Z34" s="36"/>
      <c r="AA34" s="36"/>
      <c r="AB34" s="36"/>
      <c r="AC34" s="41"/>
      <c r="AD34" s="41"/>
      <c r="AE34" s="41"/>
      <c r="AF34" s="41"/>
      <c r="AG34" s="36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84"/>
    </row>
    <row r="35" spans="5:49" ht="24.75" customHeight="1"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50"/>
      <c r="Y35" s="50"/>
      <c r="Z35" s="36"/>
      <c r="AA35" s="36"/>
      <c r="AB35" s="36"/>
      <c r="AC35" s="52"/>
      <c r="AD35" s="52"/>
      <c r="AE35" s="52"/>
      <c r="AF35" s="52"/>
      <c r="AG35" s="36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</row>
    <row r="36" spans="5:49" ht="24.75" customHeight="1"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50"/>
      <c r="Y36" s="50"/>
      <c r="Z36" s="36"/>
      <c r="AA36" s="36"/>
      <c r="AB36" s="36"/>
      <c r="AC36" s="52"/>
      <c r="AD36" s="52"/>
      <c r="AE36" s="52"/>
      <c r="AF36" s="52"/>
      <c r="AG36" s="36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</row>
    <row r="37" spans="5:49" ht="24.75" customHeight="1"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50"/>
      <c r="Y37" s="50"/>
      <c r="Z37" s="36"/>
      <c r="AA37" s="36"/>
      <c r="AB37" s="36"/>
      <c r="AC37" s="52"/>
      <c r="AD37" s="52"/>
      <c r="AE37" s="52"/>
      <c r="AF37" s="52"/>
      <c r="AG37" s="36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</row>
    <row r="38" spans="5:49" ht="24.75" customHeight="1"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50"/>
      <c r="Y38" s="50"/>
      <c r="Z38" s="36"/>
      <c r="AA38" s="36"/>
      <c r="AB38" s="36"/>
      <c r="AC38" s="52"/>
      <c r="AD38" s="52"/>
      <c r="AE38" s="52"/>
      <c r="AF38" s="52"/>
      <c r="AG38" s="36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</row>
    <row r="39" spans="5:49" ht="24.75" customHeight="1"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50"/>
      <c r="Y39" s="50"/>
      <c r="Z39" s="36"/>
      <c r="AA39" s="36"/>
      <c r="AB39" s="36"/>
      <c r="AC39" s="52"/>
      <c r="AD39" s="52"/>
      <c r="AE39" s="52"/>
      <c r="AF39" s="52"/>
      <c r="AG39" s="36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</row>
    <row r="40" spans="5:49" ht="24.75" customHeight="1"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50"/>
      <c r="Y40" s="50"/>
      <c r="Z40" s="36"/>
      <c r="AA40" s="36"/>
      <c r="AB40" s="36"/>
      <c r="AC40" s="52"/>
      <c r="AD40" s="52"/>
      <c r="AE40" s="52"/>
      <c r="AF40" s="52"/>
      <c r="AG40" s="36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</row>
    <row r="41" spans="5:49" ht="24.75" customHeight="1"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50"/>
      <c r="Y41" s="50"/>
      <c r="Z41" s="36"/>
      <c r="AA41" s="36"/>
      <c r="AB41" s="36"/>
      <c r="AC41" s="52"/>
      <c r="AD41" s="52"/>
      <c r="AE41" s="52"/>
      <c r="AF41" s="52"/>
      <c r="AG41" s="36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</row>
    <row r="42" spans="5:49" ht="24.75" customHeight="1"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50"/>
      <c r="Y42" s="50"/>
      <c r="Z42" s="36"/>
      <c r="AA42" s="36"/>
      <c r="AB42" s="36"/>
      <c r="AC42" s="52"/>
      <c r="AD42" s="52"/>
      <c r="AE42" s="52"/>
      <c r="AF42" s="52"/>
      <c r="AG42" s="36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</row>
    <row r="43" spans="5:49" ht="24.75" customHeight="1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50"/>
      <c r="Y43" s="50"/>
      <c r="Z43" s="36"/>
      <c r="AA43" s="36"/>
      <c r="AB43" s="36"/>
      <c r="AC43" s="52"/>
      <c r="AD43" s="52"/>
      <c r="AE43" s="52"/>
      <c r="AF43" s="52"/>
      <c r="AG43" s="36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</row>
    <row r="44" spans="5:49" ht="24.75" customHeight="1"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50"/>
      <c r="Y44" s="50"/>
      <c r="Z44" s="36"/>
      <c r="AA44" s="36"/>
      <c r="AB44" s="36"/>
      <c r="AC44" s="52"/>
      <c r="AD44" s="52"/>
      <c r="AE44" s="52"/>
      <c r="AF44" s="52"/>
      <c r="AG44" s="36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</row>
    <row r="45" spans="5:49" ht="24.75" customHeight="1"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50"/>
      <c r="Y45" s="50"/>
      <c r="Z45" s="36"/>
      <c r="AA45" s="36"/>
      <c r="AB45" s="36"/>
      <c r="AC45" s="52"/>
      <c r="AD45" s="52"/>
      <c r="AE45" s="52"/>
      <c r="AF45" s="52"/>
      <c r="AG45" s="36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</row>
    <row r="46" spans="5:49" ht="24.75" customHeight="1"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50"/>
      <c r="Y46" s="50"/>
      <c r="Z46" s="36"/>
      <c r="AA46" s="36"/>
      <c r="AB46" s="36"/>
      <c r="AC46" s="52"/>
      <c r="AD46" s="52"/>
      <c r="AE46" s="52"/>
      <c r="AF46" s="52"/>
      <c r="AG46" s="36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</row>
    <row r="47" spans="5:49" ht="24.75" customHeight="1"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50"/>
      <c r="Y47" s="50"/>
      <c r="Z47" s="36"/>
      <c r="AA47" s="36"/>
      <c r="AB47" s="36"/>
      <c r="AC47" s="52"/>
      <c r="AD47" s="52"/>
      <c r="AE47" s="52"/>
      <c r="AF47" s="52"/>
      <c r="AG47" s="36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</row>
    <row r="48" spans="5:49" ht="24.75" customHeight="1"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50"/>
      <c r="Y48" s="50"/>
      <c r="Z48" s="36"/>
      <c r="AA48" s="36"/>
      <c r="AB48" s="36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</row>
    <row r="49" spans="5:49" ht="24.75" customHeight="1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50"/>
      <c r="Y49" s="50"/>
      <c r="Z49" s="36"/>
      <c r="AA49" s="36"/>
      <c r="AB49" s="36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</row>
    <row r="50" spans="5:49" ht="24.75" customHeight="1"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50"/>
      <c r="Y50" s="50"/>
      <c r="Z50" s="36"/>
      <c r="AA50" s="36"/>
      <c r="AB50" s="36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</row>
    <row r="51" spans="5:49" ht="24.75" customHeight="1"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50"/>
      <c r="Y51" s="50"/>
      <c r="Z51" s="36"/>
      <c r="AA51" s="36"/>
      <c r="AB51" s="36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</row>
    <row r="52" spans="5:49" ht="24.75" customHeight="1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50"/>
      <c r="Y52" s="50"/>
      <c r="Z52" s="36"/>
      <c r="AA52" s="36"/>
      <c r="AB52" s="36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</row>
    <row r="53" spans="5:49" ht="24.75" customHeight="1"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50"/>
      <c r="Y53" s="50"/>
      <c r="Z53" s="36"/>
      <c r="AA53" s="36"/>
      <c r="AB53" s="36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</row>
    <row r="54" spans="5:49" ht="24.75" customHeight="1"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4"/>
      <c r="Y54" s="64"/>
      <c r="Z54" s="36"/>
      <c r="AA54" s="36"/>
      <c r="AB54" s="36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</row>
    <row r="55" spans="5:49" ht="24.75" customHeight="1"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50"/>
      <c r="Y55" s="50"/>
      <c r="Z55" s="36"/>
      <c r="AA55" s="36"/>
      <c r="AB55" s="36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</row>
    <row r="56" spans="5:49" ht="24.75" customHeight="1"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50"/>
      <c r="Y56" s="50"/>
      <c r="Z56" s="36"/>
      <c r="AA56" s="36"/>
      <c r="AB56" s="36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</row>
    <row r="57" spans="5:49" ht="24.75" customHeight="1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50"/>
      <c r="Y57" s="50"/>
      <c r="Z57" s="36"/>
      <c r="AA57" s="36"/>
      <c r="AB57" s="36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</row>
    <row r="58" spans="5:49" ht="24.75" customHeight="1"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</row>
    <row r="59" spans="5:49" ht="24.75" customHeight="1"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</row>
    <row r="60" spans="5:49" ht="24.75" customHeight="1"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</row>
    <row r="61" spans="5:49" ht="24.75" customHeight="1"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41"/>
      <c r="Y61" s="41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</row>
    <row r="62" spans="5:49" ht="24.75" customHeight="1"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41"/>
      <c r="Y62" s="41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</row>
    <row r="63" spans="5:49" ht="24.75" customHeight="1"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</row>
    <row r="64" spans="5:49" ht="24.75" customHeight="1"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</row>
  </sheetData>
  <mergeCells count="22">
    <mergeCell ref="A5:D12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T10:V10"/>
    <mergeCell ref="AW10:AW12"/>
    <mergeCell ref="AX10:AX12"/>
    <mergeCell ref="AY10:AY12"/>
    <mergeCell ref="AZ10:AZ12"/>
    <mergeCell ref="E30:AX30"/>
    <mergeCell ref="AO10:AQ10"/>
    <mergeCell ref="AR10:AT10"/>
    <mergeCell ref="AI10:AK10"/>
    <mergeCell ref="AL10:AN10"/>
    <mergeCell ref="AU10:AU12"/>
    <mergeCell ref="AV10:AV12"/>
  </mergeCells>
  <conditionalFormatting sqref="E23:W29 E31:W52">
    <cfRule type="cellIs" priority="34" dxfId="0" operator="equal">
      <formula>1</formula>
    </cfRule>
  </conditionalFormatting>
  <conditionalFormatting sqref="E23:W29 E31:W53">
    <cfRule type="cellIs" priority="30" dxfId="2" operator="equal">
      <formula>"ne"</formula>
    </cfRule>
    <cfRule type="cellIs" priority="32" dxfId="1" operator="equal">
      <formula>"ano"</formula>
    </cfRule>
    <cfRule type="cellIs" priority="33" dxfId="3" operator="equal">
      <formula>"S"</formula>
    </cfRule>
    <cfRule type="colorScale" priority="35">
      <colorScale>
        <cfvo type="num" val="2"/>
        <cfvo type="max"/>
        <color rgb="FF92D050"/>
        <color rgb="FFFF0000"/>
      </colorScale>
    </cfRule>
  </conditionalFormatting>
  <conditionalFormatting sqref="E48:AV53 E14:AF29 AH14:AW29 AH31:AV47 AW31:AW53 E31:AF47">
    <cfRule type="cellIs" priority="27" dxfId="2" operator="equal">
      <formula>"ne"</formula>
    </cfRule>
    <cfRule type="cellIs" priority="28" dxfId="1" operator="equal">
      <formula>"ano"</formula>
    </cfRule>
    <cfRule type="cellIs" priority="29" dxfId="0" operator="equal">
      <formula>1</formula>
    </cfRule>
    <cfRule type="colorScale" priority="31">
      <colorScale>
        <cfvo type="num" val="2"/>
        <cfvo type="max"/>
        <color rgb="FF92D050"/>
        <color rgb="FFFF0000"/>
      </colorScale>
    </cfRule>
  </conditionalFormatting>
  <conditionalFormatting sqref="AG31:AG47">
    <cfRule type="cellIs" priority="17" dxfId="0" operator="equal">
      <formula>1</formula>
    </cfRule>
  </conditionalFormatting>
  <conditionalFormatting sqref="AG31:AG47">
    <cfRule type="cellIs" priority="13" dxfId="2" operator="equal">
      <formula>"ne"</formula>
    </cfRule>
    <cfRule type="cellIs" priority="15" dxfId="1" operator="equal">
      <formula>"ano"</formula>
    </cfRule>
    <cfRule type="cellIs" priority="16" dxfId="3" operator="equal">
      <formula>"S"</formula>
    </cfRule>
    <cfRule type="colorScale" priority="18">
      <colorScale>
        <cfvo type="num" val="2"/>
        <cfvo type="max"/>
        <color rgb="FF92D050"/>
        <color rgb="FFFF0000"/>
      </colorScale>
    </cfRule>
  </conditionalFormatting>
  <conditionalFormatting sqref="AG31:AG47">
    <cfRule type="cellIs" priority="10" dxfId="2" operator="equal">
      <formula>"ne"</formula>
    </cfRule>
    <cfRule type="cellIs" priority="11" dxfId="1" operator="equal">
      <formula>"ano"</formula>
    </cfRule>
    <cfRule type="cellIs" priority="12" dxfId="0" operator="equal">
      <formula>1</formula>
    </cfRule>
    <cfRule type="colorScale" priority="14">
      <colorScale>
        <cfvo type="num" val="2"/>
        <cfvo type="max"/>
        <color rgb="FF92D050"/>
        <color rgb="FFFF0000"/>
      </colorScale>
    </cfRule>
  </conditionalFormatting>
  <conditionalFormatting sqref="AG23:AG29">
    <cfRule type="cellIs" priority="8" dxfId="0" operator="equal">
      <formula>1</formula>
    </cfRule>
  </conditionalFormatting>
  <conditionalFormatting sqref="AG23:AG29">
    <cfRule type="cellIs" priority="4" dxfId="2" operator="equal">
      <formula>"ne"</formula>
    </cfRule>
    <cfRule type="cellIs" priority="6" dxfId="1" operator="equal">
      <formula>"ano"</formula>
    </cfRule>
    <cfRule type="cellIs" priority="7" dxfId="3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AG14:AG29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25" right="0.25" top="0.75" bottom="0.75" header="0.3" footer="0.3"/>
  <pageSetup fitToHeight="1" fitToWidth="1"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14"/>
  <sheetViews>
    <sheetView zoomScaleSheetLayoutView="115" workbookViewId="0" topLeftCell="A1">
      <selection activeCell="A7" sqref="A7"/>
    </sheetView>
  </sheetViews>
  <sheetFormatPr defaultColWidth="9.140625" defaultRowHeight="12.75"/>
  <cols>
    <col min="1" max="16384" width="9.140625" style="14" customWidth="1"/>
  </cols>
  <sheetData>
    <row r="1" ht="12.75">
      <c r="A1" s="109" t="s">
        <v>239</v>
      </c>
    </row>
    <row r="2" ht="12.75">
      <c r="A2" s="110" t="s">
        <v>240</v>
      </c>
    </row>
    <row r="4" ht="12.75">
      <c r="A4" s="15" t="s">
        <v>183</v>
      </c>
    </row>
    <row r="7" ht="12.75">
      <c r="A7" s="14" t="s">
        <v>101</v>
      </c>
    </row>
    <row r="8" ht="12.75">
      <c r="A8" s="267" t="s">
        <v>247</v>
      </c>
    </row>
    <row r="10" ht="12.75">
      <c r="A10" s="14" t="s">
        <v>102</v>
      </c>
    </row>
    <row r="12" ht="12.75">
      <c r="A12" s="14" t="s">
        <v>103</v>
      </c>
    </row>
    <row r="14" ht="12.75">
      <c r="A14" s="14" t="s">
        <v>104</v>
      </c>
    </row>
  </sheetData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00102615356"/>
    <pageSetUpPr fitToPage="1"/>
  </sheetPr>
  <dimension ref="A1:C24"/>
  <sheetViews>
    <sheetView view="pageBreakPreview" zoomScale="115" zoomScaleSheetLayoutView="115" workbookViewId="0" topLeftCell="A1">
      <selection activeCell="A1" sqref="A1:A2"/>
    </sheetView>
  </sheetViews>
  <sheetFormatPr defaultColWidth="9.140625" defaultRowHeight="12.75"/>
  <cols>
    <col min="1" max="1" width="26.140625" style="14" customWidth="1"/>
    <col min="2" max="3" width="14.7109375" style="14" customWidth="1"/>
    <col min="4" max="16384" width="9.140625" style="14" customWidth="1"/>
  </cols>
  <sheetData>
    <row r="1" ht="12.75">
      <c r="A1" s="109" t="s">
        <v>239</v>
      </c>
    </row>
    <row r="2" ht="12.75">
      <c r="A2" s="110" t="s">
        <v>240</v>
      </c>
    </row>
    <row r="3" ht="12.75">
      <c r="A3" s="2"/>
    </row>
    <row r="4" ht="12.75">
      <c r="A4" s="112" t="s">
        <v>180</v>
      </c>
    </row>
    <row r="6" ht="12.75">
      <c r="A6" s="196" t="s">
        <v>97</v>
      </c>
    </row>
    <row r="8" ht="12.75">
      <c r="A8" s="14" t="s">
        <v>98</v>
      </c>
    </row>
    <row r="10" ht="12.75">
      <c r="A10" s="196" t="s">
        <v>99</v>
      </c>
    </row>
    <row r="12" ht="12.75">
      <c r="A12" s="14" t="s">
        <v>192</v>
      </c>
    </row>
    <row r="14" ht="12.75">
      <c r="A14" s="14" t="s">
        <v>100</v>
      </c>
    </row>
    <row r="17" ht="13.5" thickBot="1"/>
    <row r="18" spans="1:3" ht="25.5" customHeight="1">
      <c r="A18" s="307" t="s">
        <v>162</v>
      </c>
      <c r="B18" s="309" t="s">
        <v>163</v>
      </c>
      <c r="C18" s="310"/>
    </row>
    <row r="19" spans="1:3" ht="25.5" customHeight="1" thickBot="1">
      <c r="A19" s="308"/>
      <c r="B19" s="89" t="s">
        <v>164</v>
      </c>
      <c r="C19" s="90" t="s">
        <v>165</v>
      </c>
    </row>
    <row r="20" spans="1:3" ht="25.5" customHeight="1" thickBot="1">
      <c r="A20" s="91" t="s">
        <v>166</v>
      </c>
      <c r="B20" s="92"/>
      <c r="C20" s="93"/>
    </row>
    <row r="24" spans="1:2" ht="12.75">
      <c r="A24" s="158"/>
      <c r="B24" s="24" t="s">
        <v>205</v>
      </c>
    </row>
  </sheetData>
  <mergeCells count="2">
    <mergeCell ref="A18:A19"/>
    <mergeCell ref="B18:C18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H25"/>
  <sheetViews>
    <sheetView workbookViewId="0" topLeftCell="A1">
      <pane ySplit="6" topLeftCell="A7" activePane="bottomLeft" state="frozen"/>
      <selection pane="bottomLeft" activeCell="E10" sqref="E10"/>
    </sheetView>
  </sheetViews>
  <sheetFormatPr defaultColWidth="9.140625" defaultRowHeight="23.25" customHeight="1"/>
  <cols>
    <col min="1" max="1" width="5.421875" style="1" customWidth="1"/>
    <col min="2" max="2" width="86.421875" style="1" customWidth="1"/>
    <col min="3" max="3" width="12.7109375" style="152" customWidth="1"/>
    <col min="4" max="8" width="12.7109375" style="1" customWidth="1"/>
    <col min="9" max="16384" width="9.140625" style="1" customWidth="1"/>
  </cols>
  <sheetData>
    <row r="1" spans="1:3" ht="23.25" customHeight="1">
      <c r="A1" s="109" t="s">
        <v>239</v>
      </c>
      <c r="C1" s="122"/>
    </row>
    <row r="2" spans="1:3" ht="23.25" customHeight="1">
      <c r="A2" s="110" t="s">
        <v>240</v>
      </c>
      <c r="C2" s="122"/>
    </row>
    <row r="3" spans="1:3" ht="23.25" customHeight="1">
      <c r="A3" s="2"/>
      <c r="C3" s="122"/>
    </row>
    <row r="4" spans="1:3" ht="23.25" customHeight="1">
      <c r="A4" s="112" t="s">
        <v>142</v>
      </c>
      <c r="C4" s="122"/>
    </row>
    <row r="5" spans="2:3" ht="23.25" customHeight="1" thickBot="1">
      <c r="B5" s="123"/>
      <c r="C5" s="123"/>
    </row>
    <row r="6" spans="1:8" s="130" customFormat="1" ht="51.75" customHeight="1" thickBot="1">
      <c r="A6" s="311" t="s">
        <v>121</v>
      </c>
      <c r="B6" s="312"/>
      <c r="C6" s="124" t="s">
        <v>106</v>
      </c>
      <c r="D6" s="125" t="s">
        <v>107</v>
      </c>
      <c r="E6" s="126" t="s">
        <v>105</v>
      </c>
      <c r="F6" s="127" t="s">
        <v>143</v>
      </c>
      <c r="G6" s="128" t="s">
        <v>144</v>
      </c>
      <c r="H6" s="129" t="s">
        <v>145</v>
      </c>
    </row>
    <row r="7" spans="1:8" s="136" customFormat="1" ht="127.5">
      <c r="A7" s="131" t="s">
        <v>146</v>
      </c>
      <c r="B7" s="5" t="s">
        <v>187</v>
      </c>
      <c r="C7" s="132">
        <v>16</v>
      </c>
      <c r="D7" s="6">
        <f>IF(C7=0," ",C7*12)</f>
        <v>192</v>
      </c>
      <c r="E7" s="7" t="s">
        <v>108</v>
      </c>
      <c r="F7" s="133"/>
      <c r="G7" s="134"/>
      <c r="H7" s="135"/>
    </row>
    <row r="8" spans="1:8" ht="63.75">
      <c r="A8" s="137" t="s">
        <v>147</v>
      </c>
      <c r="B8" s="8" t="s">
        <v>188</v>
      </c>
      <c r="C8" s="138">
        <v>9</v>
      </c>
      <c r="D8" s="9">
        <f aca="true" t="shared" si="0" ref="D8:D22">IF(C8=0," ",C8*12)</f>
        <v>108</v>
      </c>
      <c r="E8" s="4" t="s">
        <v>109</v>
      </c>
      <c r="F8" s="139"/>
      <c r="G8" s="140"/>
      <c r="H8" s="141"/>
    </row>
    <row r="9" spans="1:8" ht="51">
      <c r="A9" s="137" t="s">
        <v>148</v>
      </c>
      <c r="B9" s="8" t="s">
        <v>189</v>
      </c>
      <c r="C9" s="138">
        <v>14000</v>
      </c>
      <c r="D9" s="9">
        <f t="shared" si="0"/>
        <v>168000</v>
      </c>
      <c r="E9" s="4" t="s">
        <v>252</v>
      </c>
      <c r="F9" s="139"/>
      <c r="G9" s="140"/>
      <c r="H9" s="141"/>
    </row>
    <row r="10" spans="1:8" ht="25.5">
      <c r="A10" s="137" t="s">
        <v>149</v>
      </c>
      <c r="B10" s="8" t="s">
        <v>190</v>
      </c>
      <c r="C10" s="138">
        <v>4</v>
      </c>
      <c r="D10" s="9">
        <f t="shared" si="0"/>
        <v>48</v>
      </c>
      <c r="E10" s="4" t="s">
        <v>110</v>
      </c>
      <c r="F10" s="139"/>
      <c r="G10" s="140"/>
      <c r="H10" s="141"/>
    </row>
    <row r="11" spans="1:8" ht="23.25" customHeight="1">
      <c r="A11" s="313" t="s">
        <v>182</v>
      </c>
      <c r="B11" s="314"/>
      <c r="C11" s="142"/>
      <c r="D11" s="143"/>
      <c r="E11" s="143"/>
      <c r="F11" s="144"/>
      <c r="G11" s="143"/>
      <c r="H11" s="145"/>
    </row>
    <row r="12" spans="1:8" ht="23.25" customHeight="1">
      <c r="A12" s="137" t="s">
        <v>150</v>
      </c>
      <c r="B12" s="12" t="s">
        <v>193</v>
      </c>
      <c r="C12" s="138" t="s">
        <v>161</v>
      </c>
      <c r="D12" s="9" t="s">
        <v>161</v>
      </c>
      <c r="E12" s="4" t="s">
        <v>109</v>
      </c>
      <c r="F12" s="139"/>
      <c r="G12" s="140"/>
      <c r="H12" s="141"/>
    </row>
    <row r="13" spans="1:8" ht="36.75" customHeight="1">
      <c r="A13" s="137" t="s">
        <v>151</v>
      </c>
      <c r="B13" s="12" t="s">
        <v>194</v>
      </c>
      <c r="C13" s="138" t="s">
        <v>161</v>
      </c>
      <c r="D13" s="9" t="s">
        <v>161</v>
      </c>
      <c r="E13" s="4" t="s">
        <v>109</v>
      </c>
      <c r="F13" s="139"/>
      <c r="G13" s="140"/>
      <c r="H13" s="141"/>
    </row>
    <row r="14" spans="1:8" ht="23.25" customHeight="1">
      <c r="A14" s="137" t="s">
        <v>152</v>
      </c>
      <c r="B14" s="12" t="s">
        <v>195</v>
      </c>
      <c r="C14" s="138" t="s">
        <v>161</v>
      </c>
      <c r="D14" s="9" t="s">
        <v>161</v>
      </c>
      <c r="E14" s="4" t="s">
        <v>109</v>
      </c>
      <c r="F14" s="139"/>
      <c r="G14" s="140"/>
      <c r="H14" s="141"/>
    </row>
    <row r="15" spans="1:8" ht="23.25" customHeight="1">
      <c r="A15" s="137" t="s">
        <v>153</v>
      </c>
      <c r="B15" s="12" t="s">
        <v>196</v>
      </c>
      <c r="C15" s="138" t="s">
        <v>161</v>
      </c>
      <c r="D15" s="9" t="s">
        <v>161</v>
      </c>
      <c r="E15" s="4" t="s">
        <v>109</v>
      </c>
      <c r="F15" s="139"/>
      <c r="G15" s="140"/>
      <c r="H15" s="141"/>
    </row>
    <row r="16" spans="1:8" ht="23.25" customHeight="1">
      <c r="A16" s="137" t="s">
        <v>154</v>
      </c>
      <c r="B16" s="12" t="s">
        <v>197</v>
      </c>
      <c r="C16" s="138" t="s">
        <v>161</v>
      </c>
      <c r="D16" s="9" t="s">
        <v>161</v>
      </c>
      <c r="E16" s="4" t="s">
        <v>109</v>
      </c>
      <c r="F16" s="139"/>
      <c r="G16" s="140"/>
      <c r="H16" s="141"/>
    </row>
    <row r="17" spans="1:8" ht="23.25" customHeight="1">
      <c r="A17" s="137" t="s">
        <v>155</v>
      </c>
      <c r="B17" s="146" t="s">
        <v>198</v>
      </c>
      <c r="C17" s="138" t="s">
        <v>161</v>
      </c>
      <c r="D17" s="9" t="s">
        <v>161</v>
      </c>
      <c r="E17" s="4" t="s">
        <v>109</v>
      </c>
      <c r="F17" s="139"/>
      <c r="G17" s="140"/>
      <c r="H17" s="141"/>
    </row>
    <row r="18" spans="1:8" ht="23.25" customHeight="1">
      <c r="A18" s="137" t="s">
        <v>156</v>
      </c>
      <c r="B18" s="146" t="s">
        <v>199</v>
      </c>
      <c r="C18" s="138" t="s">
        <v>161</v>
      </c>
      <c r="D18" s="9" t="s">
        <v>161</v>
      </c>
      <c r="E18" s="4" t="s">
        <v>109</v>
      </c>
      <c r="F18" s="139"/>
      <c r="G18" s="140"/>
      <c r="H18" s="141"/>
    </row>
    <row r="19" spans="1:8" ht="33" customHeight="1">
      <c r="A19" s="137" t="s">
        <v>157</v>
      </c>
      <c r="B19" s="146" t="s">
        <v>200</v>
      </c>
      <c r="C19" s="138" t="s">
        <v>161</v>
      </c>
      <c r="D19" s="9" t="s">
        <v>161</v>
      </c>
      <c r="E19" s="4" t="s">
        <v>109</v>
      </c>
      <c r="F19" s="139"/>
      <c r="G19" s="140"/>
      <c r="H19" s="141"/>
    </row>
    <row r="20" spans="1:8" ht="23.25" customHeight="1">
      <c r="A20" s="137" t="s">
        <v>158</v>
      </c>
      <c r="B20" s="146" t="s">
        <v>201</v>
      </c>
      <c r="C20" s="138">
        <v>40</v>
      </c>
      <c r="D20" s="9">
        <f t="shared" si="0"/>
        <v>480</v>
      </c>
      <c r="E20" s="4" t="s">
        <v>109</v>
      </c>
      <c r="F20" s="139"/>
      <c r="G20" s="140"/>
      <c r="H20" s="141"/>
    </row>
    <row r="21" spans="1:8" ht="48" customHeight="1">
      <c r="A21" s="137" t="s">
        <v>159</v>
      </c>
      <c r="B21" s="12" t="s">
        <v>223</v>
      </c>
      <c r="C21" s="138">
        <v>140</v>
      </c>
      <c r="D21" s="9">
        <f t="shared" si="0"/>
        <v>1680</v>
      </c>
      <c r="E21" s="4" t="s">
        <v>109</v>
      </c>
      <c r="F21" s="139"/>
      <c r="G21" s="140"/>
      <c r="H21" s="141"/>
    </row>
    <row r="22" spans="1:8" ht="23.25" customHeight="1" thickBot="1">
      <c r="A22" s="147" t="s">
        <v>160</v>
      </c>
      <c r="B22" s="13" t="s">
        <v>224</v>
      </c>
      <c r="C22" s="148">
        <v>300</v>
      </c>
      <c r="D22" s="10">
        <f t="shared" si="0"/>
        <v>3600</v>
      </c>
      <c r="E22" s="11" t="s">
        <v>109</v>
      </c>
      <c r="F22" s="149"/>
      <c r="G22" s="150"/>
      <c r="H22" s="151"/>
    </row>
    <row r="23" spans="6:8" ht="23.25" customHeight="1" thickBot="1">
      <c r="F23" s="153" t="s">
        <v>141</v>
      </c>
      <c r="G23" s="154"/>
      <c r="H23" s="155"/>
    </row>
    <row r="25" spans="1:2" ht="23.25" customHeight="1">
      <c r="A25" s="158"/>
      <c r="B25" s="24" t="s">
        <v>205</v>
      </c>
    </row>
  </sheetData>
  <mergeCells count="2">
    <mergeCell ref="A6:B6"/>
    <mergeCell ref="A11:B11"/>
  </mergeCells>
  <printOptions/>
  <pageMargins left="0.7" right="0.7" top="0.787401575" bottom="0.787401575" header="0.3" footer="0.3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C3285-4679-4D9C-AF19-82F87839D2FB}">
  <sheetPr>
    <tabColor rgb="FF92D050"/>
  </sheetPr>
  <dimension ref="A1:J29"/>
  <sheetViews>
    <sheetView tabSelected="1" zoomScale="115" zoomScaleNormal="115" workbookViewId="0" topLeftCell="A1">
      <pane ySplit="7" topLeftCell="A17" activePane="bottomLeft" state="frozen"/>
      <selection pane="bottomLeft" activeCell="A24" sqref="A24"/>
    </sheetView>
  </sheetViews>
  <sheetFormatPr defaultColWidth="9.140625" defaultRowHeight="12.75"/>
  <cols>
    <col min="1" max="1" width="6.28125" style="254" customWidth="1"/>
    <col min="2" max="2" width="62.00390625" style="209" customWidth="1"/>
    <col min="3" max="4" width="19.140625" style="259" customWidth="1"/>
    <col min="5" max="5" width="8.57421875" style="209" customWidth="1"/>
    <col min="6" max="10" width="16.421875" style="209" customWidth="1"/>
    <col min="11" max="16384" width="9.140625" style="209" customWidth="1"/>
  </cols>
  <sheetData>
    <row r="1" spans="1:10" ht="12.75">
      <c r="A1" s="109" t="s">
        <v>239</v>
      </c>
      <c r="B1" s="207"/>
      <c r="C1" s="257"/>
      <c r="D1" s="257"/>
      <c r="E1" s="208"/>
      <c r="F1" s="208"/>
      <c r="G1" s="208"/>
      <c r="H1" s="208"/>
      <c r="I1" s="208"/>
      <c r="J1" s="208"/>
    </row>
    <row r="2" spans="1:10" ht="12.75">
      <c r="A2" s="110" t="s">
        <v>240</v>
      </c>
      <c r="B2" s="207"/>
      <c r="C2" s="257"/>
      <c r="D2" s="257"/>
      <c r="E2" s="208"/>
      <c r="F2" s="208"/>
      <c r="G2" s="208"/>
      <c r="H2" s="208"/>
      <c r="I2" s="208"/>
      <c r="J2" s="208"/>
    </row>
    <row r="3" spans="1:10" ht="12.75">
      <c r="A3" s="210"/>
      <c r="B3" s="207"/>
      <c r="C3" s="257"/>
      <c r="D3" s="257"/>
      <c r="E3" s="208"/>
      <c r="F3" s="208"/>
      <c r="G3" s="208"/>
      <c r="H3" s="208"/>
      <c r="I3" s="208"/>
      <c r="J3" s="208"/>
    </row>
    <row r="4" spans="1:10" ht="12.75">
      <c r="A4" s="211" t="s">
        <v>120</v>
      </c>
      <c r="B4" s="207"/>
      <c r="C4" s="257"/>
      <c r="D4" s="257"/>
      <c r="E4" s="208"/>
      <c r="F4" s="208"/>
      <c r="G4" s="208"/>
      <c r="H4" s="208"/>
      <c r="I4" s="208"/>
      <c r="J4" s="208"/>
    </row>
    <row r="5" spans="1:10" ht="12.75">
      <c r="A5" s="210" t="s">
        <v>250</v>
      </c>
      <c r="B5" s="208"/>
      <c r="C5" s="243"/>
      <c r="D5" s="243"/>
      <c r="E5" s="208"/>
      <c r="F5" s="208"/>
      <c r="G5" s="208"/>
      <c r="H5" s="208"/>
      <c r="I5" s="208"/>
      <c r="J5" s="208"/>
    </row>
    <row r="6" spans="1:10" ht="12.75" thickBot="1">
      <c r="A6" s="208"/>
      <c r="B6" s="212"/>
      <c r="C6" s="258"/>
      <c r="D6" s="258"/>
      <c r="E6" s="208"/>
      <c r="F6" s="208"/>
      <c r="G6" s="208"/>
      <c r="H6" s="208"/>
      <c r="I6" s="208"/>
      <c r="J6" s="208"/>
    </row>
    <row r="7" spans="1:10" ht="57.75" customHeight="1" thickBot="1">
      <c r="A7" s="213"/>
      <c r="B7" s="214" t="s">
        <v>121</v>
      </c>
      <c r="C7" s="215" t="s">
        <v>202</v>
      </c>
      <c r="D7" s="216" t="s">
        <v>203</v>
      </c>
      <c r="E7" s="217" t="s">
        <v>181</v>
      </c>
      <c r="F7" s="215" t="s">
        <v>122</v>
      </c>
      <c r="G7" s="218" t="s">
        <v>123</v>
      </c>
      <c r="H7" s="219" t="s">
        <v>124</v>
      </c>
      <c r="I7" s="216" t="s">
        <v>125</v>
      </c>
      <c r="J7" s="220" t="s">
        <v>126</v>
      </c>
    </row>
    <row r="8" spans="1:10" ht="12.75">
      <c r="A8" s="221" t="s">
        <v>206</v>
      </c>
      <c r="B8" s="222" t="s">
        <v>207</v>
      </c>
      <c r="C8" s="224"/>
      <c r="D8" s="224"/>
      <c r="E8" s="224"/>
      <c r="F8" s="223"/>
      <c r="G8" s="223"/>
      <c r="H8" s="223"/>
      <c r="I8" s="223"/>
      <c r="J8" s="225"/>
    </row>
    <row r="9" spans="1:10" ht="12.75">
      <c r="A9" s="226" t="s">
        <v>127</v>
      </c>
      <c r="B9" s="197" t="s">
        <v>225</v>
      </c>
      <c r="C9" s="96">
        <v>400</v>
      </c>
      <c r="D9" s="97">
        <f>C9*0.2</f>
        <v>80</v>
      </c>
      <c r="E9" s="227" t="s">
        <v>248</v>
      </c>
      <c r="F9" s="228"/>
      <c r="G9" s="229"/>
      <c r="H9" s="230">
        <f>C9*F9</f>
        <v>0</v>
      </c>
      <c r="I9" s="231">
        <f>D9*G9</f>
        <v>0</v>
      </c>
      <c r="J9" s="232">
        <f>SUM(H9:I9)</f>
        <v>0</v>
      </c>
    </row>
    <row r="10" spans="1:10" ht="24">
      <c r="A10" s="233" t="s">
        <v>128</v>
      </c>
      <c r="B10" s="198" t="s">
        <v>226</v>
      </c>
      <c r="C10" s="94">
        <v>200</v>
      </c>
      <c r="D10" s="3">
        <f aca="true" t="shared" si="0" ref="D10">C10*0.2</f>
        <v>40</v>
      </c>
      <c r="E10" s="234" t="s">
        <v>248</v>
      </c>
      <c r="F10" s="235"/>
      <c r="G10" s="236"/>
      <c r="H10" s="230">
        <f aca="true" t="shared" si="1" ref="H10:I21">C10*F10</f>
        <v>0</v>
      </c>
      <c r="I10" s="231">
        <f t="shared" si="1"/>
        <v>0</v>
      </c>
      <c r="J10" s="232">
        <f aca="true" t="shared" si="2" ref="J10:J21">SUM(H10:I10)</f>
        <v>0</v>
      </c>
    </row>
    <row r="11" spans="1:10" ht="48">
      <c r="A11" s="233" t="s">
        <v>129</v>
      </c>
      <c r="B11" s="200" t="s">
        <v>227</v>
      </c>
      <c r="C11" s="255">
        <v>750</v>
      </c>
      <c r="D11" s="256">
        <f aca="true" t="shared" si="3" ref="D11:D20">C11*0.2</f>
        <v>150</v>
      </c>
      <c r="E11" s="234" t="s">
        <v>249</v>
      </c>
      <c r="F11" s="235"/>
      <c r="G11" s="236"/>
      <c r="H11" s="230">
        <f t="shared" si="1"/>
        <v>0</v>
      </c>
      <c r="I11" s="231">
        <f t="shared" si="1"/>
        <v>0</v>
      </c>
      <c r="J11" s="232">
        <f t="shared" si="2"/>
        <v>0</v>
      </c>
    </row>
    <row r="12" spans="1:10" ht="60">
      <c r="A12" s="233" t="s">
        <v>130</v>
      </c>
      <c r="B12" s="200" t="s">
        <v>228</v>
      </c>
      <c r="C12" s="255">
        <v>0</v>
      </c>
      <c r="D12" s="256">
        <f t="shared" si="3"/>
        <v>0</v>
      </c>
      <c r="E12" s="234" t="s">
        <v>249</v>
      </c>
      <c r="F12" s="235"/>
      <c r="G12" s="236"/>
      <c r="H12" s="230">
        <f t="shared" si="1"/>
        <v>0</v>
      </c>
      <c r="I12" s="231">
        <f t="shared" si="1"/>
        <v>0</v>
      </c>
      <c r="J12" s="232">
        <f t="shared" si="2"/>
        <v>0</v>
      </c>
    </row>
    <row r="13" spans="1:10" ht="38.25">
      <c r="A13" s="233" t="s">
        <v>131</v>
      </c>
      <c r="B13" s="201" t="s">
        <v>229</v>
      </c>
      <c r="C13" s="95">
        <v>0</v>
      </c>
      <c r="D13" s="4">
        <f t="shared" si="3"/>
        <v>0</v>
      </c>
      <c r="E13" s="234" t="s">
        <v>249</v>
      </c>
      <c r="F13" s="235"/>
      <c r="G13" s="236"/>
      <c r="H13" s="230">
        <f t="shared" si="1"/>
        <v>0</v>
      </c>
      <c r="I13" s="231">
        <f t="shared" si="1"/>
        <v>0</v>
      </c>
      <c r="J13" s="232">
        <f t="shared" si="2"/>
        <v>0</v>
      </c>
    </row>
    <row r="14" spans="1:10" ht="38.25">
      <c r="A14" s="233" t="s">
        <v>132</v>
      </c>
      <c r="B14" s="199" t="s">
        <v>230</v>
      </c>
      <c r="C14" s="95">
        <v>30</v>
      </c>
      <c r="D14" s="4">
        <f t="shared" si="3"/>
        <v>6</v>
      </c>
      <c r="E14" s="234" t="s">
        <v>249</v>
      </c>
      <c r="F14" s="235"/>
      <c r="G14" s="236"/>
      <c r="H14" s="230">
        <f t="shared" si="1"/>
        <v>0</v>
      </c>
      <c r="I14" s="231">
        <f t="shared" si="1"/>
        <v>0</v>
      </c>
      <c r="J14" s="232">
        <f t="shared" si="2"/>
        <v>0</v>
      </c>
    </row>
    <row r="15" spans="1:10" ht="14.25">
      <c r="A15" s="233" t="s">
        <v>133</v>
      </c>
      <c r="B15" s="202" t="s">
        <v>231</v>
      </c>
      <c r="C15" s="95">
        <v>50</v>
      </c>
      <c r="D15" s="4">
        <f t="shared" si="3"/>
        <v>10</v>
      </c>
      <c r="E15" s="234" t="s">
        <v>249</v>
      </c>
      <c r="F15" s="235"/>
      <c r="G15" s="236"/>
      <c r="H15" s="230">
        <f t="shared" si="1"/>
        <v>0</v>
      </c>
      <c r="I15" s="231">
        <f t="shared" si="1"/>
        <v>0</v>
      </c>
      <c r="J15" s="232">
        <f t="shared" si="2"/>
        <v>0</v>
      </c>
    </row>
    <row r="16" spans="1:10" ht="24">
      <c r="A16" s="233" t="s">
        <v>134</v>
      </c>
      <c r="B16" s="202" t="s">
        <v>232</v>
      </c>
      <c r="C16" s="95">
        <v>0</v>
      </c>
      <c r="D16" s="4">
        <f t="shared" si="3"/>
        <v>0</v>
      </c>
      <c r="E16" s="234" t="s">
        <v>249</v>
      </c>
      <c r="F16" s="235"/>
      <c r="G16" s="236"/>
      <c r="H16" s="230">
        <f t="shared" si="1"/>
        <v>0</v>
      </c>
      <c r="I16" s="231">
        <f t="shared" si="1"/>
        <v>0</v>
      </c>
      <c r="J16" s="232">
        <f t="shared" si="2"/>
        <v>0</v>
      </c>
    </row>
    <row r="17" spans="1:10" ht="24">
      <c r="A17" s="233" t="s">
        <v>135</v>
      </c>
      <c r="B17" s="203" t="s">
        <v>233</v>
      </c>
      <c r="C17" s="95">
        <v>0</v>
      </c>
      <c r="D17" s="4">
        <f t="shared" si="3"/>
        <v>0</v>
      </c>
      <c r="E17" s="234" t="s">
        <v>249</v>
      </c>
      <c r="F17" s="235"/>
      <c r="G17" s="236"/>
      <c r="H17" s="230">
        <f t="shared" si="1"/>
        <v>0</v>
      </c>
      <c r="I17" s="231">
        <f t="shared" si="1"/>
        <v>0</v>
      </c>
      <c r="J17" s="232">
        <f t="shared" si="2"/>
        <v>0</v>
      </c>
    </row>
    <row r="18" spans="1:10" ht="24">
      <c r="A18" s="233" t="s">
        <v>136</v>
      </c>
      <c r="B18" s="204" t="s">
        <v>234</v>
      </c>
      <c r="C18" s="95">
        <v>70</v>
      </c>
      <c r="D18" s="4">
        <f t="shared" si="3"/>
        <v>14</v>
      </c>
      <c r="E18" s="234" t="s">
        <v>109</v>
      </c>
      <c r="F18" s="235"/>
      <c r="G18" s="236"/>
      <c r="H18" s="230">
        <f t="shared" si="1"/>
        <v>0</v>
      </c>
      <c r="I18" s="231">
        <f t="shared" si="1"/>
        <v>0</v>
      </c>
      <c r="J18" s="232">
        <f t="shared" si="2"/>
        <v>0</v>
      </c>
    </row>
    <row r="19" spans="1:10" ht="14.25">
      <c r="A19" s="233" t="s">
        <v>137</v>
      </c>
      <c r="B19" s="203" t="s">
        <v>235</v>
      </c>
      <c r="C19" s="95">
        <v>20</v>
      </c>
      <c r="D19" s="4">
        <f t="shared" si="3"/>
        <v>4</v>
      </c>
      <c r="E19" s="234" t="s">
        <v>249</v>
      </c>
      <c r="F19" s="235"/>
      <c r="G19" s="236"/>
      <c r="H19" s="230">
        <f t="shared" si="1"/>
        <v>0</v>
      </c>
      <c r="I19" s="231">
        <f t="shared" si="1"/>
        <v>0</v>
      </c>
      <c r="J19" s="232">
        <f t="shared" si="2"/>
        <v>0</v>
      </c>
    </row>
    <row r="20" spans="1:10" ht="24">
      <c r="A20" s="233" t="s">
        <v>138</v>
      </c>
      <c r="B20" s="202" t="s">
        <v>236</v>
      </c>
      <c r="C20" s="95">
        <v>80</v>
      </c>
      <c r="D20" s="165">
        <f t="shared" si="3"/>
        <v>16</v>
      </c>
      <c r="E20" s="234" t="s">
        <v>109</v>
      </c>
      <c r="F20" s="235"/>
      <c r="G20" s="238"/>
      <c r="H20" s="238">
        <f t="shared" si="1"/>
        <v>0</v>
      </c>
      <c r="I20" s="239">
        <f t="shared" si="1"/>
        <v>0</v>
      </c>
      <c r="J20" s="240">
        <f t="shared" si="2"/>
        <v>0</v>
      </c>
    </row>
    <row r="21" spans="1:10" ht="36">
      <c r="A21" s="233" t="s">
        <v>139</v>
      </c>
      <c r="B21" s="205" t="s">
        <v>237</v>
      </c>
      <c r="C21" s="278">
        <v>8</v>
      </c>
      <c r="D21" s="279">
        <v>6</v>
      </c>
      <c r="E21" s="237" t="s">
        <v>248</v>
      </c>
      <c r="F21" s="235"/>
      <c r="G21" s="238"/>
      <c r="H21" s="238">
        <f t="shared" si="1"/>
        <v>0</v>
      </c>
      <c r="I21" s="239">
        <f t="shared" si="1"/>
        <v>0</v>
      </c>
      <c r="J21" s="240">
        <f t="shared" si="2"/>
        <v>0</v>
      </c>
    </row>
    <row r="22" spans="1:10" ht="12.75">
      <c r="A22" s="241" t="s">
        <v>208</v>
      </c>
      <c r="B22" s="242" t="s">
        <v>209</v>
      </c>
      <c r="C22" s="280"/>
      <c r="D22" s="280"/>
      <c r="E22" s="243"/>
      <c r="F22" s="244"/>
      <c r="G22" s="244"/>
      <c r="H22" s="273"/>
      <c r="I22" s="273"/>
      <c r="J22" s="245"/>
    </row>
    <row r="23" spans="1:10" s="250" customFormat="1" ht="24.75" thickBot="1">
      <c r="A23" s="246" t="s">
        <v>140</v>
      </c>
      <c r="B23" s="206" t="s">
        <v>238</v>
      </c>
      <c r="C23" s="281">
        <v>8</v>
      </c>
      <c r="D23" s="282">
        <v>6</v>
      </c>
      <c r="E23" s="247" t="s">
        <v>248</v>
      </c>
      <c r="F23" s="248"/>
      <c r="G23" s="249"/>
      <c r="H23" s="274">
        <f>C23*F23</f>
        <v>0</v>
      </c>
      <c r="I23" s="275">
        <f>D23*G23</f>
        <v>0</v>
      </c>
      <c r="J23" s="276">
        <f>SUM(H23:I23)</f>
        <v>0</v>
      </c>
    </row>
    <row r="24" spans="1:10" ht="27" customHeight="1" thickBot="1">
      <c r="A24" s="208"/>
      <c r="B24" s="207"/>
      <c r="C24" s="257"/>
      <c r="D24" s="257"/>
      <c r="E24" s="208"/>
      <c r="F24" s="208"/>
      <c r="G24" s="208"/>
      <c r="H24" s="208"/>
      <c r="I24" s="251" t="s">
        <v>141</v>
      </c>
      <c r="J24" s="252">
        <f>SUM(J9:J23)</f>
        <v>0</v>
      </c>
    </row>
    <row r="25" spans="1:10" ht="12.75">
      <c r="A25" s="208"/>
      <c r="B25" s="207"/>
      <c r="C25" s="257"/>
      <c r="D25" s="257"/>
      <c r="E25" s="208"/>
      <c r="F25" s="208"/>
      <c r="G25" s="208"/>
      <c r="H25" s="208"/>
      <c r="I25" s="208"/>
      <c r="J25" s="208"/>
    </row>
    <row r="26" spans="1:10" ht="12.75">
      <c r="A26" s="208"/>
      <c r="B26" s="207"/>
      <c r="C26" s="257"/>
      <c r="D26" s="257"/>
      <c r="E26" s="208"/>
      <c r="F26" s="208"/>
      <c r="G26" s="208"/>
      <c r="H26" s="208"/>
      <c r="I26" s="208"/>
      <c r="J26" s="208"/>
    </row>
    <row r="27" spans="1:10" ht="12.75">
      <c r="A27" s="253"/>
      <c r="B27" s="209" t="s">
        <v>205</v>
      </c>
      <c r="E27" s="208"/>
      <c r="F27" s="208"/>
      <c r="G27" s="208"/>
      <c r="H27" s="208"/>
      <c r="I27" s="208"/>
      <c r="J27" s="208"/>
    </row>
    <row r="28" spans="1:10" ht="12.75">
      <c r="A28" s="208"/>
      <c r="B28" s="207"/>
      <c r="C28" s="257"/>
      <c r="D28" s="257"/>
      <c r="E28" s="208"/>
      <c r="F28" s="208"/>
      <c r="G28" s="208"/>
      <c r="H28" s="208"/>
      <c r="I28" s="208"/>
      <c r="J28" s="208"/>
    </row>
    <row r="29" spans="1:10" ht="12.75">
      <c r="A29" s="208"/>
      <c r="B29" s="207"/>
      <c r="C29" s="257"/>
      <c r="D29" s="257"/>
      <c r="E29" s="208"/>
      <c r="F29" s="208"/>
      <c r="G29" s="208"/>
      <c r="H29" s="208"/>
      <c r="I29" s="208"/>
      <c r="J29" s="20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E1561E59608548965AC0C18B6FCFF6" ma:contentTypeVersion="11" ma:contentTypeDescription="Vytvoří nový dokument" ma:contentTypeScope="" ma:versionID="53b125bd73279731d20dee35e1d5943f">
  <xsd:schema xmlns:xsd="http://www.w3.org/2001/XMLSchema" xmlns:xs="http://www.w3.org/2001/XMLSchema" xmlns:p="http://schemas.microsoft.com/office/2006/metadata/properties" xmlns:ns3="b7ef1d4a-389e-4718-bb23-625d30ff9e3f" xmlns:ns4="bc756a0d-c130-4281-84c7-bd9c96fa7f4e" targetNamespace="http://schemas.microsoft.com/office/2006/metadata/properties" ma:root="true" ma:fieldsID="a4e3f643ed60603feb23e4625166e039" ns3:_="" ns4:_="">
    <xsd:import namespace="b7ef1d4a-389e-4718-bb23-625d30ff9e3f"/>
    <xsd:import namespace="bc756a0d-c130-4281-84c7-bd9c96fa7f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f1d4a-389e-4718-bb23-625d30ff9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56a0d-c130-4281-84c7-bd9c96fa7f4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300068-1F1F-48FE-9AC5-FC660E78F7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9F6EA8-F00B-4CF1-B07E-CF841E5A6F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f1d4a-389e-4718-bb23-625d30ff9e3f"/>
    <ds:schemaRef ds:uri="bc756a0d-c130-4281-84c7-bd9c96fa7f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D46EC3-16EC-4FB9-B64D-8E37A2D5C531}">
  <ds:schemaRefs>
    <ds:schemaRef ds:uri="http://purl.org/dc/terms/"/>
    <ds:schemaRef ds:uri="http://schemas.openxmlformats.org/package/2006/metadata/core-properties"/>
    <ds:schemaRef ds:uri="bc756a0d-c130-4281-84c7-bd9c96fa7f4e"/>
    <ds:schemaRef ds:uri="http://schemas.microsoft.com/office/2006/documentManagement/types"/>
    <ds:schemaRef ds:uri="http://schemas.microsoft.com/office/infopath/2007/PartnerControls"/>
    <ds:schemaRef ds:uri="b7ef1d4a-389e-4718-bb23-625d30ff9e3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2015-03-09T14:27:42Z</dcterms:created>
  <dcterms:modified xsi:type="dcterms:W3CDTF">2020-02-26T13:58:52Z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0x01010073E1561E59608548965AC0C18B6FCFF6</vt:lpwstr>
  </property>
</Properties>
</file>