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8 (04-2020) (AMTMI, DSP ESF)\A vyzva\"/>
    </mc:Choice>
  </mc:AlternateContent>
  <bookViews>
    <workbookView xWindow="0" yWindow="0" windowWidth="27285" windowHeight="6975"/>
  </bookViews>
  <sheets>
    <sheet name="AMTM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L29" i="1"/>
  <c r="K29" i="1"/>
  <c r="J29" i="1"/>
  <c r="I29" i="1"/>
  <c r="H29" i="1"/>
  <c r="V28" i="1"/>
  <c r="V27" i="1"/>
  <c r="V29" i="1" l="1"/>
  <c r="S25" i="1" l="1"/>
  <c r="R25" i="1"/>
  <c r="Q25" i="1"/>
  <c r="P25" i="1"/>
  <c r="O25" i="1"/>
  <c r="N25" i="1"/>
  <c r="M25" i="1"/>
  <c r="L25" i="1"/>
  <c r="K25" i="1"/>
  <c r="J25" i="1"/>
  <c r="I25" i="1"/>
  <c r="H25" i="1"/>
  <c r="V24" i="1"/>
  <c r="V25" i="1" s="1"/>
  <c r="V23" i="1"/>
  <c r="V16" i="1" l="1"/>
  <c r="S18" i="1"/>
  <c r="R18" i="1"/>
  <c r="Q18" i="1"/>
  <c r="P18" i="1"/>
  <c r="O18" i="1"/>
  <c r="N18" i="1"/>
  <c r="M18" i="1"/>
  <c r="L18" i="1"/>
  <c r="K18" i="1"/>
  <c r="J18" i="1"/>
  <c r="I18" i="1"/>
  <c r="H18" i="1"/>
  <c r="V17" i="1"/>
  <c r="V15" i="1"/>
  <c r="S13" i="1"/>
  <c r="R13" i="1"/>
  <c r="Q13" i="1"/>
  <c r="P13" i="1"/>
  <c r="O13" i="1"/>
  <c r="N13" i="1"/>
  <c r="M13" i="1"/>
  <c r="L13" i="1"/>
  <c r="K13" i="1"/>
  <c r="J13" i="1"/>
  <c r="I13" i="1"/>
  <c r="H13" i="1"/>
  <c r="V12" i="1"/>
  <c r="S21" i="1"/>
  <c r="R21" i="1"/>
  <c r="Q21" i="1"/>
  <c r="P21" i="1"/>
  <c r="O21" i="1"/>
  <c r="N21" i="1"/>
  <c r="M21" i="1"/>
  <c r="L21" i="1"/>
  <c r="K21" i="1"/>
  <c r="J21" i="1"/>
  <c r="I21" i="1"/>
  <c r="H21" i="1"/>
  <c r="V20" i="1"/>
  <c r="V18" i="1" l="1"/>
  <c r="V13" i="1"/>
  <c r="V21" i="1"/>
  <c r="V9" i="1" l="1"/>
  <c r="K10" i="1" l="1"/>
  <c r="O10" i="1"/>
  <c r="S10" i="1"/>
  <c r="M10" i="1"/>
  <c r="J10" i="1"/>
  <c r="N10" i="1"/>
  <c r="R10" i="1"/>
  <c r="H10" i="1"/>
  <c r="L10" i="1"/>
  <c r="P10" i="1"/>
  <c r="I10" i="1"/>
  <c r="Q10" i="1"/>
  <c r="V10" i="1"/>
</calcChain>
</file>

<file path=xl/sharedStrings.xml><?xml version="1.0" encoding="utf-8"?>
<sst xmlns="http://schemas.openxmlformats.org/spreadsheetml/2006/main" count="84" uniqueCount="72">
  <si>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</si>
  <si>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</si>
  <si>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</si>
  <si>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</si>
  <si>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</si>
  <si>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</si>
  <si>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</si>
  <si>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</si>
  <si>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</si>
  <si>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</si>
  <si>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</si>
  <si>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</si>
  <si>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</si>
  <si>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</si>
  <si>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</si>
  <si>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</si>
  <si>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</si>
  <si>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požadovaný počet balení celkem</t>
  </si>
  <si>
    <t xml:space="preserve">Jednotková cena za balení bez DPH (Kč) </t>
  </si>
  <si>
    <t>Cena bez DPH (Kč) celková</t>
  </si>
  <si>
    <t>část 12</t>
  </si>
  <si>
    <t>Název části</t>
  </si>
  <si>
    <t>Číslo položky</t>
  </si>
  <si>
    <t>Specifikace zboží</t>
  </si>
  <si>
    <t>část 1 celkem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</si>
  <si>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</si>
  <si>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</si>
  <si>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</si>
  <si>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</si>
  <si>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1l</t>
  </si>
  <si>
    <t>Custodiol 6x 1000ml (Perfusion solution)</t>
  </si>
  <si>
    <t xml:space="preserve">Reg-Pharm s. r. o. </t>
  </si>
  <si>
    <t>Glass spreaders</t>
  </si>
  <si>
    <t xml:space="preserve">µ-Slide I </t>
  </si>
  <si>
    <t>µ-Dish 35 mm, high Grid-500</t>
  </si>
  <si>
    <t>kat. č. S4647/ Sigma-Aldrich</t>
  </si>
  <si>
    <t>kat. č. 80106/ KRD</t>
  </si>
  <si>
    <t>kat. č. 81166/ KRD</t>
  </si>
  <si>
    <t>ks</t>
  </si>
  <si>
    <t>balení</t>
  </si>
  <si>
    <t>část 2 celkem</t>
  </si>
  <si>
    <t>AMTMI</t>
  </si>
  <si>
    <t>Chemické výrobky I.</t>
  </si>
  <si>
    <t>MiSeq Reagent Kit v2 (500-cycles)</t>
  </si>
  <si>
    <t>kat. č. MS-102-2003/ Illumina</t>
  </si>
  <si>
    <t>Kit</t>
  </si>
  <si>
    <t>část 3 celkem</t>
  </si>
  <si>
    <t>Elektrokolagulace</t>
  </si>
  <si>
    <t>FIAB Jednorázová rukojeť aktivní elektrody včetně kabelu a nožové elektrody, délka kabelu, 320cm</t>
  </si>
  <si>
    <t>Jednorázová nalepovací neutrální dělená REM elektroda bez kabelu pro dospělé, aktivní plocha 110cm2</t>
  </si>
  <si>
    <t>BISSINGER kabel k bipolárním instrumentům délka 5m, plochý konektor, generátor Valleylab</t>
  </si>
  <si>
    <t>kat. č. F4797/ Mivamed</t>
  </si>
  <si>
    <t>kat. č. HF9564H/ Mivamed</t>
  </si>
  <si>
    <t>kat. č. 80100022/ Mivamed</t>
  </si>
  <si>
    <t>část 4 celkem</t>
  </si>
  <si>
    <t>Chemické výrobky II.</t>
  </si>
  <si>
    <t>část 01</t>
  </si>
  <si>
    <t>část 02</t>
  </si>
  <si>
    <t>část 03</t>
  </si>
  <si>
    <t>část 04</t>
  </si>
  <si>
    <t>Nástroje, nářadí a stojany I.</t>
  </si>
  <si>
    <t>Nástroje, nářadí a stojany II.</t>
  </si>
  <si>
    <t>část 05</t>
  </si>
  <si>
    <t>část 5 celkem</t>
  </si>
  <si>
    <t>Doba expirace minimálně do roku 2021</t>
  </si>
  <si>
    <t>Operační roušky</t>
  </si>
  <si>
    <t>Rouška operační s adhezním pruhem (samolepící), min. dvouvrstvá netkaná textilie, savá vrchní vrstva, nepropustná spodní vrstva, pro krátké nebo střednědobé operační výkony, vel. 150x175cm nebo 150x180cm, sterilní</t>
  </si>
  <si>
    <t>kat. č. 38803 (Panep) nebo kat. č. 4322-A1 (Medica Filter)</t>
  </si>
  <si>
    <t>Rouška operační prostá, netkaná textilie, nepropustná, pro krytí operačního stolu a přístrojů, vel. 150x180cm, nesterilní</t>
  </si>
  <si>
    <t>kat. č. 38705 (Panep) nebo kat. č. N4427-02 (Medica Filter)</t>
  </si>
  <si>
    <t>část 06</t>
  </si>
  <si>
    <t>část 6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</si>
</sst>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8" fillId="2" borderId="1">
      <alignment shrinkToFit="1"/>
    </xf>
    <xf numFmtId="164" fontId="9" fillId="0" borderId="0" applyBorder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4" borderId="0" xfId="0" applyFill="1"/>
    <xf numFmtId="0" fontId="0" fillId="5" borderId="0" xfId="0" applyFill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textRotation="90"/>
    </xf>
    <xf numFmtId="0" fontId="5" fillId="9" borderId="3" xfId="0" applyFont="1" applyFill="1" applyBorder="1" applyAlignment="1">
      <alignment horizontal="center" vertical="center" textRotation="90"/>
    </xf>
    <xf numFmtId="0" fontId="5" fillId="10" borderId="3" xfId="0" applyFont="1" applyFill="1" applyBorder="1" applyAlignment="1">
      <alignment horizontal="center" vertical="center" textRotation="90"/>
    </xf>
    <xf numFmtId="0" fontId="5" fillId="11" borderId="3" xfId="0" applyFont="1" applyFill="1" applyBorder="1" applyAlignment="1">
      <alignment horizontal="center" vertical="center" textRotation="90"/>
    </xf>
    <xf numFmtId="0" fontId="5" fillId="12" borderId="3" xfId="0" applyFont="1" applyFill="1" applyBorder="1" applyAlignment="1">
      <alignment horizontal="center" vertical="center" textRotation="90"/>
    </xf>
    <xf numFmtId="0" fontId="5" fillId="13" borderId="3" xfId="0" applyFont="1" applyFill="1" applyBorder="1" applyAlignment="1">
      <alignment horizontal="center" vertical="center" textRotation="90"/>
    </xf>
    <xf numFmtId="0" fontId="5" fillId="14" borderId="3" xfId="0" applyFont="1" applyFill="1" applyBorder="1" applyAlignment="1">
      <alignment horizontal="center" vertical="center" textRotation="90"/>
    </xf>
    <xf numFmtId="0" fontId="5" fillId="15" borderId="3" xfId="0" applyFont="1" applyFill="1" applyBorder="1" applyAlignment="1">
      <alignment horizontal="center" vertical="center" textRotation="90"/>
    </xf>
    <xf numFmtId="0" fontId="5" fillId="16" borderId="3" xfId="0" applyFont="1" applyFill="1" applyBorder="1" applyAlignment="1">
      <alignment horizontal="center" vertical="center" textRotation="90"/>
    </xf>
    <xf numFmtId="0" fontId="5" fillId="17" borderId="3" xfId="0" applyFont="1" applyFill="1" applyBorder="1" applyAlignment="1">
      <alignment horizontal="center" vertical="center" textRotation="90"/>
    </xf>
    <xf numFmtId="0" fontId="5" fillId="18" borderId="3" xfId="0" applyFont="1" applyFill="1" applyBorder="1" applyAlignment="1">
      <alignment horizontal="center" vertical="center" textRotation="90"/>
    </xf>
    <xf numFmtId="0" fontId="5" fillId="19" borderId="3" xfId="0" applyFont="1" applyFill="1" applyBorder="1" applyAlignment="1">
      <alignment horizontal="center" vertical="center" textRotation="90"/>
    </xf>
    <xf numFmtId="0" fontId="6" fillId="6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shrinkToFi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0" fontId="3" fillId="20" borderId="4" xfId="0" applyFont="1" applyFill="1" applyBorder="1" applyAlignment="1">
      <alignment horizontal="center" vertical="center"/>
    </xf>
    <xf numFmtId="0" fontId="8" fillId="20" borderId="5" xfId="2" applyFill="1" applyBorder="1">
      <alignment shrinkToFit="1"/>
    </xf>
    <xf numFmtId="4" fontId="3" fillId="5" borderId="8" xfId="0" applyNumberFormat="1" applyFont="1" applyFill="1" applyBorder="1" applyAlignment="1">
      <alignment horizontal="right" vertical="center"/>
    </xf>
    <xf numFmtId="0" fontId="8" fillId="20" borderId="6" xfId="2" applyFill="1" applyBorder="1">
      <alignment shrinkToFit="1"/>
    </xf>
    <xf numFmtId="4" fontId="1" fillId="2" borderId="8" xfId="1" applyNumberForma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7" fillId="0" borderId="1" xfId="0" applyFont="1" applyFill="1" applyBorder="1" applyAlignment="1">
      <alignment wrapText="1" shrinkToFit="1"/>
    </xf>
    <xf numFmtId="0" fontId="7" fillId="0" borderId="1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4" applyFont="1" applyFill="1" applyBorder="1" applyAlignment="1">
      <alignment vertical="justify"/>
    </xf>
    <xf numFmtId="0" fontId="7" fillId="22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0" xfId="1" applyBorder="1" applyAlignment="1">
      <alignment horizontal="right"/>
    </xf>
    <xf numFmtId="0" fontId="1" fillId="2" borderId="9" xfId="1" applyBorder="1" applyAlignment="1">
      <alignment horizontal="right"/>
    </xf>
    <xf numFmtId="0" fontId="1" fillId="2" borderId="11" xfId="1" applyBorder="1" applyAlignment="1">
      <alignment horizontal="right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21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5">
    <cellStyle name="Excel Built-in Normal" xfId="3"/>
    <cellStyle name="Hypertextový odkaz" xfId="4" builtinId="8"/>
    <cellStyle name="nadpis kategorie" xfId="2"/>
    <cellStyle name="Normální" xfId="0" builtinId="0"/>
    <cellStyle name="Výpočet" xfId="1" builtinId="2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zoomScale="90" zoomScaleNormal="90" workbookViewId="0">
      <pane ySplit="7" topLeftCell="A8" activePane="bottomLeft" state="frozen"/>
      <selection pane="bottomLeft" activeCell="A29" sqref="A29:U29"/>
    </sheetView>
  </sheetViews>
  <sheetFormatPr defaultRowHeight="15" x14ac:dyDescent="0.25"/>
  <cols>
    <col min="1" max="1" width="7.7109375" customWidth="1"/>
    <col min="2" max="2" width="4.42578125" customWidth="1"/>
    <col min="3" max="3" width="74.5703125" customWidth="1"/>
    <col min="4" max="4" width="66" customWidth="1"/>
    <col min="5" max="5" width="7" customWidth="1"/>
    <col min="6" max="6" width="9.140625" customWidth="1"/>
    <col min="7" max="7" width="40.5703125" customWidth="1"/>
    <col min="8" max="8" width="0.140625" hidden="1" customWidth="1"/>
    <col min="9" max="9" width="5.140625" hidden="1" customWidth="1"/>
    <col min="10" max="10" width="3.85546875" hidden="1" customWidth="1"/>
    <col min="11" max="11" width="3.7109375" hidden="1" customWidth="1"/>
    <col min="12" max="12" width="5" hidden="1" customWidth="1"/>
    <col min="13" max="13" width="5.28515625" hidden="1" customWidth="1"/>
    <col min="14" max="14" width="4.42578125" hidden="1" customWidth="1"/>
    <col min="15" max="15" width="3.5703125" hidden="1" customWidth="1"/>
    <col min="16" max="16" width="4.42578125" hidden="1" customWidth="1"/>
    <col min="17" max="17" width="4.5703125" hidden="1" customWidth="1"/>
    <col min="18" max="18" width="4.28515625" hidden="1" customWidth="1"/>
    <col min="19" max="19" width="0.140625" customWidth="1"/>
    <col min="20" max="20" width="12" bestFit="1" customWidth="1"/>
    <col min="21" max="21" width="13.140625" customWidth="1"/>
    <col min="22" max="22" width="14.7109375" customWidth="1"/>
    <col min="23" max="23" width="0" hidden="1" customWidth="1"/>
  </cols>
  <sheetData>
    <row r="1" spans="1:23" ht="26.25" x14ac:dyDescent="0.4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3" spans="1:23" ht="33" customHeight="1" x14ac:dyDescent="0.25">
      <c r="A3" s="56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3" ht="33" customHeight="1" x14ac:dyDescent="0.2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3" ht="21.75" customHeight="1" x14ac:dyDescent="0.25">
      <c r="A5" s="53" t="s">
        <v>25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1"/>
      <c r="V5" s="1"/>
    </row>
    <row r="6" spans="1:23" ht="20.25" customHeight="1" thickBot="1" x14ac:dyDescent="0.3">
      <c r="A6" s="54" t="s">
        <v>26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2"/>
      <c r="V6" s="2"/>
    </row>
    <row r="7" spans="1:23" ht="151.5" customHeight="1" thickBot="1" x14ac:dyDescent="0.3">
      <c r="A7" s="24" t="s">
        <v>21</v>
      </c>
      <c r="B7" s="23" t="s">
        <v>22</v>
      </c>
      <c r="C7" s="20" t="s">
        <v>0</v>
      </c>
      <c r="D7" s="20" t="s">
        <v>1</v>
      </c>
      <c r="E7" s="7" t="s">
        <v>2</v>
      </c>
      <c r="F7" s="7" t="s">
        <v>3</v>
      </c>
      <c r="G7" s="22" t="s">
        <v>4</v>
      </c>
      <c r="H7" s="8" t="s">
        <v>5</v>
      </c>
      <c r="I7" s="9" t="s">
        <v>6</v>
      </c>
      <c r="J7" s="10" t="s">
        <v>7</v>
      </c>
      <c r="K7" s="11" t="s">
        <v>8</v>
      </c>
      <c r="L7" s="12" t="s">
        <v>9</v>
      </c>
      <c r="M7" s="13" t="s">
        <v>10</v>
      </c>
      <c r="N7" s="14" t="s">
        <v>11</v>
      </c>
      <c r="O7" s="15" t="s">
        <v>12</v>
      </c>
      <c r="P7" s="16" t="s">
        <v>13</v>
      </c>
      <c r="Q7" s="17" t="s">
        <v>14</v>
      </c>
      <c r="R7" s="18" t="s">
        <v>15</v>
      </c>
      <c r="S7" s="19" t="s">
        <v>16</v>
      </c>
      <c r="T7" s="20" t="s">
        <v>17</v>
      </c>
      <c r="U7" s="23" t="s">
        <v>18</v>
      </c>
      <c r="V7" s="23" t="s">
        <v>19</v>
      </c>
    </row>
    <row r="8" spans="1:23" ht="19.5" thickBot="1" x14ac:dyDescent="0.35">
      <c r="A8" s="25" t="s">
        <v>56</v>
      </c>
      <c r="B8" s="26"/>
      <c r="C8" s="26" t="s">
        <v>42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8"/>
    </row>
    <row r="9" spans="1:23" ht="15.75" thickBot="1" x14ac:dyDescent="0.3">
      <c r="A9" s="30" t="s">
        <v>20</v>
      </c>
      <c r="B9" s="3">
        <v>1</v>
      </c>
      <c r="C9" s="4" t="s">
        <v>30</v>
      </c>
      <c r="D9" s="31" t="s">
        <v>31</v>
      </c>
      <c r="E9" s="32" t="s">
        <v>29</v>
      </c>
      <c r="F9" s="32">
        <v>6</v>
      </c>
      <c r="G9" s="21" t="s">
        <v>64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50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6">
        <v>7</v>
      </c>
      <c r="U9" s="43">
        <v>0</v>
      </c>
      <c r="V9" s="27">
        <f>T9*U9</f>
        <v>0</v>
      </c>
      <c r="W9" t="s">
        <v>41</v>
      </c>
    </row>
    <row r="10" spans="1:23" ht="15.75" thickBot="1" x14ac:dyDescent="0.3">
      <c r="A10" s="50" t="s">
        <v>24</v>
      </c>
      <c r="B10" s="51"/>
      <c r="C10" s="51"/>
      <c r="D10" s="51"/>
      <c r="E10" s="51"/>
      <c r="F10" s="51"/>
      <c r="G10" s="51"/>
      <c r="H10" s="51">
        <f t="shared" ref="H10:S10" si="0">SUMPRODUCT(H9:H9,$U$9:$U$9)</f>
        <v>0</v>
      </c>
      <c r="I10" s="51">
        <f t="shared" si="0"/>
        <v>0</v>
      </c>
      <c r="J10" s="51">
        <f t="shared" si="0"/>
        <v>0</v>
      </c>
      <c r="K10" s="51">
        <f t="shared" si="0"/>
        <v>0</v>
      </c>
      <c r="L10" s="51">
        <f t="shared" si="0"/>
        <v>0</v>
      </c>
      <c r="M10" s="51">
        <f t="shared" si="0"/>
        <v>0</v>
      </c>
      <c r="N10" s="51">
        <f t="shared" si="0"/>
        <v>0</v>
      </c>
      <c r="O10" s="51">
        <f t="shared" si="0"/>
        <v>0</v>
      </c>
      <c r="P10" s="51">
        <f t="shared" si="0"/>
        <v>0</v>
      </c>
      <c r="Q10" s="51">
        <f t="shared" si="0"/>
        <v>0</v>
      </c>
      <c r="R10" s="51">
        <f t="shared" si="0"/>
        <v>0</v>
      </c>
      <c r="S10" s="51">
        <f t="shared" si="0"/>
        <v>0</v>
      </c>
      <c r="T10" s="51"/>
      <c r="U10" s="52"/>
      <c r="V10" s="29">
        <f>SUBTOTAL(9,V9:V9)</f>
        <v>0</v>
      </c>
    </row>
    <row r="11" spans="1:23" ht="19.5" thickBot="1" x14ac:dyDescent="0.35">
      <c r="A11" s="25" t="s">
        <v>57</v>
      </c>
      <c r="B11" s="26"/>
      <c r="C11" s="26" t="s">
        <v>55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8"/>
    </row>
    <row r="12" spans="1:23" ht="15.75" thickBot="1" x14ac:dyDescent="0.3">
      <c r="A12" s="30" t="s">
        <v>20</v>
      </c>
      <c r="B12" s="3">
        <v>1</v>
      </c>
      <c r="C12" s="33" t="s">
        <v>43</v>
      </c>
      <c r="D12" s="33" t="s">
        <v>44</v>
      </c>
      <c r="E12" s="46" t="s">
        <v>45</v>
      </c>
      <c r="F12" s="46">
        <v>2</v>
      </c>
      <c r="G12" s="47"/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50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4">
        <v>3</v>
      </c>
      <c r="U12" s="43">
        <v>0</v>
      </c>
      <c r="V12" s="27">
        <f>T12*U12</f>
        <v>0</v>
      </c>
      <c r="W12">
        <v>2455</v>
      </c>
    </row>
    <row r="13" spans="1:23" ht="15.75" thickBot="1" x14ac:dyDescent="0.3">
      <c r="A13" s="50" t="s">
        <v>40</v>
      </c>
      <c r="B13" s="51"/>
      <c r="C13" s="51"/>
      <c r="D13" s="51"/>
      <c r="E13" s="51"/>
      <c r="F13" s="51"/>
      <c r="G13" s="51"/>
      <c r="H13" s="51">
        <f t="shared" ref="H13:S13" si="1">SUMPRODUCT(H12:H12,$U$9:$U$9)</f>
        <v>0</v>
      </c>
      <c r="I13" s="51">
        <f t="shared" si="1"/>
        <v>0</v>
      </c>
      <c r="J13" s="51">
        <f t="shared" si="1"/>
        <v>0</v>
      </c>
      <c r="K13" s="51">
        <f t="shared" si="1"/>
        <v>0</v>
      </c>
      <c r="L13" s="51">
        <f t="shared" si="1"/>
        <v>0</v>
      </c>
      <c r="M13" s="51">
        <f t="shared" si="1"/>
        <v>0</v>
      </c>
      <c r="N13" s="51">
        <f t="shared" si="1"/>
        <v>0</v>
      </c>
      <c r="O13" s="51">
        <f t="shared" si="1"/>
        <v>0</v>
      </c>
      <c r="P13" s="51">
        <f t="shared" si="1"/>
        <v>0</v>
      </c>
      <c r="Q13" s="51">
        <f t="shared" si="1"/>
        <v>0</v>
      </c>
      <c r="R13" s="51">
        <f t="shared" si="1"/>
        <v>0</v>
      </c>
      <c r="S13" s="51">
        <f t="shared" si="1"/>
        <v>0</v>
      </c>
      <c r="T13" s="51"/>
      <c r="U13" s="52"/>
      <c r="V13" s="29">
        <f>SUBTOTAL(9,V12:V12)</f>
        <v>0</v>
      </c>
    </row>
    <row r="14" spans="1:23" ht="19.5" thickBot="1" x14ac:dyDescent="0.35">
      <c r="A14" s="25" t="s">
        <v>58</v>
      </c>
      <c r="B14" s="26"/>
      <c r="C14" s="26" t="s">
        <v>47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8"/>
    </row>
    <row r="15" spans="1:23" ht="30" x14ac:dyDescent="0.25">
      <c r="A15" s="30" t="s">
        <v>20</v>
      </c>
      <c r="B15" s="3">
        <v>1</v>
      </c>
      <c r="C15" s="35" t="s">
        <v>48</v>
      </c>
      <c r="D15" s="35" t="s">
        <v>51</v>
      </c>
      <c r="E15" s="46" t="s">
        <v>38</v>
      </c>
      <c r="F15" s="46">
        <v>50</v>
      </c>
      <c r="G15" s="21"/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50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44">
        <v>10</v>
      </c>
      <c r="U15" s="43">
        <v>0</v>
      </c>
      <c r="V15" s="27">
        <f>T15*U15</f>
        <v>0</v>
      </c>
      <c r="W15">
        <v>2455</v>
      </c>
    </row>
    <row r="16" spans="1:23" ht="30" x14ac:dyDescent="0.25">
      <c r="A16" s="30"/>
      <c r="B16" s="3">
        <v>2</v>
      </c>
      <c r="C16" s="35" t="s">
        <v>49</v>
      </c>
      <c r="D16" s="35" t="s">
        <v>52</v>
      </c>
      <c r="E16" s="46" t="s">
        <v>38</v>
      </c>
      <c r="F16" s="46">
        <v>50</v>
      </c>
      <c r="G16" s="2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44">
        <v>10</v>
      </c>
      <c r="U16" s="43">
        <v>0</v>
      </c>
      <c r="V16" s="27">
        <f>T16*U16</f>
        <v>0</v>
      </c>
    </row>
    <row r="17" spans="1:23" ht="30.75" thickBot="1" x14ac:dyDescent="0.3">
      <c r="A17" s="30" t="s">
        <v>20</v>
      </c>
      <c r="B17" s="3">
        <v>3</v>
      </c>
      <c r="C17" s="35" t="s">
        <v>50</v>
      </c>
      <c r="D17" s="35" t="s">
        <v>53</v>
      </c>
      <c r="E17" s="46" t="s">
        <v>38</v>
      </c>
      <c r="F17" s="46">
        <v>1</v>
      </c>
      <c r="G17" s="21"/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50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44">
        <v>5</v>
      </c>
      <c r="U17" s="43">
        <v>0</v>
      </c>
      <c r="V17" s="27">
        <f>T17*U17</f>
        <v>0</v>
      </c>
    </row>
    <row r="18" spans="1:23" ht="15.75" thickBot="1" x14ac:dyDescent="0.3">
      <c r="A18" s="50" t="s">
        <v>46</v>
      </c>
      <c r="B18" s="51"/>
      <c r="C18" s="51"/>
      <c r="D18" s="51"/>
      <c r="E18" s="51"/>
      <c r="F18" s="51"/>
      <c r="G18" s="51"/>
      <c r="H18" s="51" t="e">
        <f t="shared" ref="H18:S18" si="2">SUMPRODUCT(H15:H17,$U$9:$U$9)</f>
        <v>#VALUE!</v>
      </c>
      <c r="I18" s="51" t="e">
        <f t="shared" si="2"/>
        <v>#VALUE!</v>
      </c>
      <c r="J18" s="51" t="e">
        <f t="shared" si="2"/>
        <v>#VALUE!</v>
      </c>
      <c r="K18" s="51" t="e">
        <f t="shared" si="2"/>
        <v>#VALUE!</v>
      </c>
      <c r="L18" s="51" t="e">
        <f t="shared" si="2"/>
        <v>#VALUE!</v>
      </c>
      <c r="M18" s="51" t="e">
        <f t="shared" si="2"/>
        <v>#VALUE!</v>
      </c>
      <c r="N18" s="51" t="e">
        <f t="shared" si="2"/>
        <v>#VALUE!</v>
      </c>
      <c r="O18" s="51" t="e">
        <f t="shared" si="2"/>
        <v>#VALUE!</v>
      </c>
      <c r="P18" s="51" t="e">
        <f t="shared" si="2"/>
        <v>#VALUE!</v>
      </c>
      <c r="Q18" s="51" t="e">
        <f t="shared" si="2"/>
        <v>#VALUE!</v>
      </c>
      <c r="R18" s="51" t="e">
        <f t="shared" si="2"/>
        <v>#VALUE!</v>
      </c>
      <c r="S18" s="51" t="e">
        <f t="shared" si="2"/>
        <v>#VALUE!</v>
      </c>
      <c r="T18" s="51"/>
      <c r="U18" s="52"/>
      <c r="V18" s="29">
        <f>SUBTOTAL(9,V15:V17)</f>
        <v>0</v>
      </c>
    </row>
    <row r="19" spans="1:23" ht="19.5" thickBot="1" x14ac:dyDescent="0.35">
      <c r="A19" s="25" t="s">
        <v>59</v>
      </c>
      <c r="B19" s="26"/>
      <c r="C19" s="26" t="s">
        <v>60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8"/>
    </row>
    <row r="20" spans="1:23" ht="15.75" thickBot="1" x14ac:dyDescent="0.3">
      <c r="A20" s="30" t="s">
        <v>20</v>
      </c>
      <c r="B20" s="6">
        <v>1</v>
      </c>
      <c r="C20" s="33" t="s">
        <v>32</v>
      </c>
      <c r="D20" s="34" t="s">
        <v>35</v>
      </c>
      <c r="E20" s="32" t="s">
        <v>39</v>
      </c>
      <c r="F20" s="32">
        <v>10</v>
      </c>
      <c r="G20" s="21"/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50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44">
        <v>4</v>
      </c>
      <c r="U20" s="43">
        <v>0</v>
      </c>
      <c r="V20" s="27">
        <f>T20*U20</f>
        <v>0</v>
      </c>
      <c r="W20">
        <v>2455</v>
      </c>
    </row>
    <row r="21" spans="1:23" ht="15.75" thickBot="1" x14ac:dyDescent="0.3">
      <c r="A21" s="50" t="s">
        <v>54</v>
      </c>
      <c r="B21" s="51"/>
      <c r="C21" s="51"/>
      <c r="D21" s="51"/>
      <c r="E21" s="51"/>
      <c r="F21" s="51"/>
      <c r="G21" s="51"/>
      <c r="H21" s="51">
        <f t="shared" ref="H21:S21" si="3">SUMPRODUCT(H20:H20,$U$9:$U$9)</f>
        <v>0</v>
      </c>
      <c r="I21" s="51">
        <f t="shared" si="3"/>
        <v>0</v>
      </c>
      <c r="J21" s="51">
        <f t="shared" si="3"/>
        <v>0</v>
      </c>
      <c r="K21" s="51">
        <f t="shared" si="3"/>
        <v>0</v>
      </c>
      <c r="L21" s="51">
        <f t="shared" si="3"/>
        <v>0</v>
      </c>
      <c r="M21" s="51">
        <f t="shared" si="3"/>
        <v>0</v>
      </c>
      <c r="N21" s="51">
        <f t="shared" si="3"/>
        <v>0</v>
      </c>
      <c r="O21" s="51">
        <f t="shared" si="3"/>
        <v>0</v>
      </c>
      <c r="P21" s="51">
        <f t="shared" si="3"/>
        <v>0</v>
      </c>
      <c r="Q21" s="51">
        <f t="shared" si="3"/>
        <v>0</v>
      </c>
      <c r="R21" s="51">
        <f t="shared" si="3"/>
        <v>0</v>
      </c>
      <c r="S21" s="51">
        <f t="shared" si="3"/>
        <v>0</v>
      </c>
      <c r="T21" s="51"/>
      <c r="U21" s="52"/>
      <c r="V21" s="29">
        <f>SUBTOTAL(9,V20:V20)</f>
        <v>0</v>
      </c>
    </row>
    <row r="22" spans="1:23" ht="19.5" thickBot="1" x14ac:dyDescent="0.35">
      <c r="A22" s="25" t="s">
        <v>62</v>
      </c>
      <c r="B22" s="26"/>
      <c r="C22" s="26" t="s">
        <v>61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8"/>
    </row>
    <row r="23" spans="1:23" x14ac:dyDescent="0.25">
      <c r="A23" s="30"/>
      <c r="B23" s="6">
        <v>1</v>
      </c>
      <c r="C23" s="36" t="s">
        <v>33</v>
      </c>
      <c r="D23" s="33" t="s">
        <v>36</v>
      </c>
      <c r="E23" s="32" t="s">
        <v>39</v>
      </c>
      <c r="F23" s="32">
        <v>15</v>
      </c>
      <c r="G23" s="21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44">
        <v>2</v>
      </c>
      <c r="U23" s="43">
        <v>0</v>
      </c>
      <c r="V23" s="27">
        <f>T23*U23</f>
        <v>0</v>
      </c>
      <c r="W23">
        <v>2455</v>
      </c>
    </row>
    <row r="24" spans="1:23" ht="15.75" thickBot="1" x14ac:dyDescent="0.3">
      <c r="A24" s="30" t="s">
        <v>20</v>
      </c>
      <c r="B24" s="6">
        <v>2</v>
      </c>
      <c r="C24" s="36" t="s">
        <v>34</v>
      </c>
      <c r="D24" s="33" t="s">
        <v>37</v>
      </c>
      <c r="E24" s="32" t="s">
        <v>39</v>
      </c>
      <c r="F24" s="32">
        <v>60</v>
      </c>
      <c r="G24" s="21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50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44">
        <v>2</v>
      </c>
      <c r="U24" s="43">
        <v>0</v>
      </c>
      <c r="V24" s="27">
        <f>T24*U24</f>
        <v>0</v>
      </c>
    </row>
    <row r="25" spans="1:23" ht="15.75" thickBot="1" x14ac:dyDescent="0.3">
      <c r="A25" s="50" t="s">
        <v>63</v>
      </c>
      <c r="B25" s="51"/>
      <c r="C25" s="51"/>
      <c r="D25" s="51"/>
      <c r="E25" s="51"/>
      <c r="F25" s="51"/>
      <c r="G25" s="51"/>
      <c r="H25" s="51" t="e">
        <f t="shared" ref="H25:S25" si="4">SUMPRODUCT(H23:H24,$U$9:$U$9)</f>
        <v>#VALUE!</v>
      </c>
      <c r="I25" s="51" t="e">
        <f t="shared" si="4"/>
        <v>#VALUE!</v>
      </c>
      <c r="J25" s="51" t="e">
        <f t="shared" si="4"/>
        <v>#VALUE!</v>
      </c>
      <c r="K25" s="51" t="e">
        <f t="shared" si="4"/>
        <v>#VALUE!</v>
      </c>
      <c r="L25" s="51" t="e">
        <f t="shared" si="4"/>
        <v>#VALUE!</v>
      </c>
      <c r="M25" s="51" t="e">
        <f t="shared" si="4"/>
        <v>#VALUE!</v>
      </c>
      <c r="N25" s="51" t="e">
        <f t="shared" si="4"/>
        <v>#VALUE!</v>
      </c>
      <c r="O25" s="51" t="e">
        <f t="shared" si="4"/>
        <v>#VALUE!</v>
      </c>
      <c r="P25" s="51" t="e">
        <f t="shared" si="4"/>
        <v>#VALUE!</v>
      </c>
      <c r="Q25" s="51" t="e">
        <f t="shared" si="4"/>
        <v>#VALUE!</v>
      </c>
      <c r="R25" s="51" t="e">
        <f t="shared" si="4"/>
        <v>#VALUE!</v>
      </c>
      <c r="S25" s="51" t="e">
        <f t="shared" si="4"/>
        <v>#VALUE!</v>
      </c>
      <c r="T25" s="51"/>
      <c r="U25" s="52"/>
      <c r="V25" s="29">
        <f>SUBTOTAL(9,V23:V24)</f>
        <v>0</v>
      </c>
    </row>
    <row r="26" spans="1:23" ht="19.5" thickBot="1" x14ac:dyDescent="0.35">
      <c r="A26" s="25" t="s">
        <v>70</v>
      </c>
      <c r="B26" s="26"/>
      <c r="C26" s="26" t="s">
        <v>65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8"/>
    </row>
    <row r="27" spans="1:23" ht="45" x14ac:dyDescent="0.25">
      <c r="A27" s="30"/>
      <c r="B27" s="6">
        <v>1</v>
      </c>
      <c r="C27" s="40" t="s">
        <v>66</v>
      </c>
      <c r="D27" s="37" t="s">
        <v>67</v>
      </c>
      <c r="E27" s="38" t="s">
        <v>38</v>
      </c>
      <c r="F27" s="39">
        <v>50</v>
      </c>
      <c r="G27" s="2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44">
        <v>30</v>
      </c>
      <c r="U27" s="45">
        <v>0</v>
      </c>
      <c r="V27" s="27">
        <f>T27*U27</f>
        <v>0</v>
      </c>
      <c r="W27">
        <v>2455</v>
      </c>
    </row>
    <row r="28" spans="1:23" ht="30.75" thickBot="1" x14ac:dyDescent="0.3">
      <c r="A28" s="30" t="s">
        <v>20</v>
      </c>
      <c r="B28" s="6">
        <v>2</v>
      </c>
      <c r="C28" s="33" t="s">
        <v>68</v>
      </c>
      <c r="D28" s="33" t="s">
        <v>69</v>
      </c>
      <c r="E28" s="41" t="s">
        <v>38</v>
      </c>
      <c r="F28" s="42">
        <v>50</v>
      </c>
      <c r="G28" s="21"/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50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44">
        <v>30</v>
      </c>
      <c r="U28" s="45">
        <v>0</v>
      </c>
      <c r="V28" s="27">
        <f>T28*U28</f>
        <v>0</v>
      </c>
    </row>
    <row r="29" spans="1:23" x14ac:dyDescent="0.25">
      <c r="A29" s="50" t="s">
        <v>71</v>
      </c>
      <c r="B29" s="51"/>
      <c r="C29" s="51"/>
      <c r="D29" s="51"/>
      <c r="E29" s="51"/>
      <c r="F29" s="51"/>
      <c r="G29" s="51"/>
      <c r="H29" s="51" t="e">
        <f t="shared" ref="H29:S29" si="5">SUMPRODUCT(H27:H28,$U$9:$U$9)</f>
        <v>#VALUE!</v>
      </c>
      <c r="I29" s="51" t="e">
        <f t="shared" si="5"/>
        <v>#VALUE!</v>
      </c>
      <c r="J29" s="51" t="e">
        <f t="shared" si="5"/>
        <v>#VALUE!</v>
      </c>
      <c r="K29" s="51" t="e">
        <f t="shared" si="5"/>
        <v>#VALUE!</v>
      </c>
      <c r="L29" s="51" t="e">
        <f t="shared" si="5"/>
        <v>#VALUE!</v>
      </c>
      <c r="M29" s="51" t="e">
        <f t="shared" si="5"/>
        <v>#VALUE!</v>
      </c>
      <c r="N29" s="51" t="e">
        <f t="shared" si="5"/>
        <v>#VALUE!</v>
      </c>
      <c r="O29" s="51" t="e">
        <f t="shared" si="5"/>
        <v>#VALUE!</v>
      </c>
      <c r="P29" s="51" t="e">
        <f t="shared" si="5"/>
        <v>#VALUE!</v>
      </c>
      <c r="Q29" s="51" t="e">
        <f t="shared" si="5"/>
        <v>#VALUE!</v>
      </c>
      <c r="R29" s="51" t="e">
        <f t="shared" si="5"/>
        <v>#VALUE!</v>
      </c>
      <c r="S29" s="51" t="e">
        <f t="shared" si="5"/>
        <v>#VALUE!</v>
      </c>
      <c r="T29" s="51"/>
      <c r="U29" s="52"/>
      <c r="V29" s="29">
        <f>SUBTOTAL(9,V27:V28)</f>
        <v>0</v>
      </c>
    </row>
  </sheetData>
  <mergeCells count="11">
    <mergeCell ref="A29:U29"/>
    <mergeCell ref="A13:U13"/>
    <mergeCell ref="A18:U18"/>
    <mergeCell ref="A4:V4"/>
    <mergeCell ref="A3:V3"/>
    <mergeCell ref="A25:U25"/>
    <mergeCell ref="A1:V1"/>
    <mergeCell ref="A10:U10"/>
    <mergeCell ref="A5:T5"/>
    <mergeCell ref="A6:T6"/>
    <mergeCell ref="A21:U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AMTMI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Škrabal Ondřej</cp:lastModifiedBy>
  <dcterms:created xsi:type="dcterms:W3CDTF">2020-02-18T11:04:55Z</dcterms:created>
  <dcterms:modified xsi:type="dcterms:W3CDTF">2020-04-02T16:54:42Z</dcterms:modified>
</cp:coreProperties>
</file>