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14400" windowHeight="11820" activeTab="0"/>
  </bookViews>
  <sheets>
    <sheet name="Část 1" sheetId="1" r:id="rId1"/>
  </sheets>
  <definedNames>
    <definedName name="_xlnm._FilterDatabase" localSheetId="0" hidden="1">'Část 1'!$A$7:$X$94</definedName>
  </definedNames>
  <calcPr calcId="162913"/>
</workbook>
</file>

<file path=xl/sharedStrings.xml><?xml version="1.0" encoding="utf-8"?>
<sst xmlns="http://schemas.openxmlformats.org/spreadsheetml/2006/main" count="259" uniqueCount="203">
  <si>
    <t>jednotka</t>
  </si>
  <si>
    <t>celkem</t>
  </si>
  <si>
    <t>celková</t>
  </si>
  <si>
    <t>balení - 6 kusů</t>
  </si>
  <si>
    <t>krabice - 3750 kusů</t>
  </si>
  <si>
    <t>ks</t>
  </si>
  <si>
    <t>balení - 2 role</t>
  </si>
  <si>
    <t>balení - 100 ks</t>
  </si>
  <si>
    <t>tekutý čistící písek, 500 ml, Lila Flowers</t>
  </si>
  <si>
    <t>prostředek na mytí nádobí, vysoce kvalitní odmašťovač s patentovanou technologií, jemný a šetrný k rukám, 1 l</t>
  </si>
  <si>
    <t>WC gelový čistič, 750 ml, tekutý dezinfekční prostředek, likviduje bakterie a viry, kámen a rez</t>
  </si>
  <si>
    <t>prostředek na podlahu s obsahem včelího vosku pro dokonalé čištění a ochranu plovoucích a dřevěných podlah, 750 ml</t>
  </si>
  <si>
    <t xml:space="preserve">MÝDLA </t>
  </si>
  <si>
    <t>PŘÍPRAVKY NA PODLAHY</t>
  </si>
  <si>
    <t>PŘÍPRAVKY NA NÁDOBÍ</t>
  </si>
  <si>
    <t>TOALETNÍ POTŘEBY, RUČNÍKY</t>
  </si>
  <si>
    <t>OŠETŘENÍ NÁBYTKU</t>
  </si>
  <si>
    <t>UKLIDOVÉ POMŮCKY</t>
  </si>
  <si>
    <t>úklidové rukavice, gumové z vysoce kvalitního latexu, velikost L</t>
  </si>
  <si>
    <t>úklidové rukavice, gumové z vysoce kvalitního latexu, velikost XL</t>
  </si>
  <si>
    <t>prostředek na čištění a leštění oken, technicka - rozprašovač , 750 ml</t>
  </si>
  <si>
    <t>PŘÍPRAVKY NA SKLO</t>
  </si>
  <si>
    <t>smetáček a lopatka gumová lišta, která dobře přilne k podlaze, mix barev</t>
  </si>
  <si>
    <t>balení - 3 kusy</t>
  </si>
  <si>
    <t>smeták režný, venkovní, chodníkový s holí 250 x 56 mm, PVC</t>
  </si>
  <si>
    <t>balení - 10 kusů</t>
  </si>
  <si>
    <t>houby na nádobí 2 vrstvy, drsnější vrstva pro mytí zaschlých nečistot, molitanová vrstva, mix barev</t>
  </si>
  <si>
    <t>role - 50 kusů</t>
  </si>
  <si>
    <t>role - 20 kusů</t>
  </si>
  <si>
    <t>role - 40 kusů</t>
  </si>
  <si>
    <t>role - 25 kusů</t>
  </si>
  <si>
    <t>balení - 30 kusů</t>
  </si>
  <si>
    <t>ZÁSOBNÍKY A DÁVKOVAČE</t>
  </si>
  <si>
    <t>PŘÍPRAVKY NA RUCE</t>
  </si>
  <si>
    <t>krém na ruce, olivový, měsíčkový, original, ochranný, 85 ml</t>
  </si>
  <si>
    <t>OSTATNÍ</t>
  </si>
  <si>
    <t>vědro plastové, mix barev, 5 l</t>
  </si>
  <si>
    <t>vědro plastové, mix barev, 10 l</t>
  </si>
  <si>
    <t>smeták plastový velký 30 cm, 130 cm - tyč</t>
  </si>
  <si>
    <t>balení - 50 ks</t>
  </si>
  <si>
    <t>PŘÍPRAVKY NA TOALETY</t>
  </si>
  <si>
    <t>Množství</t>
  </si>
  <si>
    <t>Cena bez DPH (Kč)</t>
  </si>
  <si>
    <t>jednotková</t>
  </si>
  <si>
    <t>papírové ručníky zelené pro zásobníky H3 a H3 Mini, skládané, dvouvrstvé, rozměry 25 x 23 cm</t>
  </si>
  <si>
    <t>papírové ručníky bílé pro zásobníky H3 a H3 Mini, skládané, dvouvrstvé, rozměry 25 x 23 cm</t>
  </si>
  <si>
    <t>papírové kuchyňské utěrky, dvouvrstvé s ražbou, univerzální použití, bílé, návin 11 m</t>
  </si>
  <si>
    <t>toaletní papír do zásobníku, perforovaný, průměr 190 mm, dvouvrstvý, recyklovaný papír, bílý, návin 120 m</t>
  </si>
  <si>
    <t>mýdlo tekuté, příjemná parfemace (fresh, jasmín), objem 5 l</t>
  </si>
  <si>
    <t xml:space="preserve">tekuté dezinfekční mýdlo 5 l, s obsahem alkoholů a dermatologicky účinných látek na hygienické a chirurgické mytí rukou
</t>
  </si>
  <si>
    <t>WC gel k plnění závěsných košíčků uvnitř toaletních mís, který provoní, vyčistí a zanechá na toaletě svěží vůni, 750 ml</t>
  </si>
  <si>
    <t>univerzální dezinfekční a čistící prostředek, vysoce účinný, příjemná vůně, 1 l</t>
  </si>
  <si>
    <t>úklidový tkaný mycí hadr, rozměr 60 x 70 cm, barva oranžová</t>
  </si>
  <si>
    <t>úklidový netkaný hadr, rozměr 60 x 80 cm, barva bílá</t>
  </si>
  <si>
    <t>dávkovač na tekuté mýdlo, 1000 ml, čirý, plast, připevnění ke zdi kompatibilní s dávkovačem Losdi Sidney</t>
  </si>
  <si>
    <t>WC souprava , miska + štětka, 80 cm, bílá velká</t>
  </si>
  <si>
    <t>jemné krémové tekuté mýdlo, pro zásobník S1 a S2 Mini, pro běžné mytí rukou, objem 1 l</t>
  </si>
  <si>
    <t>Název položky (specifikace - druh, materiál, barva, určení apod.)</t>
  </si>
  <si>
    <t>Položka č.</t>
  </si>
  <si>
    <t>univerzální antibakteriální prostředek pro každodenní úklid, svým složením vhodný pro úklid různých druhů špíny a nečistot, lze použít na podlahy, okna, dveře, nádobí; 750 ml</t>
  </si>
  <si>
    <t>přípravek na podlahu s obsahem alfa alkoholu pro dokonalé čištění a ochranu všech nesavých povrchů včetně plovoucích podlah, 5 l</t>
  </si>
  <si>
    <t>kartáček na ruce jednostranný</t>
  </si>
  <si>
    <t>tablety do myčky nádobí</t>
  </si>
  <si>
    <t>dezinfekce a čistič na podlahy, velké plochy čistí a odmašťuje; použití na podlahy, dlaždice, laminátové podlahy, mramor, cihly, kovové plochy; trojí účinek - bakteriální, fungicidní a virucidní - dezinfikuje všechny materiály a plochy a ničí mikroby; 5 l</t>
  </si>
  <si>
    <t>tekutý dezinfekční prostředek (chloramin) na bázi chlóru určený k dezinfekci ploch s baktericidním, fungicidním, virucidním, sporicidním, mykobaktericidním účinkem a účinkem na MRSA; dávkování pouze 1 - 2% roztok; 5 l</t>
  </si>
  <si>
    <t>prostředek čistící na podlahové krytiny - přírodní  linoleum, Marmoleum, měkčený vinyl, mýdlová báze; 10 l</t>
  </si>
  <si>
    <t>úklidové utěrky, rozměry 38 x 38 cm, 3 barvy/balení</t>
  </si>
  <si>
    <t>hygienické sáčky na toalety, rozměry 95 x 150 x 30mm, vhodné pro vkládaní vložek a tamponů</t>
  </si>
  <si>
    <t>odpadkové pytle do koše, 16 l, rozměr 45 x 52 cm, bílé</t>
  </si>
  <si>
    <t>odpadkové pytle do koše, 30 l, rozměr 50 x 60 cm, černé</t>
  </si>
  <si>
    <t>odpadkové pytle do koše, 60 l, rozměr 60 x 80 cm, černé, silné</t>
  </si>
  <si>
    <t>odpadkové pytle do koše, 120 l, rozměr 70 x 110 cm, černé, vhodné na suť, typ 200 LDPE</t>
  </si>
  <si>
    <t>http://www.partner4office.cz/papir-toaletni-jumbo-280mm-2vrstvy-recykl-257m-88738.html</t>
  </si>
  <si>
    <t>http://www.partner4office.cz/papir-toaletni-jumbo-190mm-2vrstvy-recykl-120m-88736.html</t>
  </si>
  <si>
    <t>http://www.partner4office.cz/rucnik-dvouvrstvy-zz-zeleny-2-vrstvy-3750ks-88649.html</t>
  </si>
  <si>
    <t>http://www.partner4office.cz/rucnik-dvouvrstvy-zz-bily-2-vrstvy-3750ks-88650.html</t>
  </si>
  <si>
    <t>http://www.kaspa.cz/kuchynske-uterky-perfex-2vrstve/</t>
  </si>
  <si>
    <t>http://www.partner4office.cz/mydlo-tekute-premium-1l-88504.html</t>
  </si>
  <si>
    <t>http://www.partner4office.cz/mydlo-tekute-5l-jasmin-88501.html</t>
  </si>
  <si>
    <t>http://www.lari.cz/produkt/krystal-wc-gel-750-ml-nn-do-zavesu-vc-972555?gclid=CjwKEAiAz4XFBRCW87vj6-28uFMSJAAHeGZbNZa2hSQdRuIn7K7b2VMeVVSzNvhJQAnUiirA2Va-ThoCWu3w_wcB</t>
  </si>
  <si>
    <t>http://www.partner4office.cz/savo-original-1l-88682.html</t>
  </si>
  <si>
    <t>https://www.kosik.cz/produkt/184-savo-razant-cistic-odpadu-1l?gclid=Cj0KEQiA5vXEBRChycOl36LPn5EBEiQAJV2-bG6ZxTImre1bpqZYtrIpXoopbb1f8yk4lZt8LczOlEIaAoyJ8P8HAQ</t>
  </si>
  <si>
    <t>https://www.eva.cz/zbozi/41643/ceresit-stop-plisni-all-in-one-0-5l/?gclid=CjwKEAiAz4XFBRCW87vj6-28uFMSJAAHeGZbjzyF_OKV9vOEl-l-OQmgdcDllmBKLQESYJWn444BgRoCavXw_wcB</t>
  </si>
  <si>
    <t>http://www.partner4office.cz/krystal-cistic-oken-750ml-88466.html</t>
  </si>
  <si>
    <t>https://evashop.cz/uklid/4011-prostedek-na-nadobi-jar-1000ml.html</t>
  </si>
  <si>
    <t>http://www.ageo.cz/produkt/pronto-spray-proti-prachu-250ml-multifunkcni?gclid=Cj0KEQiA8orFBRCEpODivaOft_EBEiQAy3mlfSwjkI0iuGP_bLJHiK6TA_jffYsM8dDoxCI3SidcH2caAujx8P8HAQ</t>
  </si>
  <si>
    <t>https://www.drogeriezde.cz/cif-aroma-lila-flowers-cistici-prostredek-500-ml.html?gclid=CjwKEAiAz4XFBRCW87vj6-28uFMSJAAHeGZb0lfAV8awgJTOy6ZZVSMQigFQpeAWiJqLVox11epffhoCqivw_wcB</t>
  </si>
  <si>
    <t>https://www.doplnky-bydleni.cz/p/krystal-univerzal-antib-750-ml?gclid=CjwKEAiAz4XFBRCW87vj6-28uFMSJAAHeGZbZinAeuPsjg0i23cFABIFSZbkIZs9t1pLO1SASyltSRoCGhnw_wcB</t>
  </si>
  <si>
    <t>https://www.alter-hk.cz/5p-plus-5l-dezinfekce-10500706.html</t>
  </si>
  <si>
    <t>https://www.alter-hk.cz/banox-hp-plus-5kg-dezinfekce-10500405.html</t>
  </si>
  <si>
    <t>http://www.xantea.cz/produkt/1012039.krystal-mydlovy-cistic-vceli-vosk-750ml/?gclid=Cj0KEQiA8orFBRCEpODivaOft_EBEiQAy3mlfWKTEo24TqHy4bdha4SClCggrrhvC9k2TsQHRigLFZEaAvZJ8P8HAQ</t>
  </si>
  <si>
    <t>https://www.bopo.cz/eshop-monel-forbo-osetrujici-pripravek-10-l.html?gclid=Cj0KEQiA8orFBRCEpODivaOft_EBEiQAy3mlfSQHR7zcv3uuGVZ7PpItCkAA9rG4SbgLS3G2rgXyplsaAm-w8P8HAQ</t>
  </si>
  <si>
    <t>https://www.eva.cz/zbozi/DOP01643/smetacek-a-lopatka-delux-s-gumou/?gclid=Cj0KEQiA8orFBRCEpODivaOft_EBEiQAy3mlfa4W6VzC09CS4HLXLtAe7KWBzwD2f4N0R4TrTKnAamwaAlo48P8HAQ</t>
  </si>
  <si>
    <t>http://www.partner4office.cz/myci-hadr-petr-60x70cm-88397.html</t>
  </si>
  <si>
    <t>http://www.partner4office.cz/uterky-uklidove-petr-38x38cm-88794.html</t>
  </si>
  <si>
    <t>http://www.partner4office.cz/houbicky-na-nadobi-10ks-88405.html</t>
  </si>
  <si>
    <t>http://shopiq.cz/sacky-do-kose-63x85-70l-40ks</t>
  </si>
  <si>
    <t>http://pape.cz/Produkty/ProduktyDetail.aspx?inom=15481</t>
  </si>
  <si>
    <t>http://pape.cz/Produkty/ProduktyDetail.aspx?inom=15476</t>
  </si>
  <si>
    <t>https://www.uklizenoshop.cz/losdi-sidney-davkovac-tekuteho-mydla-ciry-plast-1000-ml?gclid=CjwKEAiAlZDFBRCKncm67qihiHwSJABtoNIgRmT5_FDb8c1FwSgmQu4hXpThE_B_i23XICoXQqWJIRoCM6bw_wcB</t>
  </si>
  <si>
    <t>https://www.uklizenoshop.cz/zasobnik-papirovych-rucniku-bily-plast-losdi?gclid=CjwKEAiAlZDFBRCKncm67qihiHwSJABtoNIgICtwR2PJ9SBAy7uW4SPHANE3mfJQ-r17ej2qFEOlyhoCg0fw_wcB</t>
  </si>
  <si>
    <t>https://www.drmax.cz/indulona-mesickova-85ml?gclid=CjwKEAiAlZDFBRCKncm67qihiHwSJABtoNIgILSyCz1xKM50oPBMN_JEAGw9zPh8hBIDC1197y4giRoCVQnw_wcB</t>
  </si>
  <si>
    <t>https://www.eva.cz/zbozi/DOP01623/wc-souprava-bila-velka/</t>
  </si>
  <si>
    <t>https://www.papermax.cz/kbelik-5l-uh-s-pomerovou-carou-2061cz62/?gclid=CjwKEAiAlZDFBRCKncm67qihiHwSJABtoNIgqq9JsCofFjKu_YnYE0sRQ4HGPoTJ3Cy2VJQOxuc75hoC4bfw_wcB</t>
  </si>
  <si>
    <t>https://www.kastro.cz/rewrite2.asp?r1=drogerie&amp;r2=vedro&amp;gclid=CjwKEAiAlZDFBRCKncm67qihiHwSJABtoNIgXb17J1F-dSXs9Mqau8F-OC8AegD-XLHyynyw1</t>
  </si>
  <si>
    <t>toaletní papír do zásobníku, perforovaný, průměr 280 mm, dvouvrstvý, recyklovaný papír, bílý, návin 257 m</t>
  </si>
  <si>
    <t>https://nakup.itesco.cz/groceries/cs-CZ/products/2001019402715?gclid=CjwKCAjwxo3OBRBpEiwAS7X62Yv1-74JFimC2cV-DcN9Yff0Wt7zrVvVY0Nt4dc88elwlRWwyoDN7hoCHusQAvD_BwE</t>
  </si>
  <si>
    <t>zásobník na papírové utěrky ZZ, bílý, plast, připevnění ke zdi kompatibilní se zásobníkem Losdi</t>
  </si>
  <si>
    <t>papírové kapesníčky v boxu, 3 vrstvy, bílé, vytahovací</t>
  </si>
  <si>
    <t>https://www.alter-hk.cz/satur-tablety-do-pisoaru-1kg-80101901.html</t>
  </si>
  <si>
    <t>WC blok závěsný - odstraňuje bakterie, zabraňuje tvorbě vodního kamene, zanechá svěží vůni (citrus, les, moře)</t>
  </si>
  <si>
    <t>https://www.alter-hk.cz/wc-valecek-zaves-komplet-v-sacku-1ks-90310505.html</t>
  </si>
  <si>
    <t>https://www.alter-hk.cz/-90310198M.html</t>
  </si>
  <si>
    <t>https://www.alter-hk.cz/glade-by-brise-osvezovac-300ml-lily-of-the-valley-90309506.html</t>
  </si>
  <si>
    <t>WC osvěžovač vzduchu, sprej, různé vůně, 300 ml</t>
  </si>
  <si>
    <t>WC olejový prostředek intenzivní, vysoce účinný k provonění toalet, koupelen a veřejných prostorů; postupně uvolňuje svěží vůni z olejové báze; aplikace nastříkáním do nádobky na WC štětku, na zadní stranu toaletní mísy nebo přímo do odpadkových košů, kde eliminuje nepříjemné pachy; 750 ml</t>
  </si>
  <si>
    <t>https://www.alter-hk.cz/index.php?q=favorit</t>
  </si>
  <si>
    <t>https://www.alter-hk.cz/mistran-myci-hadr-60x80-bily-90911899.html</t>
  </si>
  <si>
    <t>https://www.alter-hk.cz/index.php?detail=91700104</t>
  </si>
  <si>
    <t>https://www.alter-hk.cz/sacky-do-kose-ean-50x60-30l-cerne-55569522.html</t>
  </si>
  <si>
    <t>https://www.alter-hk.cz/sacky-do-kose-60x80cm-cerne-ean-20ks-pytlik-91700490.html</t>
  </si>
  <si>
    <t>odpadkové pytle do koše, 60 l, rozměr 64 x 71 cm, 20 mic, zatahovací pásek</t>
  </si>
  <si>
    <t>role - 15 kusů</t>
  </si>
  <si>
    <t>https://www.alter-hk.cz/index.php?detail=91700122</t>
  </si>
  <si>
    <t>odpadkové pytle do koše, 70 l, rozměr 63 x 85 cm, bílé</t>
  </si>
  <si>
    <t>https://www.alter-hk.cz/index.php?detail=90310707</t>
  </si>
  <si>
    <t>https://www.alter-hk.cz/index.php?q=chodn%Edk</t>
  </si>
  <si>
    <t>http://www.nejhygiena.cz/podlaha/krystal-na-podlahu-5-l/</t>
  </si>
  <si>
    <t>https://www.alter-hk.cz/pytel-odpad-cerny-70x110-200my-91700619.html</t>
  </si>
  <si>
    <t>https://www.alter-hk.cz/hygienicke-sacky-mikrotenove-kazeta-25ks-v-kazete-90315300.html</t>
  </si>
  <si>
    <t>https://www.alter-hk.cz/stetka-na-wc-bila-91510001.html</t>
  </si>
  <si>
    <t>WC štětka, 70 cm</t>
  </si>
  <si>
    <t>mikrotenové sáčky, transparentní, 20 x 30 cm/8my</t>
  </si>
  <si>
    <t>https://www.alter-hk.cz/sacek-mikrotenovy-20x30-8my-transparentni-blok--55082030.html</t>
  </si>
  <si>
    <t>košíček na WC gel</t>
  </si>
  <si>
    <t>https://www.alter-hk.cz/index.php?detail=99999076</t>
  </si>
  <si>
    <t>dezinfekční sprej a spolehlivý odstraňovač plísní, hubí plísně, houby a bakterie, vhodný na stěny, obklady a spáry, objem 0,5 litru.</t>
  </si>
  <si>
    <t>deo tablety do pisoárů - zabraňují tvorbě usazenin, vodního a močového kamene a uvolňují příjemnou intenzivní vůni, která neutralizuje nepříjemný zápach močoviny, 1 kg</t>
  </si>
  <si>
    <t>dezinfekční prostředek bez chlóru, účinný pro WC, odp. koše, pracovní plochy, ledničky, Díky trojímu účinku – bakteriálnímu, fungicidnímu a virucidnímu– dezinfikuje všechny materiály a plochy. Zahubí 99,9 % mikrobů, bakterií a plísní, objem 0,5 l, sprej</t>
  </si>
  <si>
    <t>odpadkové pytle do koše, 120 l, rozměr 70 x 110 cm, černé, vhodné na třídění odpadu, LDPE 100 mic</t>
  </si>
  <si>
    <t>https://www.alter-hk.cz/pytel-odpad-cerny-70x110-t-100-91700607.html</t>
  </si>
  <si>
    <t>http://3bservis.cz/search?orderby=position&amp;controller=search&amp;orderway=desc&amp;search_query=zvon</t>
  </si>
  <si>
    <t>WC zvon</t>
  </si>
  <si>
    <t>PŘÍPRAVKY NA ČIŠTĚNÍ ODPADŮ</t>
  </si>
  <si>
    <t xml:space="preserve">úklidové utěrky z mikrovlákna, rozměr 30 x 35 cm, 280g/m2 </t>
  </si>
  <si>
    <t>https://www.alfachem.cz/svedska-uterka-z-mikrovlakna-30-x-35-cm-280g-m2-zluta.html</t>
  </si>
  <si>
    <t>http://www.partner4office.cz/krystal-eco-na-koupelny-750ml-88467.html</t>
  </si>
  <si>
    <t>https://www.alter-hk.cz/-80120560.html</t>
  </si>
  <si>
    <t>Tekutý čistící a dezinfekční prostředek na podlahy, chodby, koupelny, hygienické zařízení s baktericidními a fungicidními účinky. Svěží vůně; 950 ml</t>
  </si>
  <si>
    <t>https://www.alter-hk.cz/index.php?detail=90513201</t>
  </si>
  <si>
    <t xml:space="preserve">dle nabídky: - 664 08 099  VOZÍK ROLL – MOP 2 x 17 L SE ŽDÍMAČEM a KOŠÍKEM + DRŽÁK NA PYTEL, kovový (2.400,00 Kč bez DPH)
- 664 28 116  DRŽÁK  SPEEDY  40 cm pro jazykový mop (lze použít i pro mop FLIPPER) (240,00 Kč bez DPH)
- 664 310 1141  MOP  FLIPPER BAVLNA 40 cm (69,00 Kč bez DPH)
-          664 21 056   Násada pro MOP hliník 140 cm, průměr 22 mm ……………………………………………………………………       63,00 Kč bez DPH
</t>
  </si>
  <si>
    <t>úklidový vozík: vědro 2 x 17 l se ždímačem a košíkem vč. držáku na pytel a mopu, (kovový držák 40 cm pro jazykový mop; mop bavlna 40 cm; násada pro mop hliník 140 cm, průměr 22 mm)</t>
  </si>
  <si>
    <t>Odkaz na možný výrobek za účelem vysvětlení požadavku, přičemž dodavatel může dodat rovnocenné (a lepší) řešení</t>
  </si>
  <si>
    <t>gelový tekutý alkalický prostředek se zesíleným a razantním účinkem na uvolnění ucpaných odpadů, 1 l</t>
  </si>
  <si>
    <t>prostředek na snadné odstranění vodního kamene, rzi, silnějších vrstev mechanických nečistot, ošetřuje baterie, zajistí lesk, 750 ml</t>
  </si>
  <si>
    <t>260 -Provozně technické oddělení Lidická</t>
  </si>
  <si>
    <t>251 - Ústřední sklad</t>
  </si>
  <si>
    <t>251 - sklad UniMeC</t>
  </si>
  <si>
    <t>070 -Ústav chemie</t>
  </si>
  <si>
    <t>100 - Ústav farmakologie</t>
  </si>
  <si>
    <t>560 - Biomedic</t>
  </si>
  <si>
    <t>130 - Ústav hygieny</t>
  </si>
  <si>
    <t>250 - děkanát</t>
  </si>
  <si>
    <t>010 - Ústav anatomie</t>
  </si>
  <si>
    <t>030 - Ústav biologie</t>
  </si>
  <si>
    <t>http://www.hafyso.cz/zamrazovaci-sacky-s-popisem-25x35-cm15my-50ksbal-p-16.html?zenid=9d2d5a09e870d6abbf7b350ca3112532</t>
  </si>
  <si>
    <t xml:space="preserve">zamrazovací sáčky mikroténové s popisem 25x35 cm/15my </t>
  </si>
  <si>
    <t>172 - CIT</t>
  </si>
  <si>
    <t>559 - farmakologie</t>
  </si>
  <si>
    <t>040 - histologie</t>
  </si>
  <si>
    <t xml:space="preserve">papírové kuchyňské utěrky 2-vrstvé, bílé, role 50m
</t>
  </si>
  <si>
    <t>https://kuchynske-sterky.heureka.cz/uterky-linteo-xxl-papirove-2-vrstve-role-50m-600450-9358/#ng:6f6c64686173682d458f9b871585d98b25e76229cb316c99</t>
  </si>
  <si>
    <t>balení - 1 role</t>
  </si>
  <si>
    <t>Dezinfekční vysoce účinný tekutý čistič odpadů, 1 l</t>
  </si>
  <si>
    <t>https://www.alter-hk.cz/banox-sifon-1l-tekuty-cistic-odpadu-10107801.html</t>
  </si>
  <si>
    <t>510- mikrobiologie</t>
  </si>
  <si>
    <t>101 - zvěřinec</t>
  </si>
  <si>
    <t>plastový rozprašovač, objemu 750ml. Používá se k rosení, k hnojení postřikem na list a také k aplikaci chemických postřiků. Použít se dá, jak v interiéru, tak v exteriéru.</t>
  </si>
  <si>
    <t xml:space="preserve">https://vsenazahrady.cz/eshop/rozprasovace/rozprasovac-pamela-plastovy-bezovy-750ml-68736.html?gclid=CjwKCAjwgr3ZBRAAEiwAGVssnYYaJlqlygcoyCzRPCwOCQxRNOxlElHFv7lE1Zrbdv4zwu9Y7G8htRoCFR0QAvD_BwE </t>
  </si>
  <si>
    <t>https://www.alter-hk.cz/satur-wc-gel-750ml-na-cisteni-toalet-80100604.html</t>
  </si>
  <si>
    <t>balení - 12 kusů</t>
  </si>
  <si>
    <t>KS</t>
  </si>
  <si>
    <t>prostředek, který odstraňuje prach a šmouhy, mastné skvrny, čistí dřevěné plochy, sklo, elektroniku, spray, 250 ml</t>
  </si>
  <si>
    <t>https://www.alter-hk.cz/zasobnik-na-tp-jumbo-280-kovovy-bily-60928-70401001.html</t>
  </si>
  <si>
    <t>zásobník na toaletní papír, bílý, kov, zámek, pro jumbo role průměru až 28 cm</t>
  </si>
  <si>
    <t>https://www.leifheit-online.cz/leifheit-nahrada-sensitive-k-mopu-twist-xl-52016-p-10271</t>
  </si>
  <si>
    <t>náhradní mop xl - náhrada k mopu je určena na mopy se šíří záběru 42 cm, rozměr: 50 x 14 x 2 cm, mikrovlákno, přichycení na patentky</t>
  </si>
  <si>
    <t>https://www.alter-hk.cz/hang-tag-vonna-visacka-spiced-apple-ruzova-70600124.html</t>
  </si>
  <si>
    <t>vonná visačka do pisoáru, různé druhy, provoní a osveží toaletu</t>
  </si>
  <si>
    <t>080 - Ústav fyziologie</t>
  </si>
  <si>
    <t>171 - SVI</t>
  </si>
  <si>
    <t>přípravek na nerezové povrchy - Je ideální na čistění kuchyňských pracovních ploch, nerezového nádobí, vodovodních baterií, umyvadel, stěn trub na pečení apod., sprej, 500 ml</t>
  </si>
  <si>
    <t>https://www.lekarna.cz/pulirapid-splendi-500ml-dlouhodoba-ochrana-nerezu/?utm_source=heureka.cz&amp;utm_medium=product&amp;utm_campaign=heureka.cz#vice-informaci</t>
  </si>
  <si>
    <t>https://www.zbozi.cz/vyrobek/vileda-easy-wring-clean-turbo-2-v-1-nahrada-151608/</t>
  </si>
  <si>
    <t>odpadkové pytle do koše, 120 l, rozměr 70 x 110 cm, žluté, vhodné na třídění odpadu, PE  100 mic</t>
  </si>
  <si>
    <t>odpadkové pytle do koše, 120 l, rozměr 70 x 110 cm, modré, vhodné na třídění odpadu, PE  100 mic</t>
  </si>
  <si>
    <t>https://www.alter-hk.cz/smetak-na-hul-uh-s-jemnym-zavitem-91511501.html</t>
  </si>
  <si>
    <t>náhradní mop, trojúhelníkový tvar, kombinuje dva druhy třásní, kompatibilní s mopem Vileda Easy Wring &amp; Clean Turbo 2 v 1</t>
  </si>
  <si>
    <t>https://www.alter-hk.cz/bannderm-5l-dezinfekcni-tekute-mydlo-10501803.html</t>
  </si>
  <si>
    <t>https://www.alter-hk.cz/-90568001.html</t>
  </si>
  <si>
    <t>V případě, že níže uvedené specifikace obsahují odkaz (přímý nebo nepřímý) na konkrétní výrobek, výrobce či dodavatele, je tento odkaz uveden s ohledem na přesnost a srozumitelnost. V tomto případě však dodavatel může nabídnout rovnocenné řešení.</t>
  </si>
  <si>
    <t>Celková nabídková cena v Kč bez DPH</t>
  </si>
  <si>
    <t>Specifikace zboží - část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</si>
</sst>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u val="single"/>
      <sz val="11"/>
      <color rgb="FFFF0000"/>
      <name val="Calibri"/>
      <family val="2"/>
      <scheme val="minor"/>
    </font>
    <font>
      <b/>
      <i/>
      <u val="single"/>
      <sz val="10"/>
      <color rgb="FFFF0000"/>
      <name val="Calibri"/>
      <family val="2"/>
      <scheme val="minor"/>
    </font>
    <font>
      <b/>
      <sz val="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9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medium"/>
      <right style="thin"/>
      <top style="medium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2" fillId="2" borderId="0" applyNumberFormat="0" applyBorder="0" applyAlignment="0" applyProtection="0"/>
  </cellStyleXfs>
  <cellXfs count="144">
    <xf numFmtId="0" fontId="0" fillId="0" borderId="0" xfId="0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0" fillId="3" borderId="1" xfId="0" applyNumberFormat="1" applyFont="1" applyFill="1" applyBorder="1" applyAlignment="1">
      <alignment horizontal="right" vertical="center" indent="1"/>
    </xf>
    <xf numFmtId="0" fontId="0" fillId="0" borderId="2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center" vertical="center"/>
    </xf>
    <xf numFmtId="2" fontId="4" fillId="4" borderId="4" xfId="0" applyNumberFormat="1" applyFont="1" applyFill="1" applyBorder="1" applyAlignment="1">
      <alignment horizontal="center" vertical="center"/>
    </xf>
    <xf numFmtId="0" fontId="0" fillId="5" borderId="2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 wrapText="1"/>
    </xf>
    <xf numFmtId="4" fontId="0" fillId="3" borderId="4" xfId="0" applyNumberFormat="1" applyFont="1" applyFill="1" applyBorder="1" applyAlignment="1">
      <alignment horizontal="right" vertical="center" indent="1"/>
    </xf>
    <xf numFmtId="4" fontId="6" fillId="3" borderId="2" xfId="0" applyNumberFormat="1" applyFont="1" applyFill="1" applyBorder="1" applyAlignment="1">
      <alignment horizontal="right" vertical="center" indent="1"/>
    </xf>
    <xf numFmtId="4" fontId="6" fillId="3" borderId="5" xfId="0" applyNumberFormat="1" applyFont="1" applyFill="1" applyBorder="1" applyAlignment="1">
      <alignment horizontal="right" vertical="center" indent="1"/>
    </xf>
    <xf numFmtId="0" fontId="0" fillId="0" borderId="2" xfId="0" applyFont="1" applyFill="1" applyBorder="1" applyAlignment="1">
      <alignment horizontal="left" vertical="center" wrapText="1"/>
    </xf>
    <xf numFmtId="0" fontId="7" fillId="0" borderId="2" xfId="20" applyBorder="1" applyAlignment="1">
      <alignment horizontal="left" vertical="center" wrapText="1"/>
    </xf>
    <xf numFmtId="4" fontId="6" fillId="3" borderId="3" xfId="0" applyNumberFormat="1" applyFont="1" applyFill="1" applyBorder="1" applyAlignment="1">
      <alignment horizontal="right" vertical="center" indent="1"/>
    </xf>
    <xf numFmtId="0" fontId="8" fillId="0" borderId="0" xfId="0" applyFont="1"/>
    <xf numFmtId="0" fontId="0" fillId="0" borderId="7" xfId="0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5" borderId="2" xfId="0" applyFont="1" applyFill="1" applyBorder="1" applyAlignment="1">
      <alignment horizontal="justify"/>
    </xf>
    <xf numFmtId="0" fontId="6" fillId="0" borderId="2" xfId="0" applyFont="1" applyFill="1" applyBorder="1" applyAlignment="1">
      <alignment horizontal="justify" vertical="center"/>
    </xf>
    <xf numFmtId="0" fontId="6" fillId="0" borderId="3" xfId="0" applyFont="1" applyFill="1" applyBorder="1" applyAlignment="1">
      <alignment horizontal="justify"/>
    </xf>
    <xf numFmtId="0" fontId="6" fillId="0" borderId="2" xfId="0" applyFont="1" applyBorder="1" applyAlignment="1">
      <alignment horizontal="left" vertical="center" wrapText="1"/>
    </xf>
    <xf numFmtId="0" fontId="9" fillId="0" borderId="2" xfId="20" applyFont="1" applyFill="1" applyBorder="1" applyAlignment="1">
      <alignment horizontal="left" vertical="center" wrapText="1"/>
    </xf>
    <xf numFmtId="0" fontId="9" fillId="0" borderId="2" xfId="20" applyFont="1" applyBorder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10" fillId="0" borderId="0" xfId="0" applyFont="1"/>
    <xf numFmtId="0" fontId="6" fillId="5" borderId="2" xfId="0" applyFont="1" applyFill="1" applyBorder="1" applyAlignment="1">
      <alignment horizontal="justify" vertical="center"/>
    </xf>
    <xf numFmtId="4" fontId="6" fillId="3" borderId="8" xfId="0" applyNumberFormat="1" applyFont="1" applyFill="1" applyBorder="1" applyAlignment="1">
      <alignment horizontal="right" vertical="center" indent="1"/>
    </xf>
    <xf numFmtId="0" fontId="6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top" wrapText="1"/>
    </xf>
    <xf numFmtId="49" fontId="7" fillId="0" borderId="2" xfId="20" applyNumberFormat="1" applyBorder="1" applyAlignment="1">
      <alignment horizontal="left" vertical="center" wrapText="1"/>
    </xf>
    <xf numFmtId="0" fontId="0" fillId="0" borderId="0" xfId="0" applyAlignment="1">
      <alignment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12" fillId="0" borderId="2" xfId="2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4" borderId="3" xfId="21" applyFont="1" applyFill="1" applyBorder="1" applyAlignment="1">
      <alignment horizontal="center" vertical="center" textRotation="90" wrapText="1"/>
    </xf>
    <xf numFmtId="0" fontId="6" fillId="4" borderId="3" xfId="2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 horizontal="center" vertical="center"/>
    </xf>
    <xf numFmtId="0" fontId="0" fillId="0" borderId="3" xfId="0" applyFont="1" applyFill="1" applyBorder="1" applyAlignment="1">
      <alignment horizontal="justify" vertical="center"/>
    </xf>
    <xf numFmtId="0" fontId="0" fillId="0" borderId="7" xfId="0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2" fillId="0" borderId="0" xfId="2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" fontId="6" fillId="5" borderId="11" xfId="0" applyNumberFormat="1" applyFont="1" applyFill="1" applyBorder="1" applyAlignment="1">
      <alignment horizontal="right" vertical="center" indent="1"/>
    </xf>
    <xf numFmtId="4" fontId="6" fillId="5" borderId="12" xfId="0" applyNumberFormat="1" applyFont="1" applyFill="1" applyBorder="1" applyAlignment="1">
      <alignment horizontal="right" vertical="center" indent="1"/>
    </xf>
    <xf numFmtId="0" fontId="13" fillId="0" borderId="0" xfId="0" applyFont="1"/>
    <xf numFmtId="0" fontId="14" fillId="0" borderId="0" xfId="0" applyFont="1" applyAlignment="1">
      <alignment horizontal="center" vertical="center"/>
    </xf>
    <xf numFmtId="2" fontId="10" fillId="0" borderId="0" xfId="0" applyNumberFormat="1" applyFont="1" applyAlignment="1">
      <alignment horizontal="center" vertical="center"/>
    </xf>
    <xf numFmtId="0" fontId="0" fillId="0" borderId="0" xfId="0" applyFill="1"/>
    <xf numFmtId="0" fontId="6" fillId="0" borderId="2" xfId="21" applyFont="1" applyFill="1" applyBorder="1" applyAlignment="1">
      <alignment horizontal="center" vertical="center"/>
    </xf>
    <xf numFmtId="0" fontId="6" fillId="0" borderId="9" xfId="2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7" fillId="0" borderId="2" xfId="20" applyFill="1" applyBorder="1" applyAlignment="1">
      <alignment wrapText="1"/>
    </xf>
    <xf numFmtId="0" fontId="9" fillId="0" borderId="2" xfId="20" applyFont="1" applyFill="1" applyBorder="1" applyAlignment="1">
      <alignment vertical="justify" wrapText="1"/>
    </xf>
    <xf numFmtId="0" fontId="7" fillId="0" borderId="2" xfId="20" applyFill="1" applyBorder="1" applyAlignment="1">
      <alignment vertical="justify" wrapText="1"/>
    </xf>
    <xf numFmtId="0" fontId="9" fillId="0" borderId="2" xfId="20" applyFont="1" applyFill="1" applyBorder="1" applyAlignment="1">
      <alignment horizontal="justify" wrapText="1"/>
    </xf>
    <xf numFmtId="0" fontId="9" fillId="0" borderId="3" xfId="20" applyFont="1" applyBorder="1" applyAlignment="1">
      <alignment vertical="justify" wrapText="1"/>
    </xf>
    <xf numFmtId="0" fontId="7" fillId="0" borderId="9" xfId="20" applyFill="1" applyBorder="1" applyAlignment="1">
      <alignment horizontal="justify" wrapText="1"/>
    </xf>
    <xf numFmtId="0" fontId="9" fillId="0" borderId="2" xfId="20" applyFont="1" applyFill="1" applyBorder="1" applyAlignment="1">
      <alignment wrapText="1"/>
    </xf>
    <xf numFmtId="0" fontId="7" fillId="0" borderId="3" xfId="20" applyFill="1" applyBorder="1" applyAlignment="1">
      <alignment vertical="justify" wrapText="1"/>
    </xf>
    <xf numFmtId="0" fontId="7" fillId="0" borderId="3" xfId="20" applyFill="1" applyBorder="1" applyAlignment="1">
      <alignment wrapText="1"/>
    </xf>
    <xf numFmtId="0" fontId="13" fillId="0" borderId="0" xfId="0" applyFont="1" applyAlignment="1">
      <alignment wrapText="1"/>
    </xf>
    <xf numFmtId="0" fontId="7" fillId="0" borderId="0" xfId="20" applyAlignment="1">
      <alignment wrapText="1"/>
    </xf>
    <xf numFmtId="0" fontId="0" fillId="0" borderId="9" xfId="0" applyFont="1" applyFill="1" applyBorder="1" applyAlignment="1">
      <alignment horizontal="left" vertical="center" wrapText="1"/>
    </xf>
    <xf numFmtId="0" fontId="7" fillId="0" borderId="9" xfId="20" applyFill="1" applyBorder="1" applyAlignment="1">
      <alignment wrapText="1"/>
    </xf>
    <xf numFmtId="4" fontId="6" fillId="3" borderId="9" xfId="0" applyNumberFormat="1" applyFont="1" applyFill="1" applyBorder="1" applyAlignment="1">
      <alignment horizontal="right" vertical="center" indent="1"/>
    </xf>
    <xf numFmtId="4" fontId="0" fillId="3" borderId="13" xfId="0" applyNumberFormat="1" applyFont="1" applyFill="1" applyBorder="1" applyAlignment="1">
      <alignment horizontal="right" vertical="center" indent="1"/>
    </xf>
    <xf numFmtId="0" fontId="0" fillId="6" borderId="14" xfId="0" applyFill="1" applyBorder="1"/>
    <xf numFmtId="0" fontId="6" fillId="0" borderId="9" xfId="0" applyFont="1" applyFill="1" applyBorder="1" applyAlignment="1">
      <alignment horizontal="left" vertical="center" wrapText="1"/>
    </xf>
    <xf numFmtId="0" fontId="9" fillId="0" borderId="9" xfId="20" applyFont="1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9" fillId="0" borderId="9" xfId="20" applyFont="1" applyFill="1" applyBorder="1" applyAlignment="1">
      <alignment horizontal="justify" wrapText="1"/>
    </xf>
    <xf numFmtId="0" fontId="7" fillId="0" borderId="3" xfId="20" applyBorder="1" applyAlignment="1">
      <alignment vertical="justify" wrapText="1"/>
    </xf>
    <xf numFmtId="0" fontId="0" fillId="5" borderId="9" xfId="0" applyFont="1" applyFill="1" applyBorder="1" applyAlignment="1">
      <alignment horizontal="left" vertical="center" wrapText="1"/>
    </xf>
    <xf numFmtId="0" fontId="9" fillId="0" borderId="9" xfId="20" applyFont="1" applyFill="1" applyBorder="1" applyAlignment="1">
      <alignment wrapText="1"/>
    </xf>
    <xf numFmtId="0" fontId="9" fillId="0" borderId="3" xfId="20" applyFont="1" applyFill="1" applyBorder="1" applyAlignment="1">
      <alignment vertical="justify" wrapText="1"/>
    </xf>
    <xf numFmtId="0" fontId="0" fillId="0" borderId="15" xfId="0" applyBorder="1" applyAlignment="1">
      <alignment horizontal="center" vertical="center"/>
    </xf>
    <xf numFmtId="0" fontId="0" fillId="0" borderId="8" xfId="0" applyFont="1" applyFill="1" applyBorder="1" applyAlignment="1">
      <alignment horizontal="justify"/>
    </xf>
    <xf numFmtId="0" fontId="7" fillId="0" borderId="8" xfId="20" applyFill="1" applyBorder="1" applyAlignment="1">
      <alignment vertical="justify" wrapText="1"/>
    </xf>
    <xf numFmtId="0" fontId="0" fillId="0" borderId="8" xfId="0" applyFont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4" fontId="0" fillId="3" borderId="16" xfId="0" applyNumberFormat="1" applyFont="1" applyFill="1" applyBorder="1" applyAlignment="1">
      <alignment horizontal="right" vertical="center" indent="1"/>
    </xf>
    <xf numFmtId="0" fontId="0" fillId="0" borderId="9" xfId="0" applyFont="1" applyFill="1" applyBorder="1" applyAlignment="1">
      <alignment horizontal="justify"/>
    </xf>
    <xf numFmtId="0" fontId="9" fillId="0" borderId="9" xfId="20" applyFont="1" applyFill="1" applyBorder="1" applyAlignment="1">
      <alignment vertical="justify" wrapTex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3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 wrapText="1"/>
    </xf>
    <xf numFmtId="0" fontId="9" fillId="0" borderId="18" xfId="20" applyFont="1" applyFill="1" applyBorder="1" applyAlignment="1">
      <alignment wrapText="1"/>
    </xf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/>
    </xf>
    <xf numFmtId="0" fontId="6" fillId="0" borderId="18" xfId="2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4" fontId="6" fillId="3" borderId="18" xfId="0" applyNumberFormat="1" applyFont="1" applyFill="1" applyBorder="1" applyAlignment="1">
      <alignment horizontal="right" vertical="center" indent="1"/>
    </xf>
    <xf numFmtId="4" fontId="0" fillId="3" borderId="19" xfId="0" applyNumberFormat="1" applyFont="1" applyFill="1" applyBorder="1" applyAlignment="1">
      <alignment horizontal="right" vertical="center" indent="1"/>
    </xf>
    <xf numFmtId="0" fontId="6" fillId="0" borderId="20" xfId="0" applyFont="1" applyBorder="1" applyAlignment="1">
      <alignment horizontal="center" vertical="center"/>
    </xf>
    <xf numFmtId="0" fontId="7" fillId="0" borderId="5" xfId="20" applyBorder="1" applyAlignment="1">
      <alignment horizontal="left" vertical="center" wrapText="1"/>
    </xf>
    <xf numFmtId="0" fontId="12" fillId="0" borderId="5" xfId="21" applyFill="1" applyBorder="1" applyAlignment="1">
      <alignment horizontal="center" vertical="center"/>
    </xf>
    <xf numFmtId="4" fontId="6" fillId="3" borderId="21" xfId="0" applyNumberFormat="1" applyFont="1" applyFill="1" applyBorder="1" applyAlignment="1">
      <alignment horizontal="right" vertical="center" indent="1"/>
    </xf>
    <xf numFmtId="4" fontId="15" fillId="3" borderId="22" xfId="0" applyNumberFormat="1" applyFont="1" applyFill="1" applyBorder="1" applyAlignment="1">
      <alignment horizontal="right" vertical="center" indent="1"/>
    </xf>
    <xf numFmtId="2" fontId="15" fillId="0" borderId="23" xfId="0" applyNumberFormat="1" applyFont="1" applyBorder="1" applyAlignment="1">
      <alignment horizontal="center" vertical="center"/>
    </xf>
    <xf numFmtId="2" fontId="15" fillId="0" borderId="24" xfId="0" applyNumberFormat="1" applyFont="1" applyBorder="1" applyAlignment="1">
      <alignment horizontal="center" vertical="center"/>
    </xf>
    <xf numFmtId="2" fontId="15" fillId="0" borderId="22" xfId="0" applyNumberFormat="1" applyFont="1" applyBorder="1" applyAlignment="1">
      <alignment horizontal="center" vertical="center"/>
    </xf>
    <xf numFmtId="0" fontId="2" fillId="6" borderId="25" xfId="0" applyFont="1" applyFill="1" applyBorder="1" applyAlignment="1">
      <alignment horizontal="left" vertical="center"/>
    </xf>
    <xf numFmtId="0" fontId="2" fillId="6" borderId="26" xfId="0" applyFont="1" applyFill="1" applyBorder="1" applyAlignment="1">
      <alignment horizontal="left" vertical="center"/>
    </xf>
    <xf numFmtId="0" fontId="4" fillId="4" borderId="2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textRotation="90"/>
    </xf>
    <xf numFmtId="0" fontId="2" fillId="4" borderId="15" xfId="0" applyFont="1" applyFill="1" applyBorder="1" applyAlignment="1">
      <alignment horizontal="center" vertical="center" textRotation="90"/>
    </xf>
    <xf numFmtId="0" fontId="11" fillId="0" borderId="0" xfId="0" applyFont="1" applyAlignment="1">
      <alignment horizontal="center" vertical="center"/>
    </xf>
    <xf numFmtId="0" fontId="4" fillId="4" borderId="18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18" xfId="0" applyFont="1" applyFill="1" applyBorder="1" applyAlignment="1">
      <alignment horizontal="center" vertical="center"/>
    </xf>
    <xf numFmtId="0" fontId="4" fillId="4" borderId="1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artner4office.cz/papir-toaletni-jumbo-190mm-2vrstvy-recykl-120m-88736.html" TargetMode="External" /><Relationship Id="rId2" Type="http://schemas.openxmlformats.org/officeDocument/2006/relationships/hyperlink" Target="http://www.partner4office.cz/rucnik-dvouvrstvy-zz-bily-2-vrstvy-3750ks-88650.html" TargetMode="External" /><Relationship Id="rId3" Type="http://schemas.openxmlformats.org/officeDocument/2006/relationships/hyperlink" Target="http://www.partner4office.cz/papir-toaletni-jumbo-280mm-2vrstvy-recykl-257m-88738.html" TargetMode="External" /><Relationship Id="rId4" Type="http://schemas.openxmlformats.org/officeDocument/2006/relationships/hyperlink" Target="http://www.partner4office.cz/mydlo-tekute-premium-1l-88504.html" TargetMode="External" /><Relationship Id="rId5" Type="http://schemas.openxmlformats.org/officeDocument/2006/relationships/hyperlink" Target="http://www.partner4office.cz/mydlo-tekute-5l-jasmin-88501.html" TargetMode="External" /><Relationship Id="rId6" Type="http://schemas.openxmlformats.org/officeDocument/2006/relationships/hyperlink" Target="https://www.alter-hk.cz/satur-wc-gel-750ml-na-cisteni-toalet-80100604.html" TargetMode="External" /><Relationship Id="rId7" Type="http://schemas.openxmlformats.org/officeDocument/2006/relationships/hyperlink" Target="http://www.partner4office.cz/savo-original-1l-88682.html" TargetMode="External" /><Relationship Id="rId8" Type="http://schemas.openxmlformats.org/officeDocument/2006/relationships/hyperlink" Target="https://evashop.cz/uklid/4011-prostedek-na-nadobi-jar-1000ml.html" TargetMode="External" /><Relationship Id="rId9" Type="http://schemas.openxmlformats.org/officeDocument/2006/relationships/hyperlink" Target="http://www.ageo.cz/produkt/pronto-spray-proti-prachu-250ml-multifunkcni?gclid=Cj0KEQiA8orFBRCEpODivaOft_EBEiQAy3mlfSwjkI0iuGP_bLJHiK6TA_jffYsM8dDoxCI3SidcH2caAujx8P8HAQ" TargetMode="External" /><Relationship Id="rId10" Type="http://schemas.openxmlformats.org/officeDocument/2006/relationships/hyperlink" Target="http://www.partner4office.cz/houbicky-na-nadobi-10ks-88405.html" TargetMode="External" /><Relationship Id="rId11" Type="http://schemas.openxmlformats.org/officeDocument/2006/relationships/hyperlink" Target="http://www.partner4office.cz/uterky-uklidove-petr-38x38cm-88794.html" TargetMode="External" /><Relationship Id="rId12" Type="http://schemas.openxmlformats.org/officeDocument/2006/relationships/hyperlink" Target="http://www.partner4office.cz/myci-hadr-petr-60x70cm-88397.html" TargetMode="External" /><Relationship Id="rId13" Type="http://schemas.openxmlformats.org/officeDocument/2006/relationships/hyperlink" Target="http://shopiq.cz/sacky-do-kose-63x85-70l-40ks" TargetMode="External" /><Relationship Id="rId14" Type="http://schemas.openxmlformats.org/officeDocument/2006/relationships/hyperlink" Target="http://pape.cz/Produkty/ProduktyDetail.aspx?inom=15481" TargetMode="External" /><Relationship Id="rId15" Type="http://schemas.openxmlformats.org/officeDocument/2006/relationships/hyperlink" Target="http://pape.cz/Produkty/ProduktyDetail.aspx?inom=15476" TargetMode="External" /><Relationship Id="rId16" Type="http://schemas.openxmlformats.org/officeDocument/2006/relationships/hyperlink" Target="https://www.uklizenoshop.cz/losdi-sidney-davkovac-tekuteho-mydla-ciry-plast-1000-ml?gclid=CjwKEAiAlZDFBRCKncm67qihiHwSJABtoNIgRmT5_FDb8c1FwSgmQu4hXpThE_B_i23XICoXQqWJIRoCM6bw_wcB" TargetMode="External" /><Relationship Id="rId17" Type="http://schemas.openxmlformats.org/officeDocument/2006/relationships/hyperlink" Target="https://www.uklizenoshop.cz/zasobnik-papirovych-rucniku-bily-plast-losdi?gclid=CjwKEAiAlZDFBRCKncm67qihiHwSJABtoNIgICtwR2PJ9SBAy7uW4SPHANE3mfJQ-r17ej2qFEOlyhoCg0fw_wcB" TargetMode="External" /><Relationship Id="rId18" Type="http://schemas.openxmlformats.org/officeDocument/2006/relationships/hyperlink" Target="https://www.alter-hk.cz/zasobnik-na-tp-jumbo-280-kovovy-bily-60928-70401001.html" TargetMode="External" /><Relationship Id="rId19" Type="http://schemas.openxmlformats.org/officeDocument/2006/relationships/hyperlink" Target="https://www.drmax.cz/indulona-mesickova-85ml?gclid=CjwKEAiAlZDFBRCKncm67qihiHwSJABtoNIgILSyCz1xKM50oPBMN_JEAGw9zPh8hBIDC1197y4giRoCVQnw_wcB" TargetMode="External" /><Relationship Id="rId20" Type="http://schemas.openxmlformats.org/officeDocument/2006/relationships/hyperlink" Target="https://www.eva.cz/zbozi/DOP01623/wc-souprava-bila-velka/" TargetMode="External" /><Relationship Id="rId21" Type="http://schemas.openxmlformats.org/officeDocument/2006/relationships/hyperlink" Target="https://www.papermax.cz/kbelik-5l-uh-s-pomerovou-carou-2061cz62/?gclid=CjwKEAiAlZDFBRCKncm67qihiHwSJABtoNIgqq9JsCofFjKu_YnYE0sRQ4HGPoTJ3Cy2VJQOxuc75hoC4bfw_wcB" TargetMode="External" /><Relationship Id="rId22" Type="http://schemas.openxmlformats.org/officeDocument/2006/relationships/hyperlink" Target="https://www.kastro.cz/rewrite2.asp?r1=drogerie&amp;r2=vedro&amp;gclid=CjwKEAiAlZDFBRCKncm67qihiHwSJABtoNIgXb17J1F-dSXs9Mqau8F-OC8AegD-XLHyynyw1" TargetMode="External" /><Relationship Id="rId23" Type="http://schemas.openxmlformats.org/officeDocument/2006/relationships/hyperlink" Target="http://www.kaspa.cz/kuchynske-uterky-perfex-2vrstve/" TargetMode="External" /><Relationship Id="rId24" Type="http://schemas.openxmlformats.org/officeDocument/2006/relationships/hyperlink" Target="https://nakup.itesco.cz/groceries/cs-CZ/products/2001019402715?gclid=CjwKCAjwxo3OBRBpEiwAS7X62Yv1-74JFimC2cV-DcN9Yff0Wt7zrVvVY0Nt4dc88elwlRWwyoDN7hoCHusQAvD_BwE" TargetMode="External" /><Relationship Id="rId25" Type="http://schemas.openxmlformats.org/officeDocument/2006/relationships/hyperlink" Target="http://www.lari.cz/produkt/krystal-wc-gel-750-ml-nn-do-zavesu-vc-972555?gclid=CjwKEAiAz4XFBRCW87vj6-28uFMSJAAHeGZbNZa2hSQdRuIn7K7b2VMeVVSzNvhJQAnUiirA2Va-ThoCWu3w_wcB" TargetMode="External" /><Relationship Id="rId26" Type="http://schemas.openxmlformats.org/officeDocument/2006/relationships/hyperlink" Target="https://www.alter-hk.cz/banox-hp-plus-5kg-dezinfekce-10500405.html" TargetMode="External" /><Relationship Id="rId27" Type="http://schemas.openxmlformats.org/officeDocument/2006/relationships/hyperlink" Target="https://www.kosik.cz/produkt/184-savo-razant-cistic-odpadu-1l?gclid=Cj0KEQiA5vXEBRChycOl36LPn5EBEiQAJV2-bG6ZxTImre1bpqZYtrIpXoopbb1f8yk4lZt8LczOlEIaAoyJ8P8HAQ" TargetMode="External" /><Relationship Id="rId28" Type="http://schemas.openxmlformats.org/officeDocument/2006/relationships/hyperlink" Target="https://www.eva.cz/zbozi/41643/ceresit-stop-plisni-all-in-one-0-5l/?gclid=CjwKEAiAz4XFBRCW87vj6-28uFMSJAAHeGZbjzyF_OKV9vOEl-l-OQmgdcDllmBKLQESYJWn444BgRoCavXw_wcB" TargetMode="External" /><Relationship Id="rId29" Type="http://schemas.openxmlformats.org/officeDocument/2006/relationships/hyperlink" Target="https://www.drogeriezde.cz/cif-aroma-lila-flowers-cistici-prostredek-500-ml.html?gclid=CjwKEAiAz4XFBRCW87vj6-28uFMSJAAHeGZb0lfAV8awgJTOy6ZZVSMQigFQpeAWiJqLVox11epffhoCqivw_wcB" TargetMode="External" /><Relationship Id="rId30" Type="http://schemas.openxmlformats.org/officeDocument/2006/relationships/hyperlink" Target="https://www.doplnky-bydleni.cz/p/krystal-univerzal-antib-750-ml?gclid=CjwKEAiAz4XFBRCW87vj6-28uFMSJAAHeGZbZinAeuPsjg0i23cFABIFSZbkIZs9t1pLO1SASyltSRoCGhnw_wcB" TargetMode="External" /><Relationship Id="rId31" Type="http://schemas.openxmlformats.org/officeDocument/2006/relationships/hyperlink" Target="https://www.alter-hk.cz/5p-plus-5l-dezinfekce-10500706.html" TargetMode="External" /><Relationship Id="rId32" Type="http://schemas.openxmlformats.org/officeDocument/2006/relationships/hyperlink" Target="http://www.xantea.cz/produkt/1012039.krystal-mydlovy-cistic-vceli-vosk-750ml/?gclid=Cj0KEQiA8orFBRCEpODivaOft_EBEiQAy3mlfWKTEo24TqHy4bdha4SClCggrrhvC9k2TsQHRigLFZEaAvZJ8P8HAQ" TargetMode="External" /><Relationship Id="rId33" Type="http://schemas.openxmlformats.org/officeDocument/2006/relationships/hyperlink" Target="https://www.bopo.cz/eshop-monel-forbo-osetrujici-pripravek-10-l.html?gclid=Cj0KEQiA8orFBRCEpODivaOft_EBEiQAy3mlfSQHR7zcv3uuGVZ7PpItCkAA9rG4SbgLS3G2rgXyplsaAm-w8P8HAQ" TargetMode="External" /><Relationship Id="rId34" Type="http://schemas.openxmlformats.org/officeDocument/2006/relationships/hyperlink" Target="http://www.partner4office.cz/krystal-cistic-oken-750ml-88466.html" TargetMode="External" /><Relationship Id="rId35" Type="http://schemas.openxmlformats.org/officeDocument/2006/relationships/hyperlink" Target="https://www.eva.cz/zbozi/DOP01643/smetacek-a-lopatka-delux-s-gumou/?gclid=Cj0KEQiA8orFBRCEpODivaOft_EBEiQAy3mlfa4W6VzC09CS4HLXLtAe7KWBzwD2f4N0R4TrTKnAamwaAlo48P8HAQ" TargetMode="External" /><Relationship Id="rId36" Type="http://schemas.openxmlformats.org/officeDocument/2006/relationships/hyperlink" Target="https://www.alter-hk.cz/satur-tablety-do-pisoaru-1kg-80101901.html" TargetMode="External" /><Relationship Id="rId37" Type="http://schemas.openxmlformats.org/officeDocument/2006/relationships/hyperlink" Target="https://www.alter-hk.cz/wc-valecek-zaves-komplet-v-sacku-1ks-90310505.html" TargetMode="External" /><Relationship Id="rId38" Type="http://schemas.openxmlformats.org/officeDocument/2006/relationships/hyperlink" Target="https://www.alter-hk.cz/-90310198M.html" TargetMode="External" /><Relationship Id="rId39" Type="http://schemas.openxmlformats.org/officeDocument/2006/relationships/hyperlink" Target="https://www.alter-hk.cz/glade-by-brise-osvezovac-300ml-lily-of-the-valley-90309506.html" TargetMode="External" /><Relationship Id="rId40" Type="http://schemas.openxmlformats.org/officeDocument/2006/relationships/hyperlink" Target="https://www.alter-hk.cz/index.php?q=favorit" TargetMode="External" /><Relationship Id="rId41" Type="http://schemas.openxmlformats.org/officeDocument/2006/relationships/hyperlink" Target="https://www.alter-hk.cz/index.php?q=favorit" TargetMode="External" /><Relationship Id="rId42" Type="http://schemas.openxmlformats.org/officeDocument/2006/relationships/hyperlink" Target="https://www.alter-hk.cz/mistran-myci-hadr-60x80-bily-90911899.html" TargetMode="External" /><Relationship Id="rId43" Type="http://schemas.openxmlformats.org/officeDocument/2006/relationships/hyperlink" Target="https://www.alter-hk.cz/index.php?detail=91700104" TargetMode="External" /><Relationship Id="rId44" Type="http://schemas.openxmlformats.org/officeDocument/2006/relationships/hyperlink" Target="https://www.alter-hk.cz/sacky-do-kose-ean-50x60-30l-cerne-55569522.html" TargetMode="External" /><Relationship Id="rId45" Type="http://schemas.openxmlformats.org/officeDocument/2006/relationships/hyperlink" Target="https://www.alter-hk.cz/sacky-do-kose-60x80cm-cerne-ean-20ks-pytlik-91700490.html" TargetMode="External" /><Relationship Id="rId46" Type="http://schemas.openxmlformats.org/officeDocument/2006/relationships/hyperlink" Target="https://www.alter-hk.cz/index.php?detail=91700122" TargetMode="External" /><Relationship Id="rId47" Type="http://schemas.openxmlformats.org/officeDocument/2006/relationships/hyperlink" Target="https://www.alter-hk.cz/index.php?detail=90310707" TargetMode="External" /><Relationship Id="rId48" Type="http://schemas.openxmlformats.org/officeDocument/2006/relationships/hyperlink" Target="https://www.alter-hk.cz/index.php?q=chodn%Edk" TargetMode="External" /><Relationship Id="rId49" Type="http://schemas.openxmlformats.org/officeDocument/2006/relationships/hyperlink" Target="http://www.nejhygiena.cz/podlaha/krystal-na-podlahu-5-l/" TargetMode="External" /><Relationship Id="rId50" Type="http://schemas.openxmlformats.org/officeDocument/2006/relationships/hyperlink" Target="https://www.alter-hk.cz/pytel-odpad-cerny-70x110-200my-91700619.html" TargetMode="External" /><Relationship Id="rId51" Type="http://schemas.openxmlformats.org/officeDocument/2006/relationships/hyperlink" Target="https://www.alter-hk.cz/hygienicke-sacky-mikrotenove-kazeta-25ks-v-kazete-90315300.html" TargetMode="External" /><Relationship Id="rId52" Type="http://schemas.openxmlformats.org/officeDocument/2006/relationships/hyperlink" Target="https://www.alter-hk.cz/stetka-na-wc-bila-91510001.html" TargetMode="External" /><Relationship Id="rId53" Type="http://schemas.openxmlformats.org/officeDocument/2006/relationships/hyperlink" Target="https://www.alter-hk.cz/sacek-mikrotenovy-20x30-8my-transparentni-blok--55082030.html" TargetMode="External" /><Relationship Id="rId54" Type="http://schemas.openxmlformats.org/officeDocument/2006/relationships/hyperlink" Target="https://www.alter-hk.cz/index.php?detail=99999076" TargetMode="External" /><Relationship Id="rId55" Type="http://schemas.openxmlformats.org/officeDocument/2006/relationships/hyperlink" Target="https://www.alter-hk.cz/pytel-odpad-cerny-70x110-t-100-91700607.html" TargetMode="External" /><Relationship Id="rId56" Type="http://schemas.openxmlformats.org/officeDocument/2006/relationships/hyperlink" Target="https://www.alfachem.cz/svedska-uterka-z-mikrovlakna-30-x-35-cm-280g-m2-zluta.html" TargetMode="External" /><Relationship Id="rId57" Type="http://schemas.openxmlformats.org/officeDocument/2006/relationships/hyperlink" Target="http://3bservis.cz/search?orderby=position&amp;controller=search&amp;orderway=desc&amp;search_query=zvon" TargetMode="External" /><Relationship Id="rId58" Type="http://schemas.openxmlformats.org/officeDocument/2006/relationships/hyperlink" Target="http://www.partner4office.cz/krystal-eco-na-koupelny-750ml-88467.html" TargetMode="External" /><Relationship Id="rId59" Type="http://schemas.openxmlformats.org/officeDocument/2006/relationships/hyperlink" Target="https://www.alter-hk.cz/-80120560.html" TargetMode="External" /><Relationship Id="rId60" Type="http://schemas.openxmlformats.org/officeDocument/2006/relationships/hyperlink" Target="https://www.alter-hk.cz/index.php?detail=90513201" TargetMode="External" /><Relationship Id="rId61" Type="http://schemas.openxmlformats.org/officeDocument/2006/relationships/hyperlink" Target="http://www.hafyso.cz/zamrazovaci-sacky-s-popisem-25x35-cm15my-50ksbal-p-16.html?zenid=9d2d5a09e870d6abbf7b350ca3112532" TargetMode="External" /><Relationship Id="rId62" Type="http://schemas.openxmlformats.org/officeDocument/2006/relationships/hyperlink" Target="https://kuchynske-sterky.heureka.cz/uterky-linteo-xxl-papirove-2-vrstve-role-50m-600450-9358/#ng:6f6c64686173682d458f9b871585d98b25e76229cb316c99" TargetMode="External" /><Relationship Id="rId63" Type="http://schemas.openxmlformats.org/officeDocument/2006/relationships/hyperlink" Target="https://www.alter-hk.cz/banox-sifon-1l-tekuty-cistic-odpadu-10107801.html" TargetMode="External" /><Relationship Id="rId64" Type="http://schemas.openxmlformats.org/officeDocument/2006/relationships/hyperlink" Target="https://vsenazahrady.cz/eshop/rozprasovace/rozprasovac-pamela-plastovy-bezovy-750ml-68736.html?gclid=CjwKCAjwgr3ZBRAAEiwAGVssnYYaJlqlygcoyCzRPCwOCQxRNOxlElHFv7lE1Zrbdv4zwu9Y7G8htRoCFR0QAvD_BwE" TargetMode="External" /><Relationship Id="rId65" Type="http://schemas.openxmlformats.org/officeDocument/2006/relationships/hyperlink" Target="https://www.leifheit-online.cz/leifheit-nahrada-sensitive-k-mopu-twist-xl-52016-p-10271" TargetMode="External" /><Relationship Id="rId66" Type="http://schemas.openxmlformats.org/officeDocument/2006/relationships/hyperlink" Target="https://www.alter-hk.cz/hang-tag-vonna-visacka-spiced-apple-ruzova-70600124.html" TargetMode="External" /><Relationship Id="rId67" Type="http://schemas.openxmlformats.org/officeDocument/2006/relationships/hyperlink" Target="https://www.lekarna.cz/pulirapid-splendi-500ml-dlouhodoba-ochrana-nerezu/?utm_source=heureka.cz&amp;utm_medium=product&amp;utm_campaign=heureka.cz#vice-informaci" TargetMode="External" /><Relationship Id="rId68" Type="http://schemas.openxmlformats.org/officeDocument/2006/relationships/hyperlink" Target="https://www.alter-hk.cz/-90568001.html" TargetMode="External" /><Relationship Id="rId6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98"/>
  <sheetViews>
    <sheetView tabSelected="1" zoomScale="80" zoomScaleNormal="80" workbookViewId="0" topLeftCell="A1">
      <selection activeCell="B96" sqref="B96"/>
    </sheetView>
  </sheetViews>
  <sheetFormatPr defaultColWidth="9.140625" defaultRowHeight="15"/>
  <cols>
    <col min="1" max="1" width="6.7109375" style="0" customWidth="1"/>
    <col min="2" max="2" width="74.8515625" style="0" customWidth="1"/>
    <col min="3" max="3" width="80.7109375" style="47" customWidth="1"/>
    <col min="4" max="4" width="16.8515625" style="3" customWidth="1"/>
    <col min="5" max="5" width="10.8515625" style="3" hidden="1" customWidth="1"/>
    <col min="6" max="14" width="9.140625" style="1" hidden="1" customWidth="1"/>
    <col min="15" max="18" width="9.140625" style="52" hidden="1" customWidth="1"/>
    <col min="19" max="19" width="9.140625" style="1" hidden="1" customWidth="1"/>
    <col min="20" max="20" width="10.28125" style="1" hidden="1" customWidth="1"/>
    <col min="21" max="21" width="10.421875" style="1" hidden="1" customWidth="1"/>
    <col min="22" max="22" width="9.140625" style="1" customWidth="1"/>
    <col min="23" max="23" width="11.28125" style="2" customWidth="1"/>
    <col min="24" max="24" width="14.28125" style="2" customWidth="1"/>
  </cols>
  <sheetData>
    <row r="1" spans="2:24" ht="26.25">
      <c r="B1" s="137" t="s">
        <v>202</v>
      </c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</row>
    <row r="2" spans="2:24" ht="18.75">
      <c r="B2" s="24"/>
      <c r="C2" s="73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51"/>
      <c r="P2" s="51"/>
      <c r="Q2" s="51"/>
      <c r="R2" s="51"/>
      <c r="S2" s="24"/>
      <c r="T2" s="24"/>
      <c r="U2" s="24"/>
      <c r="V2" s="24"/>
      <c r="W2" s="24"/>
      <c r="X2" s="24"/>
    </row>
    <row r="3" spans="1:24" ht="18.75">
      <c r="A3" s="39" t="s">
        <v>200</v>
      </c>
      <c r="B3" s="24"/>
      <c r="C3" s="73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51"/>
      <c r="P3" s="51"/>
      <c r="Q3" s="51"/>
      <c r="R3" s="51"/>
      <c r="S3" s="24"/>
      <c r="T3" s="24"/>
      <c r="U3" s="24"/>
      <c r="V3" s="24"/>
      <c r="W3" s="24"/>
      <c r="X3" s="24"/>
    </row>
    <row r="4" ht="15.75" thickBot="1"/>
    <row r="5" spans="1:24" ht="15" customHeight="1">
      <c r="A5" s="135" t="s">
        <v>58</v>
      </c>
      <c r="B5" s="138" t="s">
        <v>57</v>
      </c>
      <c r="C5" s="133" t="s">
        <v>152</v>
      </c>
      <c r="D5" s="141" t="s">
        <v>41</v>
      </c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  <c r="T5" s="141"/>
      <c r="U5" s="141"/>
      <c r="V5" s="141"/>
      <c r="W5" s="141" t="s">
        <v>42</v>
      </c>
      <c r="X5" s="142"/>
    </row>
    <row r="6" spans="1:24" ht="15">
      <c r="A6" s="136"/>
      <c r="B6" s="139"/>
      <c r="C6" s="134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43"/>
    </row>
    <row r="7" spans="1:24" ht="100.5" customHeight="1" thickBot="1">
      <c r="A7" s="136"/>
      <c r="B7" s="140"/>
      <c r="C7" s="134"/>
      <c r="D7" s="53" t="s">
        <v>0</v>
      </c>
      <c r="E7" s="57" t="s">
        <v>163</v>
      </c>
      <c r="F7" s="57" t="s">
        <v>164</v>
      </c>
      <c r="G7" s="57" t="s">
        <v>169</v>
      </c>
      <c r="H7" s="57" t="s">
        <v>158</v>
      </c>
      <c r="I7" s="57" t="s">
        <v>189</v>
      </c>
      <c r="J7" s="57" t="s">
        <v>159</v>
      </c>
      <c r="K7" s="57" t="s">
        <v>176</v>
      </c>
      <c r="L7" s="58" t="s">
        <v>161</v>
      </c>
      <c r="M7" s="58" t="s">
        <v>190</v>
      </c>
      <c r="N7" s="57" t="s">
        <v>167</v>
      </c>
      <c r="O7" s="57" t="s">
        <v>162</v>
      </c>
      <c r="P7" s="57" t="s">
        <v>156</v>
      </c>
      <c r="Q7" s="57" t="s">
        <v>157</v>
      </c>
      <c r="R7" s="57" t="s">
        <v>155</v>
      </c>
      <c r="S7" s="57" t="s">
        <v>175</v>
      </c>
      <c r="T7" s="57" t="s">
        <v>168</v>
      </c>
      <c r="U7" s="57" t="s">
        <v>160</v>
      </c>
      <c r="V7" s="6" t="s">
        <v>1</v>
      </c>
      <c r="W7" s="7" t="s">
        <v>43</v>
      </c>
      <c r="X7" s="8" t="s">
        <v>2</v>
      </c>
    </row>
    <row r="8" spans="1:24" ht="20.1" customHeight="1" thickBot="1">
      <c r="A8" s="89"/>
      <c r="B8" s="131" t="s">
        <v>15</v>
      </c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2"/>
    </row>
    <row r="9" spans="1:24" ht="30">
      <c r="A9" s="59">
        <v>1</v>
      </c>
      <c r="B9" s="85" t="s">
        <v>105</v>
      </c>
      <c r="C9" s="86" t="s">
        <v>72</v>
      </c>
      <c r="D9" s="48" t="s">
        <v>3</v>
      </c>
      <c r="E9" s="56"/>
      <c r="F9" s="49"/>
      <c r="G9" s="49"/>
      <c r="H9" s="49"/>
      <c r="I9" s="49"/>
      <c r="J9" s="49"/>
      <c r="K9" s="49"/>
      <c r="L9" s="49"/>
      <c r="M9" s="49"/>
      <c r="N9" s="49"/>
      <c r="O9" s="49">
        <v>10</v>
      </c>
      <c r="P9" s="49"/>
      <c r="Q9" s="49">
        <v>40</v>
      </c>
      <c r="R9" s="49">
        <v>75</v>
      </c>
      <c r="S9" s="49"/>
      <c r="T9" s="49"/>
      <c r="U9" s="49"/>
      <c r="V9" s="50">
        <f>SUM(E9:U9)</f>
        <v>125</v>
      </c>
      <c r="W9" s="87"/>
      <c r="X9" s="88">
        <f>V9*W9</f>
        <v>0</v>
      </c>
    </row>
    <row r="10" spans="1:24" ht="30">
      <c r="A10" s="25">
        <f>A9+1</f>
        <v>2</v>
      </c>
      <c r="B10" s="18" t="s">
        <v>47</v>
      </c>
      <c r="C10" s="74" t="s">
        <v>73</v>
      </c>
      <c r="D10" s="13" t="s">
        <v>180</v>
      </c>
      <c r="E10" s="26"/>
      <c r="F10" s="27"/>
      <c r="G10" s="27"/>
      <c r="H10" s="27"/>
      <c r="I10" s="27"/>
      <c r="J10" s="27"/>
      <c r="K10" s="27"/>
      <c r="L10" s="27"/>
      <c r="M10" s="27"/>
      <c r="N10" s="27"/>
      <c r="O10" s="27">
        <v>15</v>
      </c>
      <c r="P10" s="27">
        <v>10</v>
      </c>
      <c r="Q10" s="27"/>
      <c r="R10" s="27"/>
      <c r="S10" s="27"/>
      <c r="T10" s="27"/>
      <c r="U10" s="27"/>
      <c r="V10" s="30">
        <f aca="true" t="shared" si="0" ref="V10:V15">SUM(E10:U10)</f>
        <v>25</v>
      </c>
      <c r="W10" s="16"/>
      <c r="X10" s="4">
        <f aca="true" t="shared" si="1" ref="X10:X15">V10*W10</f>
        <v>0</v>
      </c>
    </row>
    <row r="11" spans="1:24" ht="30">
      <c r="A11" s="25">
        <f aca="true" t="shared" si="2" ref="A11:A15">A10+1</f>
        <v>3</v>
      </c>
      <c r="B11" s="23" t="s">
        <v>44</v>
      </c>
      <c r="C11" s="74" t="s">
        <v>74</v>
      </c>
      <c r="D11" s="13" t="s">
        <v>4</v>
      </c>
      <c r="E11" s="26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>
        <v>20</v>
      </c>
      <c r="Q11" s="27">
        <v>20</v>
      </c>
      <c r="R11" s="27"/>
      <c r="S11" s="27"/>
      <c r="T11" s="27"/>
      <c r="U11" s="27"/>
      <c r="V11" s="30">
        <f t="shared" si="0"/>
        <v>40</v>
      </c>
      <c r="W11" s="16"/>
      <c r="X11" s="4">
        <f t="shared" si="1"/>
        <v>0</v>
      </c>
    </row>
    <row r="12" spans="1:24" ht="30">
      <c r="A12" s="25">
        <f t="shared" si="2"/>
        <v>4</v>
      </c>
      <c r="B12" s="18" t="s">
        <v>45</v>
      </c>
      <c r="C12" s="74" t="s">
        <v>75</v>
      </c>
      <c r="D12" s="13" t="s">
        <v>4</v>
      </c>
      <c r="E12" s="26"/>
      <c r="F12" s="27"/>
      <c r="G12" s="27"/>
      <c r="H12" s="27"/>
      <c r="I12" s="27"/>
      <c r="J12" s="27"/>
      <c r="K12" s="27"/>
      <c r="L12" s="27"/>
      <c r="M12" s="27"/>
      <c r="N12" s="27"/>
      <c r="O12" s="27">
        <v>30</v>
      </c>
      <c r="P12" s="27"/>
      <c r="Q12" s="27"/>
      <c r="R12" s="27">
        <v>65</v>
      </c>
      <c r="S12" s="27"/>
      <c r="T12" s="27"/>
      <c r="U12" s="27"/>
      <c r="V12" s="30">
        <f t="shared" si="0"/>
        <v>95</v>
      </c>
      <c r="W12" s="16"/>
      <c r="X12" s="4">
        <f t="shared" si="1"/>
        <v>0</v>
      </c>
    </row>
    <row r="13" spans="1:24" ht="30">
      <c r="A13" s="25">
        <f t="shared" si="2"/>
        <v>5</v>
      </c>
      <c r="B13" s="18" t="s">
        <v>46</v>
      </c>
      <c r="C13" s="75" t="s">
        <v>76</v>
      </c>
      <c r="D13" s="13" t="s">
        <v>6</v>
      </c>
      <c r="E13" s="26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>
        <v>20</v>
      </c>
      <c r="Q13" s="27">
        <v>20</v>
      </c>
      <c r="R13" s="27"/>
      <c r="S13" s="27"/>
      <c r="T13" s="27"/>
      <c r="U13" s="27"/>
      <c r="V13" s="30">
        <f t="shared" si="0"/>
        <v>40</v>
      </c>
      <c r="W13" s="16"/>
      <c r="X13" s="4">
        <f t="shared" si="1"/>
        <v>0</v>
      </c>
    </row>
    <row r="14" spans="1:24" ht="30.75" customHeight="1">
      <c r="A14" s="25">
        <f t="shared" si="2"/>
        <v>6</v>
      </c>
      <c r="B14" s="47" t="s">
        <v>170</v>
      </c>
      <c r="C14" s="76" t="s">
        <v>171</v>
      </c>
      <c r="D14" s="13" t="s">
        <v>172</v>
      </c>
      <c r="E14" s="26"/>
      <c r="F14" s="27"/>
      <c r="G14" s="27"/>
      <c r="H14" s="54"/>
      <c r="I14" s="27"/>
      <c r="J14" s="27"/>
      <c r="K14" s="27"/>
      <c r="L14" s="27"/>
      <c r="M14" s="27"/>
      <c r="N14" s="27"/>
      <c r="O14" s="27"/>
      <c r="P14" s="27"/>
      <c r="Q14" s="27"/>
      <c r="R14" s="27">
        <v>10</v>
      </c>
      <c r="S14" s="27"/>
      <c r="T14" s="27"/>
      <c r="U14" s="27"/>
      <c r="V14" s="30">
        <f t="shared" si="0"/>
        <v>10</v>
      </c>
      <c r="W14" s="16"/>
      <c r="X14" s="4">
        <f t="shared" si="1"/>
        <v>0</v>
      </c>
    </row>
    <row r="15" spans="1:24" ht="45.75" thickBot="1">
      <c r="A15" s="25">
        <f t="shared" si="2"/>
        <v>7</v>
      </c>
      <c r="B15" s="23" t="s">
        <v>108</v>
      </c>
      <c r="C15" s="75" t="s">
        <v>106</v>
      </c>
      <c r="D15" s="26" t="s">
        <v>7</v>
      </c>
      <c r="E15" s="26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>
        <v>30</v>
      </c>
      <c r="Q15" s="27"/>
      <c r="R15" s="27"/>
      <c r="S15" s="27"/>
      <c r="T15" s="27"/>
      <c r="U15" s="27"/>
      <c r="V15" s="30">
        <f t="shared" si="0"/>
        <v>30</v>
      </c>
      <c r="W15" s="16"/>
      <c r="X15" s="4">
        <f t="shared" si="1"/>
        <v>0</v>
      </c>
    </row>
    <row r="16" spans="1:24" ht="20.1" customHeight="1" thickBot="1">
      <c r="A16" s="89"/>
      <c r="B16" s="131" t="s">
        <v>12</v>
      </c>
      <c r="C16" s="131"/>
      <c r="D16" s="131"/>
      <c r="E16" s="131"/>
      <c r="F16" s="131"/>
      <c r="G16" s="131"/>
      <c r="H16" s="131"/>
      <c r="I16" s="131"/>
      <c r="J16" s="131"/>
      <c r="K16" s="131"/>
      <c r="L16" s="131"/>
      <c r="M16" s="131"/>
      <c r="N16" s="131"/>
      <c r="O16" s="131"/>
      <c r="P16" s="131"/>
      <c r="Q16" s="131"/>
      <c r="R16" s="131"/>
      <c r="S16" s="131"/>
      <c r="T16" s="131"/>
      <c r="U16" s="131"/>
      <c r="V16" s="131"/>
      <c r="W16" s="131"/>
      <c r="X16" s="132"/>
    </row>
    <row r="17" spans="1:24" ht="30">
      <c r="A17" s="59">
        <f>A15+1</f>
        <v>8</v>
      </c>
      <c r="B17" s="90" t="s">
        <v>56</v>
      </c>
      <c r="C17" s="91" t="s">
        <v>77</v>
      </c>
      <c r="D17" s="48" t="s">
        <v>5</v>
      </c>
      <c r="E17" s="56"/>
      <c r="F17" s="49"/>
      <c r="G17" s="49"/>
      <c r="H17" s="49"/>
      <c r="I17" s="49"/>
      <c r="J17" s="49"/>
      <c r="K17" s="49"/>
      <c r="L17" s="49"/>
      <c r="M17" s="49"/>
      <c r="N17" s="49"/>
      <c r="O17" s="49">
        <v>6</v>
      </c>
      <c r="P17" s="49"/>
      <c r="Q17" s="49"/>
      <c r="R17" s="49"/>
      <c r="S17" s="49"/>
      <c r="T17" s="49"/>
      <c r="U17" s="49"/>
      <c r="V17" s="50">
        <f aca="true" t="shared" si="3" ref="V17:V19">SUM(E17:U17)</f>
        <v>6</v>
      </c>
      <c r="W17" s="87"/>
      <c r="X17" s="88">
        <f aca="true" t="shared" si="4" ref="X17:X19">V17*W17</f>
        <v>0</v>
      </c>
    </row>
    <row r="18" spans="1:24" ht="15">
      <c r="A18" s="25">
        <f>A17+1</f>
        <v>9</v>
      </c>
      <c r="B18" s="23" t="s">
        <v>48</v>
      </c>
      <c r="C18" s="35" t="s">
        <v>78</v>
      </c>
      <c r="D18" s="13" t="s">
        <v>5</v>
      </c>
      <c r="E18" s="26"/>
      <c r="F18" s="27"/>
      <c r="G18" s="27"/>
      <c r="H18" s="27"/>
      <c r="I18" s="27"/>
      <c r="J18" s="27"/>
      <c r="K18" s="27"/>
      <c r="L18" s="27"/>
      <c r="M18" s="27"/>
      <c r="N18" s="27"/>
      <c r="O18" s="27">
        <v>4</v>
      </c>
      <c r="P18" s="27"/>
      <c r="Q18" s="27"/>
      <c r="R18" s="27">
        <v>32</v>
      </c>
      <c r="S18" s="27"/>
      <c r="T18" s="27"/>
      <c r="U18" s="27"/>
      <c r="V18" s="30">
        <f t="shared" si="3"/>
        <v>36</v>
      </c>
      <c r="W18" s="16"/>
      <c r="X18" s="4">
        <f t="shared" si="4"/>
        <v>0</v>
      </c>
    </row>
    <row r="19" spans="1:24" ht="45.75" thickBot="1">
      <c r="A19" s="25">
        <f>A18+1</f>
        <v>10</v>
      </c>
      <c r="B19" s="23" t="s">
        <v>49</v>
      </c>
      <c r="C19" s="77" t="s">
        <v>198</v>
      </c>
      <c r="D19" s="13" t="s">
        <v>5</v>
      </c>
      <c r="E19" s="26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>
        <v>30</v>
      </c>
      <c r="S19" s="27"/>
      <c r="T19" s="27"/>
      <c r="U19" s="30"/>
      <c r="V19" s="30">
        <f t="shared" si="3"/>
        <v>30</v>
      </c>
      <c r="W19" s="16"/>
      <c r="X19" s="4">
        <f t="shared" si="4"/>
        <v>0</v>
      </c>
    </row>
    <row r="20" spans="1:24" ht="20.1" customHeight="1" thickBot="1">
      <c r="A20" s="89"/>
      <c r="B20" s="131" t="s">
        <v>40</v>
      </c>
      <c r="C20" s="131"/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2"/>
    </row>
    <row r="21" spans="1:24" ht="45">
      <c r="A21" s="92">
        <f>A19+1</f>
        <v>11</v>
      </c>
      <c r="B21" s="90" t="s">
        <v>137</v>
      </c>
      <c r="C21" s="93" t="s">
        <v>109</v>
      </c>
      <c r="D21" s="48" t="s">
        <v>5</v>
      </c>
      <c r="E21" s="56"/>
      <c r="F21" s="49"/>
      <c r="G21" s="49"/>
      <c r="H21" s="49"/>
      <c r="I21" s="49"/>
      <c r="J21" s="49"/>
      <c r="K21" s="49"/>
      <c r="L21" s="49"/>
      <c r="M21" s="49"/>
      <c r="N21" s="49"/>
      <c r="O21" s="49">
        <v>2</v>
      </c>
      <c r="P21" s="49"/>
      <c r="Q21" s="49"/>
      <c r="R21" s="49">
        <v>13</v>
      </c>
      <c r="S21" s="49"/>
      <c r="T21" s="49"/>
      <c r="U21" s="50"/>
      <c r="V21" s="50">
        <f aca="true" t="shared" si="5" ref="V21:V27">SUM(E21:U21)</f>
        <v>15</v>
      </c>
      <c r="W21" s="87"/>
      <c r="X21" s="88">
        <f aca="true" t="shared" si="6" ref="X21:X28">V21*W21</f>
        <v>0</v>
      </c>
    </row>
    <row r="22" spans="1:24" ht="30">
      <c r="A22" s="11">
        <f aca="true" t="shared" si="7" ref="A22:A26">A21+1</f>
        <v>12</v>
      </c>
      <c r="B22" s="23" t="s">
        <v>110</v>
      </c>
      <c r="C22" s="77" t="s">
        <v>111</v>
      </c>
      <c r="D22" s="13" t="s">
        <v>5</v>
      </c>
      <c r="E22" s="26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>
        <v>10</v>
      </c>
      <c r="S22" s="27"/>
      <c r="T22" s="27"/>
      <c r="U22" s="30"/>
      <c r="V22" s="30">
        <f t="shared" si="5"/>
        <v>10</v>
      </c>
      <c r="W22" s="16"/>
      <c r="X22" s="4">
        <f t="shared" si="6"/>
        <v>0</v>
      </c>
    </row>
    <row r="23" spans="1:24" ht="30">
      <c r="A23" s="11">
        <f t="shared" si="7"/>
        <v>13</v>
      </c>
      <c r="B23" s="23" t="s">
        <v>10</v>
      </c>
      <c r="C23" s="74" t="s">
        <v>179</v>
      </c>
      <c r="D23" s="13" t="s">
        <v>5</v>
      </c>
      <c r="E23" s="26"/>
      <c r="F23" s="27"/>
      <c r="G23" s="54"/>
      <c r="H23" s="27"/>
      <c r="I23" s="27"/>
      <c r="J23" s="27"/>
      <c r="K23" s="27"/>
      <c r="L23" s="27"/>
      <c r="M23" s="27"/>
      <c r="N23" s="27"/>
      <c r="O23" s="27">
        <v>20</v>
      </c>
      <c r="P23" s="27"/>
      <c r="Q23" s="27"/>
      <c r="R23" s="71">
        <v>40</v>
      </c>
      <c r="S23" s="27"/>
      <c r="T23" s="27"/>
      <c r="U23" s="30"/>
      <c r="V23" s="30">
        <f t="shared" si="5"/>
        <v>60</v>
      </c>
      <c r="W23" s="16"/>
      <c r="X23" s="4">
        <f t="shared" si="6"/>
        <v>0</v>
      </c>
    </row>
    <row r="24" spans="1:24" ht="45">
      <c r="A24" s="11">
        <f t="shared" si="7"/>
        <v>14</v>
      </c>
      <c r="B24" s="40" t="s">
        <v>50</v>
      </c>
      <c r="C24" s="75" t="s">
        <v>79</v>
      </c>
      <c r="D24" s="13" t="s">
        <v>5</v>
      </c>
      <c r="E24" s="26"/>
      <c r="F24" s="27"/>
      <c r="G24" s="27"/>
      <c r="H24" s="27"/>
      <c r="I24" s="27"/>
      <c r="J24" s="27"/>
      <c r="K24" s="27"/>
      <c r="L24" s="27"/>
      <c r="M24" s="27"/>
      <c r="N24" s="27"/>
      <c r="O24" s="27">
        <v>11</v>
      </c>
      <c r="P24" s="27">
        <v>50</v>
      </c>
      <c r="Q24" s="27"/>
      <c r="R24" s="27">
        <v>15</v>
      </c>
      <c r="S24" s="27"/>
      <c r="T24" s="27"/>
      <c r="U24" s="30"/>
      <c r="V24" s="30">
        <f t="shared" si="5"/>
        <v>76</v>
      </c>
      <c r="W24" s="16"/>
      <c r="X24" s="4">
        <f t="shared" si="6"/>
        <v>0</v>
      </c>
    </row>
    <row r="25" spans="1:24" ht="26.25" customHeight="1">
      <c r="A25" s="11">
        <f>A24+1</f>
        <v>15</v>
      </c>
      <c r="B25" s="31" t="s">
        <v>134</v>
      </c>
      <c r="C25" s="75" t="s">
        <v>135</v>
      </c>
      <c r="D25" s="13" t="s">
        <v>5</v>
      </c>
      <c r="E25" s="26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>
        <v>15</v>
      </c>
      <c r="S25" s="27"/>
      <c r="T25" s="27"/>
      <c r="U25" s="30"/>
      <c r="V25" s="30">
        <f t="shared" si="5"/>
        <v>15</v>
      </c>
      <c r="W25" s="16"/>
      <c r="X25" s="4">
        <f t="shared" si="6"/>
        <v>0</v>
      </c>
    </row>
    <row r="26" spans="1:24" ht="60">
      <c r="A26" s="11">
        <f t="shared" si="7"/>
        <v>16</v>
      </c>
      <c r="B26" s="32" t="s">
        <v>115</v>
      </c>
      <c r="C26" s="75" t="s">
        <v>112</v>
      </c>
      <c r="D26" s="13" t="s">
        <v>5</v>
      </c>
      <c r="E26" s="26"/>
      <c r="F26" s="27"/>
      <c r="G26" s="27"/>
      <c r="H26" s="27"/>
      <c r="I26" s="27"/>
      <c r="J26" s="27"/>
      <c r="K26" s="27"/>
      <c r="L26" s="27"/>
      <c r="M26" s="27"/>
      <c r="N26" s="27"/>
      <c r="O26" s="27">
        <v>10</v>
      </c>
      <c r="P26" s="27"/>
      <c r="Q26" s="27">
        <v>40</v>
      </c>
      <c r="R26" s="27">
        <v>24</v>
      </c>
      <c r="S26" s="27"/>
      <c r="T26" s="27"/>
      <c r="U26" s="30"/>
      <c r="V26" s="30">
        <f t="shared" si="5"/>
        <v>74</v>
      </c>
      <c r="W26" s="16"/>
      <c r="X26" s="4">
        <f t="shared" si="6"/>
        <v>0</v>
      </c>
    </row>
    <row r="27" spans="1:24" ht="30">
      <c r="A27" s="22">
        <f>A26+1</f>
        <v>17</v>
      </c>
      <c r="B27" s="33" t="s">
        <v>114</v>
      </c>
      <c r="C27" s="78" t="s">
        <v>113</v>
      </c>
      <c r="D27" s="28" t="s">
        <v>5</v>
      </c>
      <c r="E27" s="55"/>
      <c r="F27" s="42"/>
      <c r="G27" s="42"/>
      <c r="H27" s="42"/>
      <c r="I27" s="42"/>
      <c r="J27" s="42"/>
      <c r="K27" s="42"/>
      <c r="L27" s="42"/>
      <c r="M27" s="42"/>
      <c r="N27" s="42"/>
      <c r="O27" s="42">
        <v>20</v>
      </c>
      <c r="P27" s="42"/>
      <c r="Q27" s="42"/>
      <c r="R27" s="42">
        <v>10</v>
      </c>
      <c r="S27" s="42"/>
      <c r="T27" s="42"/>
      <c r="U27" s="29"/>
      <c r="V27" s="30">
        <f t="shared" si="5"/>
        <v>30</v>
      </c>
      <c r="W27" s="20"/>
      <c r="X27" s="15">
        <f t="shared" si="6"/>
        <v>0</v>
      </c>
    </row>
    <row r="28" spans="1:24" ht="36.75" customHeight="1" thickBot="1">
      <c r="A28" s="22">
        <f>A27+1</f>
        <v>18</v>
      </c>
      <c r="B28" s="33" t="s">
        <v>188</v>
      </c>
      <c r="C28" s="94" t="s">
        <v>187</v>
      </c>
      <c r="D28" s="28" t="s">
        <v>5</v>
      </c>
      <c r="E28" s="28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>
        <v>30</v>
      </c>
      <c r="R28" s="42">
        <v>3</v>
      </c>
      <c r="S28" s="42"/>
      <c r="T28" s="29"/>
      <c r="U28" s="29"/>
      <c r="V28" s="29">
        <f>SUM(E28:U28)</f>
        <v>33</v>
      </c>
      <c r="W28" s="20"/>
      <c r="X28" s="15">
        <f t="shared" si="6"/>
        <v>0</v>
      </c>
    </row>
    <row r="29" spans="1:24" ht="20.1" customHeight="1" thickBot="1">
      <c r="A29" s="89"/>
      <c r="B29" s="131" t="s">
        <v>143</v>
      </c>
      <c r="C29" s="131"/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2"/>
    </row>
    <row r="30" spans="1:24" ht="45">
      <c r="A30" s="92">
        <f>A28+1</f>
        <v>19</v>
      </c>
      <c r="B30" s="95" t="s">
        <v>153</v>
      </c>
      <c r="C30" s="93" t="s">
        <v>81</v>
      </c>
      <c r="D30" s="48" t="s">
        <v>5</v>
      </c>
      <c r="E30" s="56"/>
      <c r="F30" s="49"/>
      <c r="G30" s="4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>
        <v>5</v>
      </c>
      <c r="S30" s="49"/>
      <c r="T30" s="49"/>
      <c r="U30" s="50"/>
      <c r="V30" s="50">
        <f aca="true" t="shared" si="8" ref="V30:V31">SUM(E30:U30)</f>
        <v>5</v>
      </c>
      <c r="W30" s="87"/>
      <c r="X30" s="88">
        <f>V30*W30</f>
        <v>0</v>
      </c>
    </row>
    <row r="31" spans="1:24" ht="35.25" customHeight="1" thickBot="1">
      <c r="A31" s="11">
        <f>A30+1</f>
        <v>20</v>
      </c>
      <c r="B31" s="9" t="s">
        <v>173</v>
      </c>
      <c r="C31" s="79" t="s">
        <v>174</v>
      </c>
      <c r="D31" s="48" t="s">
        <v>5</v>
      </c>
      <c r="E31" s="56"/>
      <c r="F31" s="49"/>
      <c r="G31" s="49"/>
      <c r="H31" s="49"/>
      <c r="I31" s="49"/>
      <c r="J31" s="49"/>
      <c r="K31" s="49"/>
      <c r="L31" s="49"/>
      <c r="M31" s="49"/>
      <c r="N31" s="49"/>
      <c r="O31" s="49">
        <v>20</v>
      </c>
      <c r="P31" s="49"/>
      <c r="Q31" s="49"/>
      <c r="R31" s="72">
        <v>6</v>
      </c>
      <c r="S31" s="49"/>
      <c r="T31" s="49"/>
      <c r="U31" s="50"/>
      <c r="V31" s="30">
        <f t="shared" si="8"/>
        <v>26</v>
      </c>
      <c r="W31" s="16"/>
      <c r="X31" s="4">
        <f>V31*W31</f>
        <v>0</v>
      </c>
    </row>
    <row r="32" spans="1:24" ht="20.1" customHeight="1" thickBot="1">
      <c r="A32" s="89"/>
      <c r="B32" s="131" t="s">
        <v>13</v>
      </c>
      <c r="C32" s="131"/>
      <c r="D32" s="131"/>
      <c r="E32" s="131"/>
      <c r="F32" s="131"/>
      <c r="G32" s="131"/>
      <c r="H32" s="131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2"/>
    </row>
    <row r="33" spans="1:24" ht="30" customHeight="1">
      <c r="A33" s="92">
        <f>A31+1</f>
        <v>21</v>
      </c>
      <c r="B33" s="85" t="s">
        <v>51</v>
      </c>
      <c r="C33" s="96" t="s">
        <v>80</v>
      </c>
      <c r="D33" s="48" t="s">
        <v>5</v>
      </c>
      <c r="E33" s="56"/>
      <c r="F33" s="49"/>
      <c r="G33" s="49"/>
      <c r="H33" s="49"/>
      <c r="I33" s="49"/>
      <c r="J33" s="49"/>
      <c r="K33" s="49"/>
      <c r="L33" s="49"/>
      <c r="M33" s="49"/>
      <c r="N33" s="49"/>
      <c r="O33" s="49">
        <v>30</v>
      </c>
      <c r="P33" s="49">
        <v>30</v>
      </c>
      <c r="Q33" s="49"/>
      <c r="R33" s="72">
        <v>80</v>
      </c>
      <c r="S33" s="49"/>
      <c r="T33" s="49"/>
      <c r="U33" s="49"/>
      <c r="V33" s="50">
        <f aca="true" t="shared" si="9" ref="V33:V44">SUM(E33:U33)</f>
        <v>140</v>
      </c>
      <c r="W33" s="87"/>
      <c r="X33" s="88">
        <f aca="true" t="shared" si="10" ref="X33:X81">V33*W33</f>
        <v>0</v>
      </c>
    </row>
    <row r="34" spans="1:24" ht="45">
      <c r="A34" s="11">
        <f>A33+1</f>
        <v>22</v>
      </c>
      <c r="B34" s="5" t="s">
        <v>136</v>
      </c>
      <c r="C34" s="75" t="s">
        <v>82</v>
      </c>
      <c r="D34" s="13" t="s">
        <v>5</v>
      </c>
      <c r="E34" s="26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>
        <v>25</v>
      </c>
      <c r="S34" s="27"/>
      <c r="T34" s="27"/>
      <c r="U34" s="27"/>
      <c r="V34" s="30">
        <f t="shared" si="9"/>
        <v>25</v>
      </c>
      <c r="W34" s="16"/>
      <c r="X34" s="4">
        <f>V34*W34</f>
        <v>0</v>
      </c>
    </row>
    <row r="35" spans="1:24" ht="59.25" customHeight="1">
      <c r="A35" s="11">
        <f aca="true" t="shared" si="11" ref="A35:A44">A34+1</f>
        <v>23</v>
      </c>
      <c r="B35" s="34" t="s">
        <v>138</v>
      </c>
      <c r="C35" s="76" t="s">
        <v>199</v>
      </c>
      <c r="D35" s="13" t="s">
        <v>5</v>
      </c>
      <c r="E35" s="26"/>
      <c r="F35" s="27"/>
      <c r="G35" s="27"/>
      <c r="H35" s="27"/>
      <c r="I35" s="27"/>
      <c r="J35" s="27"/>
      <c r="K35" s="27"/>
      <c r="L35" s="27"/>
      <c r="M35" s="27"/>
      <c r="N35" s="27"/>
      <c r="O35" s="27">
        <v>10</v>
      </c>
      <c r="P35" s="27">
        <v>60</v>
      </c>
      <c r="Q35" s="27">
        <v>60</v>
      </c>
      <c r="R35" s="71">
        <v>85</v>
      </c>
      <c r="S35" s="27"/>
      <c r="T35" s="27"/>
      <c r="U35" s="27"/>
      <c r="V35" s="30">
        <f t="shared" si="9"/>
        <v>215</v>
      </c>
      <c r="W35" s="16"/>
      <c r="X35" s="4">
        <f t="shared" si="10"/>
        <v>0</v>
      </c>
    </row>
    <row r="36" spans="1:24" ht="45.75" customHeight="1">
      <c r="A36" s="11">
        <f t="shared" si="11"/>
        <v>24</v>
      </c>
      <c r="B36" s="18" t="s">
        <v>154</v>
      </c>
      <c r="C36" s="74" t="s">
        <v>146</v>
      </c>
      <c r="D36" s="13" t="s">
        <v>5</v>
      </c>
      <c r="E36" s="26"/>
      <c r="F36" s="54"/>
      <c r="G36" s="54"/>
      <c r="H36" s="27"/>
      <c r="I36" s="54"/>
      <c r="J36" s="27"/>
      <c r="K36" s="27"/>
      <c r="L36" s="27"/>
      <c r="M36" s="27"/>
      <c r="N36" s="27"/>
      <c r="O36" s="27"/>
      <c r="P36" s="27"/>
      <c r="Q36" s="27"/>
      <c r="R36" s="71">
        <v>50</v>
      </c>
      <c r="S36" s="27"/>
      <c r="T36" s="54"/>
      <c r="U36" s="27"/>
      <c r="V36" s="30">
        <f t="shared" si="9"/>
        <v>50</v>
      </c>
      <c r="W36" s="16"/>
      <c r="X36" s="4">
        <f t="shared" si="10"/>
        <v>0</v>
      </c>
    </row>
    <row r="37" spans="1:24" ht="45">
      <c r="A37" s="11">
        <f t="shared" si="11"/>
        <v>25</v>
      </c>
      <c r="B37" s="18" t="s">
        <v>8</v>
      </c>
      <c r="C37" s="75" t="s">
        <v>86</v>
      </c>
      <c r="D37" s="13" t="s">
        <v>5</v>
      </c>
      <c r="E37" s="26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71">
        <v>36</v>
      </c>
      <c r="S37" s="27"/>
      <c r="T37" s="27"/>
      <c r="U37" s="27"/>
      <c r="V37" s="30">
        <f t="shared" si="9"/>
        <v>36</v>
      </c>
      <c r="W37" s="16"/>
      <c r="X37" s="4">
        <f t="shared" si="10"/>
        <v>0</v>
      </c>
    </row>
    <row r="38" spans="1:24" ht="45">
      <c r="A38" s="11">
        <f t="shared" si="11"/>
        <v>26</v>
      </c>
      <c r="B38" s="5" t="s">
        <v>59</v>
      </c>
      <c r="C38" s="75" t="s">
        <v>87</v>
      </c>
      <c r="D38" s="13" t="s">
        <v>5</v>
      </c>
      <c r="E38" s="13"/>
      <c r="F38" s="27"/>
      <c r="G38" s="27"/>
      <c r="H38" s="27"/>
      <c r="I38" s="27"/>
      <c r="J38" s="27"/>
      <c r="K38" s="27"/>
      <c r="L38" s="27"/>
      <c r="M38" s="27"/>
      <c r="N38" s="27"/>
      <c r="O38" s="27">
        <v>10</v>
      </c>
      <c r="P38" s="27"/>
      <c r="Q38" s="27"/>
      <c r="R38" s="27">
        <v>45</v>
      </c>
      <c r="S38" s="27"/>
      <c r="T38" s="30"/>
      <c r="U38" s="30"/>
      <c r="V38" s="30">
        <f t="shared" si="9"/>
        <v>55</v>
      </c>
      <c r="W38" s="16"/>
      <c r="X38" s="4">
        <f t="shared" si="10"/>
        <v>0</v>
      </c>
    </row>
    <row r="39" spans="1:24" ht="45.75" customHeight="1">
      <c r="A39" s="11">
        <f t="shared" si="11"/>
        <v>27</v>
      </c>
      <c r="B39" s="44" t="s">
        <v>148</v>
      </c>
      <c r="C39" s="76" t="s">
        <v>149</v>
      </c>
      <c r="D39" s="13" t="s">
        <v>181</v>
      </c>
      <c r="E39" s="26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>
        <v>15</v>
      </c>
      <c r="S39" s="27"/>
      <c r="T39" s="27"/>
      <c r="U39" s="30"/>
      <c r="V39" s="30">
        <f t="shared" si="9"/>
        <v>15</v>
      </c>
      <c r="W39" s="16"/>
      <c r="X39" s="4">
        <f t="shared" si="10"/>
        <v>0</v>
      </c>
    </row>
    <row r="40" spans="1:24" ht="30">
      <c r="A40" s="11">
        <f t="shared" si="11"/>
        <v>28</v>
      </c>
      <c r="B40" s="5" t="s">
        <v>60</v>
      </c>
      <c r="C40" s="75" t="s">
        <v>127</v>
      </c>
      <c r="D40" s="13" t="s">
        <v>5</v>
      </c>
      <c r="E40" s="26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>
        <v>7</v>
      </c>
      <c r="S40" s="27"/>
      <c r="T40" s="27"/>
      <c r="U40" s="30"/>
      <c r="V40" s="30">
        <f t="shared" si="9"/>
        <v>7</v>
      </c>
      <c r="W40" s="16"/>
      <c r="X40" s="4">
        <f t="shared" si="10"/>
        <v>0</v>
      </c>
    </row>
    <row r="41" spans="1:24" ht="60">
      <c r="A41" s="11">
        <f t="shared" si="11"/>
        <v>29</v>
      </c>
      <c r="B41" s="18" t="s">
        <v>63</v>
      </c>
      <c r="C41" s="75" t="s">
        <v>88</v>
      </c>
      <c r="D41" s="13" t="s">
        <v>5</v>
      </c>
      <c r="E41" s="26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71">
        <v>23</v>
      </c>
      <c r="S41" s="27"/>
      <c r="T41" s="27"/>
      <c r="U41" s="30"/>
      <c r="V41" s="30">
        <f t="shared" si="9"/>
        <v>23</v>
      </c>
      <c r="W41" s="16"/>
      <c r="X41" s="4">
        <f t="shared" si="10"/>
        <v>0</v>
      </c>
    </row>
    <row r="42" spans="1:24" ht="45">
      <c r="A42" s="11">
        <f t="shared" si="11"/>
        <v>30</v>
      </c>
      <c r="B42" s="18" t="s">
        <v>64</v>
      </c>
      <c r="C42" s="75" t="s">
        <v>89</v>
      </c>
      <c r="D42" s="13" t="s">
        <v>5</v>
      </c>
      <c r="E42" s="26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>
        <v>20</v>
      </c>
      <c r="S42" s="27"/>
      <c r="T42" s="27"/>
      <c r="U42" s="30"/>
      <c r="V42" s="30">
        <f t="shared" si="9"/>
        <v>20</v>
      </c>
      <c r="W42" s="16"/>
      <c r="X42" s="4">
        <f t="shared" si="10"/>
        <v>0</v>
      </c>
    </row>
    <row r="43" spans="1:24" ht="45">
      <c r="A43" s="11">
        <f t="shared" si="11"/>
        <v>31</v>
      </c>
      <c r="B43" s="5" t="s">
        <v>11</v>
      </c>
      <c r="C43" s="75" t="s">
        <v>90</v>
      </c>
      <c r="D43" s="13" t="s">
        <v>5</v>
      </c>
      <c r="E43" s="26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>
        <v>5</v>
      </c>
      <c r="Q43" s="27"/>
      <c r="R43" s="27"/>
      <c r="S43" s="27"/>
      <c r="T43" s="27"/>
      <c r="U43" s="30"/>
      <c r="V43" s="30">
        <f t="shared" si="9"/>
        <v>5</v>
      </c>
      <c r="W43" s="16"/>
      <c r="X43" s="4">
        <f t="shared" si="10"/>
        <v>0</v>
      </c>
    </row>
    <row r="44" spans="1:24" ht="45.75" thickBot="1">
      <c r="A44" s="22">
        <f t="shared" si="11"/>
        <v>32</v>
      </c>
      <c r="B44" s="14" t="s">
        <v>65</v>
      </c>
      <c r="C44" s="97" t="s">
        <v>91</v>
      </c>
      <c r="D44" s="28" t="s">
        <v>5</v>
      </c>
      <c r="E44" s="28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>
        <v>1</v>
      </c>
      <c r="S44" s="42"/>
      <c r="T44" s="29"/>
      <c r="U44" s="29"/>
      <c r="V44" s="29">
        <f t="shared" si="9"/>
        <v>1</v>
      </c>
      <c r="W44" s="20"/>
      <c r="X44" s="15">
        <f t="shared" si="10"/>
        <v>0</v>
      </c>
    </row>
    <row r="45" spans="1:24" ht="20.1" customHeight="1" thickBot="1">
      <c r="A45" s="89"/>
      <c r="B45" s="131" t="s">
        <v>21</v>
      </c>
      <c r="C45" s="131"/>
      <c r="D45" s="131"/>
      <c r="E45" s="131"/>
      <c r="F45" s="131"/>
      <c r="G45" s="131"/>
      <c r="H45" s="131"/>
      <c r="I45" s="131"/>
      <c r="J45" s="131"/>
      <c r="K45" s="131"/>
      <c r="L45" s="131"/>
      <c r="M45" s="131"/>
      <c r="N45" s="131"/>
      <c r="O45" s="131"/>
      <c r="P45" s="131"/>
      <c r="Q45" s="131"/>
      <c r="R45" s="131"/>
      <c r="S45" s="131"/>
      <c r="T45" s="131"/>
      <c r="U45" s="131"/>
      <c r="V45" s="131"/>
      <c r="W45" s="131"/>
      <c r="X45" s="132"/>
    </row>
    <row r="46" spans="1:24" ht="20.1" customHeight="1" thickBot="1">
      <c r="A46" s="98">
        <f>A44+1</f>
        <v>33</v>
      </c>
      <c r="B46" s="99" t="s">
        <v>20</v>
      </c>
      <c r="C46" s="100" t="s">
        <v>83</v>
      </c>
      <c r="D46" s="101" t="s">
        <v>5</v>
      </c>
      <c r="E46" s="101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>
        <v>6</v>
      </c>
      <c r="S46" s="102"/>
      <c r="T46" s="103"/>
      <c r="U46" s="103"/>
      <c r="V46" s="50">
        <f>SUM(E46:U46)</f>
        <v>6</v>
      </c>
      <c r="W46" s="41"/>
      <c r="X46" s="104">
        <f t="shared" si="10"/>
        <v>0</v>
      </c>
    </row>
    <row r="47" spans="1:24" ht="20.1" customHeight="1" thickBot="1">
      <c r="A47" s="89"/>
      <c r="B47" s="131" t="s">
        <v>14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2"/>
    </row>
    <row r="48" spans="1:24" ht="30">
      <c r="A48" s="92">
        <f>A46+1</f>
        <v>34</v>
      </c>
      <c r="B48" s="105" t="s">
        <v>9</v>
      </c>
      <c r="C48" s="106" t="s">
        <v>84</v>
      </c>
      <c r="D48" s="48" t="s">
        <v>5</v>
      </c>
      <c r="E48" s="48"/>
      <c r="F48" s="49"/>
      <c r="G48" s="49"/>
      <c r="H48" s="49"/>
      <c r="I48" s="49"/>
      <c r="J48" s="49"/>
      <c r="K48" s="49"/>
      <c r="L48" s="49"/>
      <c r="M48" s="49"/>
      <c r="N48" s="49"/>
      <c r="O48" s="49">
        <v>20</v>
      </c>
      <c r="P48" s="49"/>
      <c r="Q48" s="49">
        <v>41</v>
      </c>
      <c r="R48" s="49">
        <v>19</v>
      </c>
      <c r="S48" s="49"/>
      <c r="T48" s="50"/>
      <c r="U48" s="50"/>
      <c r="V48" s="50">
        <f aca="true" t="shared" si="12" ref="V48:V49">SUM(E48:U48)</f>
        <v>80</v>
      </c>
      <c r="W48" s="87"/>
      <c r="X48" s="88">
        <f t="shared" si="10"/>
        <v>0</v>
      </c>
    </row>
    <row r="49" spans="1:24" ht="45.75" customHeight="1" thickBot="1">
      <c r="A49" s="61">
        <v>35</v>
      </c>
      <c r="B49" s="60" t="s">
        <v>191</v>
      </c>
      <c r="C49" s="81" t="s">
        <v>192</v>
      </c>
      <c r="D49" s="28" t="s">
        <v>5</v>
      </c>
      <c r="E49" s="28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>
        <v>10</v>
      </c>
      <c r="Q49" s="42">
        <v>30</v>
      </c>
      <c r="R49" s="42"/>
      <c r="S49" s="42"/>
      <c r="T49" s="29"/>
      <c r="U49" s="29"/>
      <c r="V49" s="30">
        <f t="shared" si="12"/>
        <v>40</v>
      </c>
      <c r="W49" s="20"/>
      <c r="X49" s="4">
        <f t="shared" si="10"/>
        <v>0</v>
      </c>
    </row>
    <row r="50" spans="1:24" ht="20.1" customHeight="1" thickBot="1">
      <c r="A50" s="89"/>
      <c r="B50" s="131" t="s">
        <v>16</v>
      </c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  <c r="P50" s="131"/>
      <c r="Q50" s="131"/>
      <c r="R50" s="131"/>
      <c r="S50" s="131"/>
      <c r="T50" s="131"/>
      <c r="U50" s="131"/>
      <c r="V50" s="131"/>
      <c r="W50" s="131"/>
      <c r="X50" s="132"/>
    </row>
    <row r="51" spans="1:24" ht="45.75" thickBot="1">
      <c r="A51" s="92">
        <v>36</v>
      </c>
      <c r="B51" s="107" t="s">
        <v>182</v>
      </c>
      <c r="C51" s="106" t="s">
        <v>85</v>
      </c>
      <c r="D51" s="108" t="s">
        <v>5</v>
      </c>
      <c r="E51" s="108"/>
      <c r="F51" s="109"/>
      <c r="G51" s="109"/>
      <c r="H51" s="109"/>
      <c r="I51" s="109"/>
      <c r="J51" s="109"/>
      <c r="K51" s="109"/>
      <c r="L51" s="109"/>
      <c r="M51" s="109"/>
      <c r="N51" s="109"/>
      <c r="O51" s="109">
        <v>20</v>
      </c>
      <c r="P51" s="109"/>
      <c r="Q51" s="109"/>
      <c r="R51" s="109">
        <v>19</v>
      </c>
      <c r="S51" s="109"/>
      <c r="T51" s="110"/>
      <c r="U51" s="110"/>
      <c r="V51" s="50">
        <f aca="true" t="shared" si="13" ref="V51">SUM(E51:U51)</f>
        <v>39</v>
      </c>
      <c r="W51" s="87"/>
      <c r="X51" s="88">
        <f t="shared" si="10"/>
        <v>0</v>
      </c>
    </row>
    <row r="52" spans="1:24" ht="20.1" customHeight="1" thickBot="1">
      <c r="A52" s="89"/>
      <c r="B52" s="131" t="s">
        <v>17</v>
      </c>
      <c r="C52" s="131"/>
      <c r="D52" s="131"/>
      <c r="E52" s="131"/>
      <c r="F52" s="131"/>
      <c r="G52" s="131"/>
      <c r="H52" s="131"/>
      <c r="I52" s="131"/>
      <c r="J52" s="131"/>
      <c r="K52" s="131"/>
      <c r="L52" s="131"/>
      <c r="M52" s="131"/>
      <c r="N52" s="131"/>
      <c r="O52" s="131"/>
      <c r="P52" s="131"/>
      <c r="Q52" s="131"/>
      <c r="R52" s="131"/>
      <c r="S52" s="131"/>
      <c r="T52" s="131"/>
      <c r="U52" s="131"/>
      <c r="V52" s="131"/>
      <c r="W52" s="131"/>
      <c r="X52" s="132"/>
    </row>
    <row r="53" spans="1:24" ht="15">
      <c r="A53" s="92">
        <v>37</v>
      </c>
      <c r="B53" s="85" t="s">
        <v>18</v>
      </c>
      <c r="C53" s="106" t="s">
        <v>116</v>
      </c>
      <c r="D53" s="48" t="s">
        <v>5</v>
      </c>
      <c r="E53" s="48"/>
      <c r="F53" s="49"/>
      <c r="G53" s="49"/>
      <c r="H53" s="49"/>
      <c r="I53" s="49"/>
      <c r="J53" s="49"/>
      <c r="K53" s="49"/>
      <c r="L53" s="49"/>
      <c r="M53" s="49"/>
      <c r="N53" s="49"/>
      <c r="O53" s="49">
        <v>20</v>
      </c>
      <c r="P53" s="49"/>
      <c r="Q53" s="49"/>
      <c r="R53" s="49">
        <v>84</v>
      </c>
      <c r="S53" s="49"/>
      <c r="T53" s="50"/>
      <c r="U53" s="50"/>
      <c r="V53" s="50">
        <f aca="true" t="shared" si="14" ref="V53:V75">SUM(E53:U53)</f>
        <v>104</v>
      </c>
      <c r="W53" s="87"/>
      <c r="X53" s="88">
        <f t="shared" si="10"/>
        <v>0</v>
      </c>
    </row>
    <row r="54" spans="1:24" ht="15">
      <c r="A54" s="25">
        <f aca="true" t="shared" si="15" ref="A54:A75">A53+1</f>
        <v>38</v>
      </c>
      <c r="B54" s="18" t="s">
        <v>19</v>
      </c>
      <c r="C54" s="75" t="s">
        <v>116</v>
      </c>
      <c r="D54" s="13" t="s">
        <v>5</v>
      </c>
      <c r="E54" s="13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>
        <v>10</v>
      </c>
      <c r="S54" s="27"/>
      <c r="T54" s="30"/>
      <c r="U54" s="30"/>
      <c r="V54" s="30">
        <f t="shared" si="14"/>
        <v>10</v>
      </c>
      <c r="W54" s="16"/>
      <c r="X54" s="4">
        <f t="shared" si="10"/>
        <v>0</v>
      </c>
    </row>
    <row r="55" spans="1:24" ht="15">
      <c r="A55" s="25">
        <f t="shared" si="15"/>
        <v>39</v>
      </c>
      <c r="B55" s="18" t="s">
        <v>38</v>
      </c>
      <c r="C55" s="75" t="s">
        <v>196</v>
      </c>
      <c r="D55" s="13" t="s">
        <v>5</v>
      </c>
      <c r="E55" s="13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>
        <v>20</v>
      </c>
      <c r="R55" s="27"/>
      <c r="S55" s="27"/>
      <c r="T55" s="30"/>
      <c r="U55" s="30"/>
      <c r="V55" s="30">
        <f t="shared" si="14"/>
        <v>20</v>
      </c>
      <c r="W55" s="16"/>
      <c r="X55" s="4">
        <f t="shared" si="10"/>
        <v>0</v>
      </c>
    </row>
    <row r="56" spans="1:24" ht="27" customHeight="1">
      <c r="A56" s="25">
        <f t="shared" si="15"/>
        <v>40</v>
      </c>
      <c r="B56" s="18" t="s">
        <v>24</v>
      </c>
      <c r="C56" s="75" t="s">
        <v>126</v>
      </c>
      <c r="D56" s="13" t="s">
        <v>5</v>
      </c>
      <c r="E56" s="13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>
        <v>5</v>
      </c>
      <c r="Q56" s="27"/>
      <c r="R56" s="27"/>
      <c r="S56" s="27"/>
      <c r="T56" s="30"/>
      <c r="U56" s="30"/>
      <c r="V56" s="30">
        <f t="shared" si="14"/>
        <v>5</v>
      </c>
      <c r="W56" s="16"/>
      <c r="X56" s="4">
        <f t="shared" si="10"/>
        <v>0</v>
      </c>
    </row>
    <row r="57" spans="1:24" ht="45">
      <c r="A57" s="25">
        <f t="shared" si="15"/>
        <v>41</v>
      </c>
      <c r="B57" s="18" t="s">
        <v>22</v>
      </c>
      <c r="C57" s="75" t="s">
        <v>92</v>
      </c>
      <c r="D57" s="13" t="s">
        <v>5</v>
      </c>
      <c r="E57" s="26"/>
      <c r="F57" s="27"/>
      <c r="G57" s="27"/>
      <c r="H57" s="27"/>
      <c r="I57" s="27"/>
      <c r="J57" s="27"/>
      <c r="K57" s="27"/>
      <c r="L57" s="27"/>
      <c r="M57" s="27"/>
      <c r="N57" s="27"/>
      <c r="O57" s="27">
        <v>10</v>
      </c>
      <c r="P57" s="27">
        <v>30</v>
      </c>
      <c r="Q57" s="27"/>
      <c r="R57" s="27">
        <v>5</v>
      </c>
      <c r="S57" s="27"/>
      <c r="T57" s="27"/>
      <c r="U57" s="30"/>
      <c r="V57" s="30">
        <f t="shared" si="14"/>
        <v>45</v>
      </c>
      <c r="W57" s="16"/>
      <c r="X57" s="4">
        <f t="shared" si="10"/>
        <v>0</v>
      </c>
    </row>
    <row r="58" spans="1:24" ht="15">
      <c r="A58" s="25">
        <f t="shared" si="15"/>
        <v>42</v>
      </c>
      <c r="B58" s="18" t="s">
        <v>61</v>
      </c>
      <c r="C58" s="36" t="s">
        <v>125</v>
      </c>
      <c r="D58" s="13" t="s">
        <v>5</v>
      </c>
      <c r="E58" s="26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>
        <v>5</v>
      </c>
      <c r="S58" s="27"/>
      <c r="T58" s="27"/>
      <c r="U58" s="30"/>
      <c r="V58" s="30">
        <f t="shared" si="14"/>
        <v>5</v>
      </c>
      <c r="W58" s="16"/>
      <c r="X58" s="4">
        <f t="shared" si="10"/>
        <v>0</v>
      </c>
    </row>
    <row r="59" spans="1:24" ht="15">
      <c r="A59" s="25">
        <f t="shared" si="15"/>
        <v>43</v>
      </c>
      <c r="B59" s="18" t="s">
        <v>52</v>
      </c>
      <c r="C59" s="80" t="s">
        <v>93</v>
      </c>
      <c r="D59" s="13" t="s">
        <v>5</v>
      </c>
      <c r="E59" s="26"/>
      <c r="F59" s="27"/>
      <c r="G59" s="27"/>
      <c r="H59" s="27"/>
      <c r="I59" s="27"/>
      <c r="J59" s="27"/>
      <c r="K59" s="27"/>
      <c r="L59" s="27"/>
      <c r="M59" s="27"/>
      <c r="N59" s="27"/>
      <c r="O59" s="27">
        <v>6</v>
      </c>
      <c r="P59" s="27"/>
      <c r="Q59" s="27"/>
      <c r="R59" s="71">
        <v>50</v>
      </c>
      <c r="S59" s="27"/>
      <c r="T59" s="27"/>
      <c r="U59" s="30"/>
      <c r="V59" s="30">
        <f t="shared" si="14"/>
        <v>56</v>
      </c>
      <c r="W59" s="16"/>
      <c r="X59" s="4">
        <f t="shared" si="10"/>
        <v>0</v>
      </c>
    </row>
    <row r="60" spans="1:24" ht="22.5" customHeight="1">
      <c r="A60" s="25">
        <f t="shared" si="15"/>
        <v>44</v>
      </c>
      <c r="B60" s="18" t="s">
        <v>53</v>
      </c>
      <c r="C60" s="75" t="s">
        <v>117</v>
      </c>
      <c r="D60" s="13" t="s">
        <v>5</v>
      </c>
      <c r="E60" s="26"/>
      <c r="F60" s="27"/>
      <c r="G60" s="27"/>
      <c r="H60" s="27"/>
      <c r="I60" s="27"/>
      <c r="J60" s="27"/>
      <c r="K60" s="27"/>
      <c r="L60" s="27"/>
      <c r="M60" s="27"/>
      <c r="N60" s="27"/>
      <c r="O60" s="27">
        <v>3</v>
      </c>
      <c r="P60" s="27"/>
      <c r="Q60" s="27"/>
      <c r="R60" s="71">
        <v>60</v>
      </c>
      <c r="S60" s="27"/>
      <c r="T60" s="27"/>
      <c r="U60" s="30"/>
      <c r="V60" s="30">
        <f t="shared" si="14"/>
        <v>63</v>
      </c>
      <c r="W60" s="16"/>
      <c r="X60" s="4">
        <f t="shared" si="10"/>
        <v>0</v>
      </c>
    </row>
    <row r="61" spans="1:24" ht="30">
      <c r="A61" s="25">
        <f t="shared" si="15"/>
        <v>45</v>
      </c>
      <c r="B61" s="18" t="s">
        <v>186</v>
      </c>
      <c r="C61" s="76" t="s">
        <v>185</v>
      </c>
      <c r="D61" s="13" t="s">
        <v>5</v>
      </c>
      <c r="E61" s="26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71">
        <v>3</v>
      </c>
      <c r="S61" s="27"/>
      <c r="T61" s="27"/>
      <c r="U61" s="30"/>
      <c r="V61" s="30">
        <f t="shared" si="14"/>
        <v>3</v>
      </c>
      <c r="W61" s="16"/>
      <c r="X61" s="4">
        <f t="shared" si="10"/>
        <v>0</v>
      </c>
    </row>
    <row r="62" spans="1:24" ht="30">
      <c r="A62" s="25">
        <f t="shared" si="15"/>
        <v>46</v>
      </c>
      <c r="B62" s="18" t="s">
        <v>197</v>
      </c>
      <c r="C62" s="76" t="s">
        <v>193</v>
      </c>
      <c r="D62" s="13" t="s">
        <v>5</v>
      </c>
      <c r="E62" s="26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71">
        <v>1</v>
      </c>
      <c r="S62" s="27"/>
      <c r="T62" s="27"/>
      <c r="U62" s="30"/>
      <c r="V62" s="30">
        <f t="shared" si="14"/>
        <v>1</v>
      </c>
      <c r="W62" s="16"/>
      <c r="X62" s="4">
        <f t="shared" si="10"/>
        <v>0</v>
      </c>
    </row>
    <row r="63" spans="1:24" ht="15">
      <c r="A63" s="25">
        <f t="shared" si="15"/>
        <v>47</v>
      </c>
      <c r="B63" s="18" t="s">
        <v>66</v>
      </c>
      <c r="C63" s="80" t="s">
        <v>94</v>
      </c>
      <c r="D63" s="13" t="s">
        <v>23</v>
      </c>
      <c r="E63" s="26"/>
      <c r="F63" s="27"/>
      <c r="G63" s="27"/>
      <c r="H63" s="27"/>
      <c r="I63" s="27"/>
      <c r="J63" s="27"/>
      <c r="K63" s="27"/>
      <c r="L63" s="27"/>
      <c r="M63" s="27"/>
      <c r="N63" s="27"/>
      <c r="O63" s="27">
        <v>10</v>
      </c>
      <c r="P63" s="27"/>
      <c r="Q63" s="27">
        <v>100</v>
      </c>
      <c r="R63" s="27">
        <v>30</v>
      </c>
      <c r="S63" s="27"/>
      <c r="T63" s="27"/>
      <c r="U63" s="30"/>
      <c r="V63" s="30">
        <f t="shared" si="14"/>
        <v>140</v>
      </c>
      <c r="W63" s="16"/>
      <c r="X63" s="4">
        <f t="shared" si="10"/>
        <v>0</v>
      </c>
    </row>
    <row r="64" spans="1:24" ht="30">
      <c r="A64" s="25">
        <f t="shared" si="15"/>
        <v>48</v>
      </c>
      <c r="B64" s="18" t="s">
        <v>144</v>
      </c>
      <c r="C64" s="74" t="s">
        <v>145</v>
      </c>
      <c r="D64" s="13" t="s">
        <v>5</v>
      </c>
      <c r="E64" s="26"/>
      <c r="F64" s="27"/>
      <c r="G64" s="27"/>
      <c r="H64" s="27"/>
      <c r="I64" s="27"/>
      <c r="J64" s="27"/>
      <c r="K64" s="27"/>
      <c r="L64" s="27"/>
      <c r="M64" s="27"/>
      <c r="N64" s="27"/>
      <c r="O64" s="27">
        <v>20</v>
      </c>
      <c r="P64" s="27">
        <v>30</v>
      </c>
      <c r="Q64" s="27"/>
      <c r="R64" s="71">
        <v>60</v>
      </c>
      <c r="S64" s="27"/>
      <c r="T64" s="27"/>
      <c r="U64" s="30"/>
      <c r="V64" s="30">
        <f t="shared" si="14"/>
        <v>110</v>
      </c>
      <c r="W64" s="16"/>
      <c r="X64" s="4">
        <f t="shared" si="10"/>
        <v>0</v>
      </c>
    </row>
    <row r="65" spans="1:24" ht="30">
      <c r="A65" s="25">
        <f t="shared" si="15"/>
        <v>49</v>
      </c>
      <c r="B65" s="18" t="s">
        <v>26</v>
      </c>
      <c r="C65" s="80" t="s">
        <v>95</v>
      </c>
      <c r="D65" s="13" t="s">
        <v>25</v>
      </c>
      <c r="E65" s="26"/>
      <c r="F65" s="27"/>
      <c r="G65" s="27"/>
      <c r="H65" s="27"/>
      <c r="I65" s="27"/>
      <c r="J65" s="27"/>
      <c r="K65" s="27"/>
      <c r="L65" s="27"/>
      <c r="M65" s="27"/>
      <c r="N65" s="27"/>
      <c r="O65" s="27">
        <v>10</v>
      </c>
      <c r="P65" s="27"/>
      <c r="Q65" s="27">
        <v>76</v>
      </c>
      <c r="R65" s="27">
        <v>14</v>
      </c>
      <c r="S65" s="27"/>
      <c r="T65" s="27"/>
      <c r="U65" s="30"/>
      <c r="V65" s="30">
        <f t="shared" si="14"/>
        <v>100</v>
      </c>
      <c r="W65" s="16"/>
      <c r="X65" s="4">
        <f t="shared" si="10"/>
        <v>0</v>
      </c>
    </row>
    <row r="66" spans="1:24" ht="30">
      <c r="A66" s="25">
        <f t="shared" si="15"/>
        <v>50</v>
      </c>
      <c r="B66" s="9" t="s">
        <v>67</v>
      </c>
      <c r="C66" s="80" t="s">
        <v>129</v>
      </c>
      <c r="D66" s="13" t="s">
        <v>31</v>
      </c>
      <c r="E66" s="13"/>
      <c r="F66" s="27"/>
      <c r="G66" s="27"/>
      <c r="H66" s="27"/>
      <c r="I66" s="27"/>
      <c r="J66" s="27"/>
      <c r="K66" s="27"/>
      <c r="L66" s="27"/>
      <c r="M66" s="27"/>
      <c r="N66" s="27"/>
      <c r="O66" s="27">
        <v>3</v>
      </c>
      <c r="P66" s="27"/>
      <c r="Q66" s="27">
        <v>50</v>
      </c>
      <c r="R66" s="27"/>
      <c r="S66" s="27"/>
      <c r="T66" s="30"/>
      <c r="U66" s="30"/>
      <c r="V66" s="30">
        <f t="shared" si="14"/>
        <v>53</v>
      </c>
      <c r="W66" s="16"/>
      <c r="X66" s="4">
        <f t="shared" si="10"/>
        <v>0</v>
      </c>
    </row>
    <row r="67" spans="1:24" ht="15">
      <c r="A67" s="25">
        <f t="shared" si="15"/>
        <v>51</v>
      </c>
      <c r="B67" s="18" t="s">
        <v>68</v>
      </c>
      <c r="C67" s="75" t="s">
        <v>118</v>
      </c>
      <c r="D67" s="13" t="s">
        <v>27</v>
      </c>
      <c r="E67" s="13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>
        <v>3</v>
      </c>
      <c r="S67" s="27"/>
      <c r="T67" s="30"/>
      <c r="U67" s="30"/>
      <c r="V67" s="30">
        <f t="shared" si="14"/>
        <v>3</v>
      </c>
      <c r="W67" s="16"/>
      <c r="X67" s="4">
        <f t="shared" si="10"/>
        <v>0</v>
      </c>
    </row>
    <row r="68" spans="1:24" ht="15">
      <c r="A68" s="25">
        <f t="shared" si="15"/>
        <v>52</v>
      </c>
      <c r="B68" s="18" t="s">
        <v>69</v>
      </c>
      <c r="C68" s="75" t="s">
        <v>119</v>
      </c>
      <c r="D68" s="13" t="s">
        <v>27</v>
      </c>
      <c r="E68" s="13"/>
      <c r="F68" s="27"/>
      <c r="G68" s="27"/>
      <c r="H68" s="27"/>
      <c r="I68" s="27"/>
      <c r="J68" s="27"/>
      <c r="K68" s="27"/>
      <c r="L68" s="27"/>
      <c r="M68" s="27"/>
      <c r="N68" s="27"/>
      <c r="O68" s="27">
        <v>10</v>
      </c>
      <c r="P68" s="27"/>
      <c r="Q68" s="27"/>
      <c r="R68" s="71">
        <v>75</v>
      </c>
      <c r="S68" s="27"/>
      <c r="T68" s="30"/>
      <c r="U68" s="30"/>
      <c r="V68" s="30">
        <f t="shared" si="14"/>
        <v>85</v>
      </c>
      <c r="W68" s="16"/>
      <c r="X68" s="4">
        <f t="shared" si="10"/>
        <v>0</v>
      </c>
    </row>
    <row r="69" spans="1:24" ht="15">
      <c r="A69" s="25">
        <f t="shared" si="15"/>
        <v>53</v>
      </c>
      <c r="B69" s="18" t="s">
        <v>70</v>
      </c>
      <c r="C69" s="75" t="s">
        <v>120</v>
      </c>
      <c r="D69" s="13" t="s">
        <v>28</v>
      </c>
      <c r="E69" s="13"/>
      <c r="F69" s="27"/>
      <c r="G69" s="27"/>
      <c r="H69" s="27"/>
      <c r="I69" s="27"/>
      <c r="J69" s="27"/>
      <c r="K69" s="27"/>
      <c r="L69" s="27"/>
      <c r="M69" s="27"/>
      <c r="N69" s="27"/>
      <c r="O69" s="27">
        <v>10</v>
      </c>
      <c r="P69" s="27"/>
      <c r="Q69" s="27"/>
      <c r="R69" s="71">
        <v>50</v>
      </c>
      <c r="S69" s="27"/>
      <c r="T69" s="30"/>
      <c r="U69" s="30"/>
      <c r="V69" s="30">
        <f t="shared" si="14"/>
        <v>60</v>
      </c>
      <c r="W69" s="16"/>
      <c r="X69" s="4">
        <f t="shared" si="10"/>
        <v>0</v>
      </c>
    </row>
    <row r="70" spans="1:24" ht="15">
      <c r="A70" s="25">
        <f t="shared" si="15"/>
        <v>54</v>
      </c>
      <c r="B70" s="18" t="s">
        <v>121</v>
      </c>
      <c r="C70" s="80" t="s">
        <v>123</v>
      </c>
      <c r="D70" s="13" t="s">
        <v>122</v>
      </c>
      <c r="E70" s="13"/>
      <c r="F70" s="27"/>
      <c r="G70" s="27"/>
      <c r="H70" s="27"/>
      <c r="I70" s="27"/>
      <c r="J70" s="27"/>
      <c r="K70" s="27"/>
      <c r="L70" s="27"/>
      <c r="M70" s="27"/>
      <c r="N70" s="27"/>
      <c r="O70" s="27">
        <v>10</v>
      </c>
      <c r="P70" s="27"/>
      <c r="Q70" s="27">
        <v>50</v>
      </c>
      <c r="R70" s="71">
        <v>80</v>
      </c>
      <c r="S70" s="27"/>
      <c r="T70" s="30"/>
      <c r="U70" s="30"/>
      <c r="V70" s="30">
        <f t="shared" si="14"/>
        <v>140</v>
      </c>
      <c r="W70" s="16"/>
      <c r="X70" s="4">
        <f t="shared" si="10"/>
        <v>0</v>
      </c>
    </row>
    <row r="71" spans="1:24" ht="15">
      <c r="A71" s="25">
        <f t="shared" si="15"/>
        <v>55</v>
      </c>
      <c r="B71" s="18" t="s">
        <v>124</v>
      </c>
      <c r="C71" s="80" t="s">
        <v>96</v>
      </c>
      <c r="D71" s="13" t="s">
        <v>29</v>
      </c>
      <c r="E71" s="13"/>
      <c r="F71" s="27"/>
      <c r="G71" s="27"/>
      <c r="H71" s="27"/>
      <c r="I71" s="27"/>
      <c r="J71" s="27"/>
      <c r="K71" s="27"/>
      <c r="L71" s="27"/>
      <c r="M71" s="27"/>
      <c r="N71" s="27"/>
      <c r="O71" s="27">
        <v>10</v>
      </c>
      <c r="P71" s="27">
        <v>45</v>
      </c>
      <c r="Q71" s="27">
        <v>45</v>
      </c>
      <c r="R71" s="71">
        <v>60</v>
      </c>
      <c r="S71" s="27"/>
      <c r="T71" s="30"/>
      <c r="U71" s="30"/>
      <c r="V71" s="30">
        <f t="shared" si="14"/>
        <v>160</v>
      </c>
      <c r="W71" s="16"/>
      <c r="X71" s="4">
        <f t="shared" si="10"/>
        <v>0</v>
      </c>
    </row>
    <row r="72" spans="1:24" ht="30">
      <c r="A72" s="25">
        <f t="shared" si="15"/>
        <v>56</v>
      </c>
      <c r="B72" s="18" t="s">
        <v>71</v>
      </c>
      <c r="C72" s="75" t="s">
        <v>128</v>
      </c>
      <c r="D72" s="13" t="s">
        <v>5</v>
      </c>
      <c r="E72" s="13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>
        <v>100</v>
      </c>
      <c r="R72" s="27">
        <v>10</v>
      </c>
      <c r="S72" s="27"/>
      <c r="T72" s="30"/>
      <c r="U72" s="30"/>
      <c r="V72" s="30">
        <f t="shared" si="14"/>
        <v>110</v>
      </c>
      <c r="W72" s="16"/>
      <c r="X72" s="4">
        <f t="shared" si="10"/>
        <v>0</v>
      </c>
    </row>
    <row r="73" spans="1:24" ht="30">
      <c r="A73" s="25">
        <f t="shared" si="15"/>
        <v>57</v>
      </c>
      <c r="B73" s="18" t="s">
        <v>194</v>
      </c>
      <c r="C73" s="80" t="s">
        <v>97</v>
      </c>
      <c r="D73" s="13" t="s">
        <v>30</v>
      </c>
      <c r="E73" s="13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>
        <v>50</v>
      </c>
      <c r="Q73" s="27">
        <v>80</v>
      </c>
      <c r="R73" s="27"/>
      <c r="S73" s="27"/>
      <c r="T73" s="30"/>
      <c r="U73" s="30"/>
      <c r="V73" s="30">
        <f t="shared" si="14"/>
        <v>130</v>
      </c>
      <c r="W73" s="16"/>
      <c r="X73" s="4">
        <f t="shared" si="10"/>
        <v>0</v>
      </c>
    </row>
    <row r="74" spans="1:24" ht="30">
      <c r="A74" s="25">
        <f t="shared" si="15"/>
        <v>58</v>
      </c>
      <c r="B74" s="18" t="s">
        <v>195</v>
      </c>
      <c r="C74" s="80" t="s">
        <v>98</v>
      </c>
      <c r="D74" s="13" t="s">
        <v>30</v>
      </c>
      <c r="E74" s="13"/>
      <c r="F74" s="27"/>
      <c r="G74" s="27"/>
      <c r="H74" s="27"/>
      <c r="I74" s="27"/>
      <c r="J74" s="27"/>
      <c r="K74" s="27"/>
      <c r="L74" s="27"/>
      <c r="M74" s="27"/>
      <c r="N74" s="27"/>
      <c r="O74" s="27">
        <v>10</v>
      </c>
      <c r="P74" s="27"/>
      <c r="Q74" s="27">
        <v>100</v>
      </c>
      <c r="R74" s="27">
        <v>40</v>
      </c>
      <c r="S74" s="27"/>
      <c r="T74" s="30"/>
      <c r="U74" s="30"/>
      <c r="V74" s="30">
        <f t="shared" si="14"/>
        <v>150</v>
      </c>
      <c r="W74" s="16"/>
      <c r="X74" s="4">
        <f t="shared" si="10"/>
        <v>0</v>
      </c>
    </row>
    <row r="75" spans="1:24" ht="30.75" thickBot="1">
      <c r="A75" s="61">
        <f t="shared" si="15"/>
        <v>59</v>
      </c>
      <c r="B75" s="111" t="s">
        <v>139</v>
      </c>
      <c r="C75" s="82" t="s">
        <v>140</v>
      </c>
      <c r="D75" s="28" t="s">
        <v>122</v>
      </c>
      <c r="E75" s="28"/>
      <c r="F75" s="42"/>
      <c r="G75" s="42"/>
      <c r="H75" s="42"/>
      <c r="I75" s="42"/>
      <c r="J75" s="42"/>
      <c r="K75" s="42"/>
      <c r="L75" s="42"/>
      <c r="M75" s="42"/>
      <c r="N75" s="42"/>
      <c r="O75" s="42">
        <v>5</v>
      </c>
      <c r="P75" s="42"/>
      <c r="Q75" s="42"/>
      <c r="R75" s="42">
        <v>50</v>
      </c>
      <c r="S75" s="42"/>
      <c r="T75" s="29"/>
      <c r="U75" s="29"/>
      <c r="V75" s="29">
        <f t="shared" si="14"/>
        <v>55</v>
      </c>
      <c r="W75" s="20"/>
      <c r="X75" s="15">
        <f t="shared" si="10"/>
        <v>0</v>
      </c>
    </row>
    <row r="76" spans="1:24" ht="20.1" customHeight="1" thickBot="1">
      <c r="A76" s="89"/>
      <c r="B76" s="131" t="s">
        <v>32</v>
      </c>
      <c r="C76" s="131"/>
      <c r="D76" s="131"/>
      <c r="E76" s="131"/>
      <c r="F76" s="131"/>
      <c r="G76" s="131"/>
      <c r="H76" s="131"/>
      <c r="I76" s="131"/>
      <c r="J76" s="131"/>
      <c r="K76" s="131"/>
      <c r="L76" s="131"/>
      <c r="M76" s="131"/>
      <c r="N76" s="131"/>
      <c r="O76" s="131"/>
      <c r="P76" s="131"/>
      <c r="Q76" s="131"/>
      <c r="R76" s="131"/>
      <c r="S76" s="131"/>
      <c r="T76" s="131"/>
      <c r="U76" s="131"/>
      <c r="V76" s="131"/>
      <c r="W76" s="131"/>
      <c r="X76" s="132"/>
    </row>
    <row r="77" spans="1:24" ht="45">
      <c r="A77" s="92">
        <v>60</v>
      </c>
      <c r="B77" s="85" t="s">
        <v>54</v>
      </c>
      <c r="C77" s="106" t="s">
        <v>99</v>
      </c>
      <c r="D77" s="48" t="s">
        <v>5</v>
      </c>
      <c r="E77" s="48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>
        <v>2</v>
      </c>
      <c r="S77" s="49"/>
      <c r="T77" s="50"/>
      <c r="U77" s="50"/>
      <c r="V77" s="50">
        <f aca="true" t="shared" si="16" ref="V77:V79">SUM(E77:U77)</f>
        <v>2</v>
      </c>
      <c r="W77" s="87"/>
      <c r="X77" s="88">
        <f t="shared" si="10"/>
        <v>0</v>
      </c>
    </row>
    <row r="78" spans="1:24" ht="45">
      <c r="A78" s="11">
        <v>61</v>
      </c>
      <c r="B78" s="5" t="s">
        <v>107</v>
      </c>
      <c r="C78" s="75" t="s">
        <v>100</v>
      </c>
      <c r="D78" s="13" t="s">
        <v>5</v>
      </c>
      <c r="E78" s="13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54">
        <v>2</v>
      </c>
      <c r="S78" s="27"/>
      <c r="T78" s="30"/>
      <c r="U78" s="30"/>
      <c r="V78" s="30">
        <f t="shared" si="16"/>
        <v>2</v>
      </c>
      <c r="W78" s="16"/>
      <c r="X78" s="4">
        <f t="shared" si="10"/>
        <v>0</v>
      </c>
    </row>
    <row r="79" spans="1:24" ht="35.1" customHeight="1" thickBot="1">
      <c r="A79" s="11">
        <v>62</v>
      </c>
      <c r="B79" s="5" t="s">
        <v>184</v>
      </c>
      <c r="C79" s="74" t="s">
        <v>183</v>
      </c>
      <c r="D79" s="13" t="s">
        <v>5</v>
      </c>
      <c r="E79" s="13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54">
        <v>2</v>
      </c>
      <c r="S79" s="27"/>
      <c r="T79" s="30"/>
      <c r="U79" s="30"/>
      <c r="V79" s="30">
        <f t="shared" si="16"/>
        <v>2</v>
      </c>
      <c r="W79" s="16"/>
      <c r="X79" s="4">
        <f t="shared" si="10"/>
        <v>0</v>
      </c>
    </row>
    <row r="80" spans="1:24" ht="20.1" customHeight="1" thickBot="1">
      <c r="A80" s="89"/>
      <c r="B80" s="131" t="s">
        <v>33</v>
      </c>
      <c r="C80" s="131"/>
      <c r="D80" s="131"/>
      <c r="E80" s="131"/>
      <c r="F80" s="131"/>
      <c r="G80" s="131"/>
      <c r="H80" s="131"/>
      <c r="I80" s="131"/>
      <c r="J80" s="131"/>
      <c r="K80" s="131"/>
      <c r="L80" s="131"/>
      <c r="M80" s="131"/>
      <c r="N80" s="131"/>
      <c r="O80" s="131"/>
      <c r="P80" s="131"/>
      <c r="Q80" s="131"/>
      <c r="R80" s="131"/>
      <c r="S80" s="131"/>
      <c r="T80" s="131"/>
      <c r="U80" s="131"/>
      <c r="V80" s="131"/>
      <c r="W80" s="131"/>
      <c r="X80" s="132"/>
    </row>
    <row r="81" spans="1:24" ht="45.75" thickBot="1">
      <c r="A81" s="112">
        <v>63</v>
      </c>
      <c r="B81" s="90" t="s">
        <v>34</v>
      </c>
      <c r="C81" s="106" t="s">
        <v>101</v>
      </c>
      <c r="D81" s="48" t="s">
        <v>5</v>
      </c>
      <c r="E81" s="48"/>
      <c r="F81" s="49"/>
      <c r="G81" s="49"/>
      <c r="H81" s="49"/>
      <c r="I81" s="49"/>
      <c r="J81" s="49"/>
      <c r="K81" s="49"/>
      <c r="L81" s="49"/>
      <c r="M81" s="49"/>
      <c r="N81" s="49"/>
      <c r="O81" s="49">
        <v>3</v>
      </c>
      <c r="P81" s="49"/>
      <c r="Q81" s="49">
        <v>60</v>
      </c>
      <c r="R81" s="49">
        <v>25</v>
      </c>
      <c r="S81" s="49"/>
      <c r="T81" s="50"/>
      <c r="U81" s="50"/>
      <c r="V81" s="50">
        <f aca="true" t="shared" si="17" ref="V81">SUM(E81:U81)</f>
        <v>88</v>
      </c>
      <c r="W81" s="87"/>
      <c r="X81" s="88">
        <f t="shared" si="10"/>
        <v>0</v>
      </c>
    </row>
    <row r="82" spans="1:24" ht="20.1" customHeight="1" thickBot="1">
      <c r="A82" s="89"/>
      <c r="B82" s="131" t="s">
        <v>35</v>
      </c>
      <c r="C82" s="131"/>
      <c r="D82" s="131"/>
      <c r="E82" s="131"/>
      <c r="F82" s="131"/>
      <c r="G82" s="131"/>
      <c r="H82" s="131"/>
      <c r="I82" s="131"/>
      <c r="J82" s="131"/>
      <c r="K82" s="131"/>
      <c r="L82" s="131"/>
      <c r="M82" s="131"/>
      <c r="N82" s="131"/>
      <c r="O82" s="131"/>
      <c r="P82" s="131"/>
      <c r="Q82" s="131"/>
      <c r="R82" s="131"/>
      <c r="S82" s="131"/>
      <c r="T82" s="131"/>
      <c r="U82" s="131"/>
      <c r="V82" s="131"/>
      <c r="W82" s="131"/>
      <c r="X82" s="132"/>
    </row>
    <row r="83" spans="1:24" ht="15">
      <c r="A83" s="113">
        <v>64</v>
      </c>
      <c r="B83" s="114" t="s">
        <v>55</v>
      </c>
      <c r="C83" s="115" t="s">
        <v>102</v>
      </c>
      <c r="D83" s="116" t="s">
        <v>5</v>
      </c>
      <c r="E83" s="117"/>
      <c r="F83" s="118"/>
      <c r="G83" s="118"/>
      <c r="H83" s="118"/>
      <c r="I83" s="118"/>
      <c r="J83" s="118"/>
      <c r="K83" s="118"/>
      <c r="L83" s="118"/>
      <c r="M83" s="118"/>
      <c r="N83" s="118"/>
      <c r="O83" s="118">
        <v>20</v>
      </c>
      <c r="P83" s="118"/>
      <c r="Q83" s="118"/>
      <c r="R83" s="119">
        <v>45</v>
      </c>
      <c r="S83" s="118"/>
      <c r="T83" s="118"/>
      <c r="U83" s="120"/>
      <c r="V83" s="120">
        <f aca="true" t="shared" si="18" ref="V83:V92">SUM(E83:U83)</f>
        <v>65</v>
      </c>
      <c r="W83" s="121"/>
      <c r="X83" s="122">
        <f aca="true" t="shared" si="19" ref="X83:X92">V83*W83</f>
        <v>0</v>
      </c>
    </row>
    <row r="84" spans="1:24" ht="15">
      <c r="A84" s="12">
        <f>A83+1</f>
        <v>65</v>
      </c>
      <c r="B84" s="23" t="s">
        <v>131</v>
      </c>
      <c r="C84" s="80" t="s">
        <v>130</v>
      </c>
      <c r="D84" s="13"/>
      <c r="E84" s="26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>
        <v>20</v>
      </c>
      <c r="R84" s="27"/>
      <c r="S84" s="27"/>
      <c r="T84" s="27"/>
      <c r="U84" s="30"/>
      <c r="V84" s="30">
        <f t="shared" si="18"/>
        <v>20</v>
      </c>
      <c r="W84" s="16"/>
      <c r="X84" s="4">
        <f t="shared" si="19"/>
        <v>0</v>
      </c>
    </row>
    <row r="85" spans="1:24" ht="30">
      <c r="A85" s="12">
        <f>A84+1</f>
        <v>66</v>
      </c>
      <c r="B85" s="23" t="s">
        <v>142</v>
      </c>
      <c r="C85" s="74" t="s">
        <v>141</v>
      </c>
      <c r="D85" s="13" t="s">
        <v>5</v>
      </c>
      <c r="E85" s="26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>
        <v>5</v>
      </c>
      <c r="Q85" s="27"/>
      <c r="R85" s="27"/>
      <c r="S85" s="27"/>
      <c r="T85" s="27"/>
      <c r="U85" s="30"/>
      <c r="V85" s="30">
        <f t="shared" si="18"/>
        <v>5</v>
      </c>
      <c r="W85" s="16"/>
      <c r="X85" s="4">
        <f t="shared" si="19"/>
        <v>0</v>
      </c>
    </row>
    <row r="86" spans="1:24" ht="45">
      <c r="A86" s="12">
        <f aca="true" t="shared" si="20" ref="A86:A92">A85+1</f>
        <v>67</v>
      </c>
      <c r="B86" s="23" t="s">
        <v>36</v>
      </c>
      <c r="C86" s="75" t="s">
        <v>103</v>
      </c>
      <c r="D86" s="13" t="s">
        <v>5</v>
      </c>
      <c r="E86" s="26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>
        <v>20</v>
      </c>
      <c r="R86" s="27"/>
      <c r="S86" s="27"/>
      <c r="T86" s="27"/>
      <c r="U86" s="30"/>
      <c r="V86" s="30">
        <f t="shared" si="18"/>
        <v>20</v>
      </c>
      <c r="W86" s="16"/>
      <c r="X86" s="4">
        <f t="shared" si="19"/>
        <v>0</v>
      </c>
    </row>
    <row r="87" spans="1:24" ht="30">
      <c r="A87" s="12">
        <f t="shared" si="20"/>
        <v>68</v>
      </c>
      <c r="B87" s="23" t="s">
        <v>37</v>
      </c>
      <c r="C87" s="75" t="s">
        <v>104</v>
      </c>
      <c r="D87" s="13" t="s">
        <v>5</v>
      </c>
      <c r="E87" s="26"/>
      <c r="F87" s="27"/>
      <c r="G87" s="27"/>
      <c r="H87" s="27"/>
      <c r="I87" s="27"/>
      <c r="J87" s="27"/>
      <c r="K87" s="27"/>
      <c r="L87" s="27"/>
      <c r="M87" s="27"/>
      <c r="N87" s="27"/>
      <c r="O87" s="27">
        <v>2</v>
      </c>
      <c r="P87" s="27"/>
      <c r="Q87" s="27">
        <v>20</v>
      </c>
      <c r="R87" s="27">
        <v>5</v>
      </c>
      <c r="S87" s="27"/>
      <c r="T87" s="27"/>
      <c r="U87" s="30"/>
      <c r="V87" s="30">
        <f t="shared" si="18"/>
        <v>27</v>
      </c>
      <c r="W87" s="16"/>
      <c r="X87" s="4">
        <f t="shared" si="19"/>
        <v>0</v>
      </c>
    </row>
    <row r="88" spans="1:24" ht="60">
      <c r="A88" s="12">
        <f t="shared" si="20"/>
        <v>69</v>
      </c>
      <c r="B88" s="23" t="s">
        <v>177</v>
      </c>
      <c r="C88" s="76" t="s">
        <v>178</v>
      </c>
      <c r="D88" s="13" t="s">
        <v>5</v>
      </c>
      <c r="E88" s="26"/>
      <c r="F88" s="27"/>
      <c r="G88" s="27"/>
      <c r="H88" s="27"/>
      <c r="I88" s="27"/>
      <c r="J88" s="27"/>
      <c r="K88" s="54"/>
      <c r="L88" s="27"/>
      <c r="M88" s="27"/>
      <c r="N88" s="27"/>
      <c r="O88" s="27"/>
      <c r="P88" s="27">
        <v>20</v>
      </c>
      <c r="Q88" s="27"/>
      <c r="R88" s="27"/>
      <c r="S88" s="27"/>
      <c r="T88" s="27"/>
      <c r="U88" s="30"/>
      <c r="V88" s="30">
        <f t="shared" si="18"/>
        <v>20</v>
      </c>
      <c r="W88" s="16"/>
      <c r="X88" s="4">
        <f t="shared" si="19"/>
        <v>0</v>
      </c>
    </row>
    <row r="89" spans="1:24" ht="120">
      <c r="A89" s="12">
        <f t="shared" si="20"/>
        <v>70</v>
      </c>
      <c r="B89" s="45" t="s">
        <v>151</v>
      </c>
      <c r="C89" s="46" t="s">
        <v>150</v>
      </c>
      <c r="D89" s="13" t="s">
        <v>5</v>
      </c>
      <c r="E89" s="26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>
        <v>3</v>
      </c>
      <c r="S89" s="27"/>
      <c r="T89" s="27"/>
      <c r="U89" s="30"/>
      <c r="V89" s="30">
        <f t="shared" si="18"/>
        <v>3</v>
      </c>
      <c r="W89" s="16"/>
      <c r="X89" s="4">
        <f t="shared" si="19"/>
        <v>0</v>
      </c>
    </row>
    <row r="90" spans="1:24" ht="36" customHeight="1">
      <c r="A90" s="12">
        <f t="shared" si="20"/>
        <v>71</v>
      </c>
      <c r="B90" s="23" t="s">
        <v>166</v>
      </c>
      <c r="C90" s="19" t="s">
        <v>165</v>
      </c>
      <c r="D90" s="13" t="s">
        <v>39</v>
      </c>
      <c r="E90" s="26"/>
      <c r="F90" s="54"/>
      <c r="G90" s="27"/>
      <c r="H90" s="27"/>
      <c r="I90" s="27"/>
      <c r="J90" s="54"/>
      <c r="K90" s="27"/>
      <c r="L90" s="27"/>
      <c r="M90" s="27"/>
      <c r="N90" s="27"/>
      <c r="O90" s="27"/>
      <c r="P90" s="27"/>
      <c r="Q90" s="27">
        <v>40</v>
      </c>
      <c r="R90" s="27"/>
      <c r="S90" s="27"/>
      <c r="T90" s="27"/>
      <c r="U90" s="30"/>
      <c r="V90" s="30">
        <f t="shared" si="18"/>
        <v>40</v>
      </c>
      <c r="W90" s="16"/>
      <c r="X90" s="4">
        <f t="shared" si="19"/>
        <v>0</v>
      </c>
    </row>
    <row r="91" spans="1:24" ht="30">
      <c r="A91" s="12">
        <f t="shared" si="20"/>
        <v>72</v>
      </c>
      <c r="B91" s="34" t="s">
        <v>132</v>
      </c>
      <c r="C91" s="36" t="s">
        <v>133</v>
      </c>
      <c r="D91" s="13" t="s">
        <v>39</v>
      </c>
      <c r="E91" s="26"/>
      <c r="F91" s="27"/>
      <c r="G91" s="54"/>
      <c r="H91" s="54"/>
      <c r="I91" s="27"/>
      <c r="J91" s="27"/>
      <c r="K91" s="27"/>
      <c r="L91" s="27"/>
      <c r="M91" s="27"/>
      <c r="N91" s="27"/>
      <c r="O91" s="27"/>
      <c r="P91" s="27">
        <v>20</v>
      </c>
      <c r="Q91" s="27">
        <v>20</v>
      </c>
      <c r="R91" s="27"/>
      <c r="S91" s="54"/>
      <c r="T91" s="27"/>
      <c r="U91" s="30"/>
      <c r="V91" s="30">
        <f t="shared" si="18"/>
        <v>40</v>
      </c>
      <c r="W91" s="16"/>
      <c r="X91" s="4">
        <f t="shared" si="19"/>
        <v>0</v>
      </c>
    </row>
    <row r="92" spans="1:24" ht="27" customHeight="1" thickBot="1">
      <c r="A92" s="123">
        <f t="shared" si="20"/>
        <v>73</v>
      </c>
      <c r="B92" s="10" t="s">
        <v>62</v>
      </c>
      <c r="C92" s="124" t="s">
        <v>147</v>
      </c>
      <c r="D92" s="37" t="s">
        <v>5</v>
      </c>
      <c r="E92" s="37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>
        <v>5</v>
      </c>
      <c r="R92" s="43"/>
      <c r="S92" s="43"/>
      <c r="T92" s="43"/>
      <c r="U92" s="125"/>
      <c r="V92" s="38">
        <f t="shared" si="18"/>
        <v>5</v>
      </c>
      <c r="W92" s="17"/>
      <c r="X92" s="126">
        <f t="shared" si="19"/>
        <v>0</v>
      </c>
    </row>
    <row r="93" spans="4:24" ht="47.25" customHeight="1" thickBot="1">
      <c r="D93"/>
      <c r="E93"/>
      <c r="F93"/>
      <c r="G93"/>
      <c r="H93"/>
      <c r="I93"/>
      <c r="J93"/>
      <c r="K93"/>
      <c r="L93"/>
      <c r="M93" s="63"/>
      <c r="N93" s="62"/>
      <c r="O93" s="62"/>
      <c r="P93" s="62"/>
      <c r="Q93" s="62"/>
      <c r="R93" s="62"/>
      <c r="S93" s="62"/>
      <c r="T93" s="62"/>
      <c r="U93" s="62"/>
      <c r="V93" s="64"/>
      <c r="W93" s="65"/>
      <c r="X93" s="66"/>
    </row>
    <row r="94" spans="1:24" s="21" customFormat="1" ht="24.95" customHeight="1" thickBot="1">
      <c r="A94"/>
      <c r="B94"/>
      <c r="C94" s="47"/>
      <c r="D94" s="128" t="s">
        <v>201</v>
      </c>
      <c r="E94" s="129"/>
      <c r="F94" s="129"/>
      <c r="G94" s="129"/>
      <c r="H94" s="129"/>
      <c r="I94" s="129"/>
      <c r="J94" s="129"/>
      <c r="K94" s="129"/>
      <c r="L94" s="129"/>
      <c r="M94" s="129"/>
      <c r="N94" s="129"/>
      <c r="O94" s="129"/>
      <c r="P94" s="129"/>
      <c r="Q94" s="129"/>
      <c r="R94" s="129"/>
      <c r="S94" s="129"/>
      <c r="T94" s="129"/>
      <c r="U94" s="129"/>
      <c r="V94" s="129"/>
      <c r="W94" s="130"/>
      <c r="X94" s="127">
        <f>SUM(X9:X92)</f>
        <v>0</v>
      </c>
    </row>
    <row r="95" spans="4:24" ht="15">
      <c r="D95"/>
      <c r="E95"/>
      <c r="F95"/>
      <c r="G95"/>
      <c r="H95"/>
      <c r="I95"/>
      <c r="J95"/>
      <c r="K95"/>
      <c r="L95"/>
      <c r="X95" s="69"/>
    </row>
    <row r="96" spans="2:24" ht="15">
      <c r="B96" s="67"/>
      <c r="C96" s="83"/>
      <c r="D96" s="68"/>
      <c r="E96" s="1"/>
      <c r="I96" s="68"/>
      <c r="J96" s="68"/>
      <c r="L96" s="2"/>
      <c r="M96" s="2"/>
      <c r="N96"/>
      <c r="O96" s="70"/>
      <c r="P96" s="70"/>
      <c r="Q96" s="70"/>
      <c r="R96" s="70"/>
      <c r="S96"/>
      <c r="T96"/>
      <c r="U96"/>
      <c r="V96"/>
      <c r="W96"/>
      <c r="X96"/>
    </row>
    <row r="98" ht="15">
      <c r="C98" s="84"/>
    </row>
  </sheetData>
  <autoFilter ref="A7:X94"/>
  <mergeCells count="19">
    <mergeCell ref="A5:A7"/>
    <mergeCell ref="B1:X1"/>
    <mergeCell ref="B8:X8"/>
    <mergeCell ref="B16:X16"/>
    <mergeCell ref="B20:X20"/>
    <mergeCell ref="B5:B7"/>
    <mergeCell ref="D5:V6"/>
    <mergeCell ref="W5:X6"/>
    <mergeCell ref="D94:W94"/>
    <mergeCell ref="B80:X80"/>
    <mergeCell ref="C5:C7"/>
    <mergeCell ref="B29:X29"/>
    <mergeCell ref="B82:X82"/>
    <mergeCell ref="B45:X45"/>
    <mergeCell ref="B47:X47"/>
    <mergeCell ref="B50:X50"/>
    <mergeCell ref="B52:X52"/>
    <mergeCell ref="B76:X76"/>
    <mergeCell ref="B32:X32"/>
  </mergeCells>
  <hyperlinks>
    <hyperlink ref="C10" r:id="rId1" display="http://www.partner4office.cz/papir-toaletni-jumbo-190mm-2vrstvy-recykl-120m-88736.html"/>
    <hyperlink ref="C12" r:id="rId2" display="http://www.partner4office.cz/rucnik-dvouvrstvy-zz-bily-2-vrstvy-3750ks-88650.html"/>
    <hyperlink ref="C9" r:id="rId3" display="http://www.partner4office.cz/papir-toaletni-jumbo-280mm-2vrstvy-recykl-257m-88738.html"/>
    <hyperlink ref="C17" r:id="rId4" display="http://www.partner4office.cz/mydlo-tekute-premium-1l-88504.html"/>
    <hyperlink ref="C18" r:id="rId5" display="http://www.partner4office.cz/mydlo-tekute-5l-jasmin-88501.html"/>
    <hyperlink ref="C23" r:id="rId6" display="https://www.alter-hk.cz/satur-wc-gel-750ml-na-cisteni-toalet-80100604.html"/>
    <hyperlink ref="C33" r:id="rId7" display="http://www.partner4office.cz/savo-original-1l-88682.html"/>
    <hyperlink ref="C48" r:id="rId8" display="https://evashop.cz/uklid/4011-prostedek-na-nadobi-jar-1000ml.html"/>
    <hyperlink ref="C51" r:id="rId9" display="http://www.ageo.cz/produkt/pronto-spray-proti-prachu-250ml-multifunkcni?gclid=Cj0KEQiA8orFBRCEpODivaOft_EBEiQAy3mlfSwjkI0iuGP_bLJHiK6TA_jffYsM8dDoxCI3SidcH2caAujx8P8HAQ"/>
    <hyperlink ref="C65" r:id="rId10" display="http://www.partner4office.cz/houbicky-na-nadobi-10ks-88405.html"/>
    <hyperlink ref="C63" r:id="rId11" display="http://www.partner4office.cz/uterky-uklidove-petr-38x38cm-88794.html"/>
    <hyperlink ref="C59" r:id="rId12" display="http://www.partner4office.cz/myci-hadr-petr-60x70cm-88397.html"/>
    <hyperlink ref="C71" r:id="rId13" display="http://shopiq.cz/sacky-do-kose-63x85-70l-40ks"/>
    <hyperlink ref="C73" r:id="rId14" display="http://pape.cz/Produkty/ProduktyDetail.aspx?inom=15481"/>
    <hyperlink ref="C74" r:id="rId15" display="http://pape.cz/Produkty/ProduktyDetail.aspx?inom=15476"/>
    <hyperlink ref="C77" r:id="rId16" display="https://www.uklizenoshop.cz/losdi-sidney-davkovac-tekuteho-mydla-ciry-plast-1000-ml?gclid=CjwKEAiAlZDFBRCKncm67qihiHwSJABtoNIgRmT5_FDb8c1FwSgmQu4hXpThE_B_i23XICoXQqWJIRoCM6bw_wcB"/>
    <hyperlink ref="C78" r:id="rId17" display="https://www.uklizenoshop.cz/zasobnik-papirovych-rucniku-bily-plast-losdi?gclid=CjwKEAiAlZDFBRCKncm67qihiHwSJABtoNIgICtwR2PJ9SBAy7uW4SPHANE3mfJQ-r17ej2qFEOlyhoCg0fw_wcB"/>
    <hyperlink ref="C79" r:id="rId18" display="https://www.alter-hk.cz/zasobnik-na-tp-jumbo-280-kovovy-bily-60928-70401001.html"/>
    <hyperlink ref="C81" r:id="rId19" display="https://www.drmax.cz/indulona-mesickova-85ml?gclid=CjwKEAiAlZDFBRCKncm67qihiHwSJABtoNIgILSyCz1xKM50oPBMN_JEAGw9zPh8hBIDC1197y4giRoCVQnw_wcB"/>
    <hyperlink ref="C83" r:id="rId20" display="https://www.eva.cz/zbozi/DOP01623/wc-souprava-bila-velka/"/>
    <hyperlink ref="C86" r:id="rId21" display="https://www.papermax.cz/kbelik-5l-uh-s-pomerovou-carou-2061cz62/?gclid=CjwKEAiAlZDFBRCKncm67qihiHwSJABtoNIgqq9JsCofFjKu_YnYE0sRQ4HGPoTJ3Cy2VJQOxuc75hoC4bfw_wcB"/>
    <hyperlink ref="C87" r:id="rId22" display="https://www.kastro.cz/rewrite2.asp?r1=drogerie&amp;r2=vedro&amp;gclid=CjwKEAiAlZDFBRCKncm67qihiHwSJABtoNIgXb17J1F-dSXs9Mqau8F-OC8AegD-XLHyynyw1"/>
    <hyperlink ref="C13" r:id="rId23" display="http://www.kaspa.cz/kuchynske-uterky-perfex-2vrstve/"/>
    <hyperlink ref="C15" r:id="rId24" display="https://nakup.itesco.cz/groceries/cs-CZ/products/2001019402715?gclid=CjwKCAjwxo3OBRBpEiwAS7X62Yv1-74JFimC2cV-DcN9Yff0Wt7zrVvVY0Nt4dc88elwlRWwyoDN7hoCHusQAvD_BwE"/>
    <hyperlink ref="C24" r:id="rId25" display="http://www.lari.cz/produkt/krystal-wc-gel-750-ml-nn-do-zavesu-vc-972555?gclid=CjwKEAiAz4XFBRCW87vj6-28uFMSJAAHeGZbNZa2hSQdRuIn7K7b2VMeVVSzNvhJQAnUiirA2Va-ThoCWu3w_wcB"/>
    <hyperlink ref="C42" r:id="rId26" display="https://www.alter-hk.cz/banox-hp-plus-5kg-dezinfekce-10500405.html"/>
    <hyperlink ref="C30" r:id="rId27" display="https://www.kosik.cz/produkt/184-savo-razant-cistic-odpadu-1l?gclid=Cj0KEQiA5vXEBRChycOl36LPn5EBEiQAJV2-bG6ZxTImre1bpqZYtrIpXoopbb1f8yk4lZt8LczOlEIaAoyJ8P8HAQ"/>
    <hyperlink ref="C34" r:id="rId28" display="https://www.eva.cz/zbozi/41643/ceresit-stop-plisni-all-in-one-0-5l/?gclid=CjwKEAiAz4XFBRCW87vj6-28uFMSJAAHeGZbjzyF_OKV9vOEl-l-OQmgdcDllmBKLQESYJWn444BgRoCavXw_wcB"/>
    <hyperlink ref="C37" r:id="rId29" display="https://www.drogeriezde.cz/cif-aroma-lila-flowers-cistici-prostredek-500-ml.html?gclid=CjwKEAiAz4XFBRCW87vj6-28uFMSJAAHeGZb0lfAV8awgJTOy6ZZVSMQigFQpeAWiJqLVox11epffhoCqivw_wcB"/>
    <hyperlink ref="C38" r:id="rId30" display="https://www.doplnky-bydleni.cz/p/krystal-univerzal-antib-750-ml?gclid=CjwKEAiAz4XFBRCW87vj6-28uFMSJAAHeGZbZinAeuPsjg0i23cFABIFSZbkIZs9t1pLO1SASyltSRoCGhnw_wcB"/>
    <hyperlink ref="C41" r:id="rId31" display="https://www.alter-hk.cz/5p-plus-5l-dezinfekce-10500706.html"/>
    <hyperlink ref="C43" r:id="rId32" display="http://www.xantea.cz/produkt/1012039.krystal-mydlovy-cistic-vceli-vosk-750ml/?gclid=Cj0KEQiA8orFBRCEpODivaOft_EBEiQAy3mlfWKTEo24TqHy4bdha4SClCggrrhvC9k2TsQHRigLFZEaAvZJ8P8HAQ"/>
    <hyperlink ref="C44" r:id="rId33" display="https://www.bopo.cz/eshop-monel-forbo-osetrujici-pripravek-10-l.html?gclid=Cj0KEQiA8orFBRCEpODivaOft_EBEiQAy3mlfSQHR7zcv3uuGVZ7PpItCkAA9rG4SbgLS3G2rgXyplsaAm-w8P8HAQ"/>
    <hyperlink ref="C46" r:id="rId34" display="http://www.partner4office.cz/krystal-cistic-oken-750ml-88466.html"/>
    <hyperlink ref="C57" r:id="rId35" display="https://www.eva.cz/zbozi/DOP01643/smetacek-a-lopatka-delux-s-gumou/?gclid=Cj0KEQiA8orFBRCEpODivaOft_EBEiQAy3mlfa4W6VzC09CS4HLXLtAe7KWBzwD2f4N0R4TrTKnAamwaAlo48P8HAQ"/>
    <hyperlink ref="C21" r:id="rId36" display="https://www.alter-hk.cz/satur-tablety-do-pisoaru-1kg-80101901.html"/>
    <hyperlink ref="C22" r:id="rId37" display="https://www.alter-hk.cz/wc-valecek-zaves-komplet-v-sacku-1ks-90310505.html"/>
    <hyperlink ref="C26" r:id="rId38" display="https://www.alter-hk.cz/-90310198M.html"/>
    <hyperlink ref="C27" r:id="rId39" display="https://www.alter-hk.cz/glade-by-brise-osvezovac-300ml-lily-of-the-valley-90309506.html"/>
    <hyperlink ref="C53" r:id="rId40" display="https://www.alter-hk.cz/index.php?q=favorit"/>
    <hyperlink ref="C54" r:id="rId41" display="https://www.alter-hk.cz/index.php?q=favorit"/>
    <hyperlink ref="C60" r:id="rId42" display="https://www.alter-hk.cz/mistran-myci-hadr-60x80-bily-90911899.html"/>
    <hyperlink ref="C67" r:id="rId43" display="https://www.alter-hk.cz/index.php?detail=91700104"/>
    <hyperlink ref="C68" r:id="rId44" display="https://www.alter-hk.cz/sacky-do-kose-ean-50x60-30l-cerne-55569522.html"/>
    <hyperlink ref="C69" r:id="rId45" display="https://www.alter-hk.cz/sacky-do-kose-60x80cm-cerne-ean-20ks-pytlik-91700490.html"/>
    <hyperlink ref="C70" r:id="rId46" display="https://www.alter-hk.cz/index.php?detail=91700122"/>
    <hyperlink ref="C58" r:id="rId47" display="https://www.alter-hk.cz/index.php?detail=90310707"/>
    <hyperlink ref="C56" r:id="rId48" display="https://www.alter-hk.cz/index.php?q=chodn%Edk"/>
    <hyperlink ref="C40" r:id="rId49" display="http://www.nejhygiena.cz/podlaha/krystal-na-podlahu-5-l/"/>
    <hyperlink ref="C72" r:id="rId50" display="https://www.alter-hk.cz/pytel-odpad-cerny-70x110-200my-91700619.html"/>
    <hyperlink ref="C66" r:id="rId51" display="https://www.alter-hk.cz/hygienicke-sacky-mikrotenove-kazeta-25ks-v-kazete-90315300.html"/>
    <hyperlink ref="C84" r:id="rId52" display="https://www.alter-hk.cz/stetka-na-wc-bila-91510001.html"/>
    <hyperlink ref="C91" r:id="rId53" display="https://www.alter-hk.cz/sacek-mikrotenovy-20x30-8my-transparentni-blok--55082030.html"/>
    <hyperlink ref="C25" r:id="rId54" display="https://www.alter-hk.cz/index.php?detail=99999076"/>
    <hyperlink ref="C75" r:id="rId55" display="https://www.alter-hk.cz/pytel-odpad-cerny-70x110-t-100-91700607.html"/>
    <hyperlink ref="C64" r:id="rId56" display="https://www.alfachem.cz/svedska-uterka-z-mikrovlakna-30-x-35-cm-280g-m2-zluta.html"/>
    <hyperlink ref="C85" r:id="rId57" display="http://3bservis.cz/search?orderby=position&amp;controller=search&amp;orderway=desc&amp;search_query=zvon"/>
    <hyperlink ref="C36" r:id="rId58" display="http://www.partner4office.cz/krystal-eco-na-koupelny-750ml-88467.html"/>
    <hyperlink ref="C92" r:id="rId59" display="https://www.alter-hk.cz/-80120560.html"/>
    <hyperlink ref="C39" r:id="rId60" display="https://www.alter-hk.cz/index.php?detail=90513201"/>
    <hyperlink ref="C90" r:id="rId61" display="http://www.hafyso.cz/zamrazovaci-sacky-s-popisem-25x35-cm15my-50ksbal-p-16.html?zenid=9d2d5a09e870d6abbf7b350ca3112532"/>
    <hyperlink ref="C14" r:id="rId62" display="https://kuchynske-sterky.heureka.cz/uterky-linteo-xxl-papirove-2-vrstve-role-50m-600450-9358/#ng:6f6c64686173682d458f9b871585d98b25e76229cb316c99"/>
    <hyperlink ref="C31" r:id="rId63" display="https://www.alter-hk.cz/banox-sifon-1l-tekuty-cistic-odpadu-10107801.html"/>
    <hyperlink ref="C88" r:id="rId64" display="https://vsenazahrady.cz/eshop/rozprasovace/rozprasovac-pamela-plastovy-bezovy-750ml-68736.html?gclid=CjwKCAjwgr3ZBRAAEiwAGVssnYYaJlqlygcoyCzRPCwOCQxRNOxlElHFv7lE1Zrbdv4zwu9Y7G8htRoCFR0QAvD_BwE"/>
    <hyperlink ref="C61" r:id="rId65" display="https://www.leifheit-online.cz/leifheit-nahrada-sensitive-k-mopu-twist-xl-52016-p-10271"/>
    <hyperlink ref="C28" r:id="rId66" display="https://www.alter-hk.cz/hang-tag-vonna-visacka-spiced-apple-ruzova-70600124.html"/>
    <hyperlink ref="C49" r:id="rId67" display="https://www.lekarna.cz/pulirapid-splendi-500ml-dlouhodoba-ochrana-nerezu/?utm_source=heureka.cz&amp;utm_medium=product&amp;utm_campaign=heureka.cz#vice-informaci"/>
    <hyperlink ref="C35" r:id="rId68" display="https://www.alter-hk.cz/-90568001.html"/>
  </hyperlinks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portrait" paperSize="9" scale="25" r:id="rId69"/>
  <ignoredErrors>
    <ignoredError sqref="A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Kotyková Gabriela</dc:creator>
  <cp:keywords/>
  <dc:description/>
  <cp:lastModifiedBy>Kvasničková Hana</cp:lastModifiedBy>
  <cp:lastPrinted>2019-09-10T11:47:29Z</cp:lastPrinted>
  <dcterms:created xsi:type="dcterms:W3CDTF">2017-02-09T08:34:34Z</dcterms:created>
  <dcterms:modified xsi:type="dcterms:W3CDTF">2020-04-15T10:06:30Z</dcterms:modified>
  <cp:category/>
  <cp:version/>
  <cp:contentType/>
  <cp:contentStatus/>
</cp:coreProperties>
</file>