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21 (07-2020) (FIND, DSP-ESF, AMTMI)\A vyzva\"/>
    </mc:Choice>
  </mc:AlternateContent>
  <bookViews>
    <workbookView xWindow="0" yWindow="0" windowWidth="27285" windowHeight="6975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4" i="1"/>
  <c r="X24" i="1" s="1"/>
  <c r="V21" i="1"/>
  <c r="V20" i="1"/>
  <c r="V9" i="1"/>
  <c r="V10" i="1"/>
  <c r="V11" i="1"/>
  <c r="V12" i="1"/>
  <c r="V13" i="1"/>
  <c r="V14" i="1"/>
  <c r="V15" i="1"/>
  <c r="V16" i="1"/>
  <c r="V17" i="1"/>
  <c r="X25" i="1" l="1"/>
  <c r="X26" i="1" s="1"/>
  <c r="X17" i="1" l="1"/>
  <c r="H18" i="1"/>
  <c r="I18" i="1"/>
  <c r="J18" i="1"/>
  <c r="K18" i="1"/>
  <c r="L18" i="1"/>
  <c r="M18" i="1"/>
  <c r="N18" i="1"/>
  <c r="O18" i="1"/>
  <c r="P18" i="1"/>
  <c r="Q18" i="1"/>
  <c r="R18" i="1"/>
  <c r="S18" i="1"/>
  <c r="X9" i="1" l="1"/>
  <c r="S22" i="1" l="1"/>
  <c r="R22" i="1"/>
  <c r="Q22" i="1"/>
  <c r="P22" i="1"/>
  <c r="O22" i="1"/>
  <c r="N22" i="1"/>
  <c r="M22" i="1"/>
  <c r="L22" i="1"/>
  <c r="K22" i="1"/>
  <c r="J22" i="1"/>
  <c r="I22" i="1"/>
  <c r="H22" i="1"/>
  <c r="X21" i="1"/>
  <c r="X20" i="1"/>
  <c r="X22" i="1" l="1"/>
  <c r="X16" i="1" l="1"/>
  <c r="X15" i="1"/>
  <c r="X14" i="1"/>
  <c r="X13" i="1"/>
  <c r="X12" i="1"/>
  <c r="X11" i="1"/>
  <c r="X10" i="1"/>
  <c r="X18" i="1" l="1"/>
</calcChain>
</file>

<file path=xl/sharedStrings.xml><?xml version="1.0" encoding="utf-8"?>
<sst xmlns="http://schemas.openxmlformats.org/spreadsheetml/2006/main" count="91" uniqueCount="64">
  <si>
    <t>Název položky (specifikace - druh, materiál, barva, určení apod.)</t>
  </si>
  <si>
    <t>Registrační číslo CAS/kód dodavatele či výrobce/hypertextový odkaz</t>
  </si>
  <si>
    <t>jednotka
(kg, l, ks apod.)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</si>
  <si>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</si>
  <si>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</si>
  <si>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</si>
  <si>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</si>
  <si>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</si>
  <si>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</si>
  <si>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</si>
  <si>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</si>
  <si>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</si>
  <si>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</si>
  <si>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</si>
  <si>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</si>
  <si>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</si>
  <si>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</si>
  <si>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</si>
  <si>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</si>
  <si>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01</t>
  </si>
  <si>
    <t>ks</t>
  </si>
  <si>
    <t>dodržet výrobce a příslušný kód</t>
  </si>
  <si>
    <t>část 20</t>
  </si>
  <si>
    <t>µg</t>
  </si>
  <si>
    <t>část 23</t>
  </si>
  <si>
    <t>Název části</t>
  </si>
  <si>
    <t>Číslo položky</t>
  </si>
  <si>
    <t>Specifikace zboží</t>
  </si>
  <si>
    <t>část 1 celkem</t>
  </si>
  <si>
    <t>část 2 celkem</t>
  </si>
  <si>
    <t>část 3 celkem</t>
  </si>
  <si>
    <t>µl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</si>
  <si>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</si>
  <si>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</si>
  <si>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</si>
  <si>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</si>
  <si>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Anti-Collagen VI antibody, 100 ug; kat. č. 6588/ Abcam</t>
  </si>
  <si>
    <t>Anti-Collagen I antibody, 100 ug;  kat. č. ab34710/ Abcam</t>
  </si>
  <si>
    <t>Anti-Collagen IV antibody, 100 ug; kat. č. ab6586/ Abcam</t>
  </si>
  <si>
    <t>Anti-Collagen III antibody [1E7-D7/Col3], 100 ug;  kat. č. ab23445/ Abcam;</t>
  </si>
  <si>
    <t>Anti-Osteocalcin, 50 ug; kat. č. ab13420/ Abcam</t>
  </si>
  <si>
    <t>Anti-PGP9.5 antibody, 50 ul; kat. č. ab10404/ Abcam</t>
  </si>
  <si>
    <t>Anti-Von Willebrand Factor antibody, 100 ul; kat. č. ab6994/ Abcam</t>
  </si>
  <si>
    <t>https://www.abcam.com/beta-amyloid-antibody-ab2539.html</t>
  </si>
  <si>
    <t xml:space="preserve">Anti-beta Amyloid antibody; kat. č. ab2539/ Abcam </t>
  </si>
  <si>
    <t>Anti-Laminin antibody; 125 ul; kat. č. ab11575/ Abcam</t>
  </si>
  <si>
    <t xml:space="preserve">Nástroje, nářadí a stojany </t>
  </si>
  <si>
    <t>Operační roušky</t>
  </si>
  <si>
    <t>část 1</t>
  </si>
  <si>
    <t>část 2</t>
  </si>
  <si>
    <t>část 3</t>
  </si>
  <si>
    <t xml:space="preserve">µ-Slide I </t>
  </si>
  <si>
    <t>kat. č. 80106/ KRD</t>
  </si>
  <si>
    <t>balení</t>
  </si>
  <si>
    <t>µ-Dish 35 mm, high Grid-500</t>
  </si>
  <si>
    <t>kat. č. 81166/ KRD</t>
  </si>
  <si>
    <t>Rouška operační s adhezním pruhem (samolepící), min. dvouvrstvá netkaná textilie, savá vrchní vrstva, nepropustná spodní vrstva, pro krátké nebo střednědobé operační výkony, vel. 150x175cm nebo 150x180cm, sterilní</t>
  </si>
  <si>
    <t>kat. č. 38803 (Panep) nebo kat. č. 4322-A1 (Medica Filter)</t>
  </si>
  <si>
    <t>Rouška operační prostá, netkaná textilie, nepropustná, pro krytí operačního stolu a přístrojů, vel. 150x180cm, nesterilní</t>
  </si>
  <si>
    <t>kat. č. 38705 (Panep) nebo kat. č. N4427-02 (Medica Filter)</t>
  </si>
  <si>
    <t>Liška</t>
  </si>
  <si>
    <t>Pešta</t>
  </si>
  <si>
    <t xml:space="preserve">Protilátky </t>
  </si>
  <si>
    <t>balení (= počet jednotek v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</si>
</sst>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9" fillId="2" borderId="1">
      <alignment shrinkToFit="1"/>
    </xf>
    <xf numFmtId="164" fontId="11" fillId="0" borderId="0" applyBorder="0" applyProtection="0"/>
  </cellStyleXfs>
  <cellXfs count="95">
    <xf numFmtId="0" fontId="0" fillId="0" borderId="0" xfId="0"/>
    <xf numFmtId="0" fontId="12" fillId="0" borderId="0" xfId="0" applyFont="1" applyAlignment="1" applyProtection="1">
      <alignment horizontal="center"/>
    </xf>
    <xf numFmtId="0" fontId="0" fillId="0" borderId="0" xfId="0" applyProtection="1"/>
    <xf numFmtId="0" fontId="13" fillId="0" borderId="0" xfId="0" applyFont="1" applyFill="1" applyBorder="1" applyAlignment="1" applyProtection="1">
      <alignment horizontal="center" textRotation="90"/>
    </xf>
    <xf numFmtId="0" fontId="13" fillId="0" borderId="0" xfId="0" applyFont="1" applyFill="1" applyBorder="1" applyAlignment="1" applyProtection="1">
      <alignment textRotation="90"/>
    </xf>
    <xf numFmtId="0" fontId="4" fillId="3" borderId="0" xfId="0" applyFont="1" applyFill="1" applyAlignment="1" applyProtection="1">
      <alignment horizontal="left" vertical="center" wrapText="1"/>
    </xf>
    <xf numFmtId="0" fontId="4" fillId="11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0" fillId="4" borderId="0" xfId="0" applyFill="1" applyProtection="1"/>
    <xf numFmtId="0" fontId="4" fillId="5" borderId="0" xfId="0" applyFont="1" applyFill="1" applyAlignment="1" applyProtection="1">
      <alignment horizontal="left" vertical="center" wrapText="1"/>
    </xf>
    <xf numFmtId="0" fontId="0" fillId="5" borderId="0" xfId="0" applyFill="1" applyProtection="1"/>
    <xf numFmtId="0" fontId="7" fillId="6" borderId="7" xfId="0" applyFont="1" applyFill="1" applyBorder="1" applyAlignment="1" applyProtection="1">
      <alignment horizontal="center" vertical="center" textRotation="90" wrapText="1"/>
    </xf>
    <xf numFmtId="0" fontId="7" fillId="6" borderId="8" xfId="0" applyFont="1" applyFill="1" applyBorder="1" applyAlignment="1" applyProtection="1">
      <alignment horizontal="center" vertical="center" textRotation="90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6" fillId="8" borderId="8" xfId="0" applyFont="1" applyFill="1" applyBorder="1" applyAlignment="1" applyProtection="1">
      <alignment horizontal="center" vertical="center" textRotation="90"/>
    </xf>
    <xf numFmtId="0" fontId="6" fillId="5" borderId="8" xfId="0" applyFont="1" applyFill="1" applyBorder="1" applyAlignment="1" applyProtection="1">
      <alignment horizontal="center" vertical="center" textRotation="90"/>
    </xf>
    <xf numFmtId="0" fontId="6" fillId="12" borderId="8" xfId="0" applyFont="1" applyFill="1" applyBorder="1" applyAlignment="1" applyProtection="1">
      <alignment horizontal="center" vertical="center" textRotation="90"/>
    </xf>
    <xf numFmtId="0" fontId="6" fillId="4" borderId="8" xfId="0" applyFont="1" applyFill="1" applyBorder="1" applyAlignment="1" applyProtection="1">
      <alignment horizontal="center" vertical="center" textRotation="90"/>
    </xf>
    <xf numFmtId="0" fontId="7" fillId="6" borderId="9" xfId="0" applyFont="1" applyFill="1" applyBorder="1" applyAlignment="1" applyProtection="1">
      <alignment horizontal="center" vertical="center" textRotation="90" wrapText="1"/>
    </xf>
    <xf numFmtId="0" fontId="4" fillId="10" borderId="7" xfId="0" applyFont="1" applyFill="1" applyBorder="1" applyAlignment="1" applyProtection="1">
      <alignment horizontal="center" vertical="center"/>
    </xf>
    <xf numFmtId="0" fontId="9" fillId="10" borderId="5" xfId="3" applyFill="1" applyBorder="1" applyProtection="1">
      <alignment shrinkToFit="1"/>
    </xf>
    <xf numFmtId="0" fontId="9" fillId="10" borderId="6" xfId="3" applyFill="1" applyBorder="1" applyProtection="1">
      <alignment shrinkToFit="1"/>
    </xf>
    <xf numFmtId="0" fontId="3" fillId="9" borderId="10" xfId="0" applyFont="1" applyFill="1" applyBorder="1" applyAlignment="1" applyProtection="1">
      <alignment vertical="center"/>
    </xf>
    <xf numFmtId="0" fontId="8" fillId="9" borderId="11" xfId="0" applyFont="1" applyFill="1" applyBorder="1" applyAlignment="1" applyProtection="1">
      <alignment horizontal="center"/>
    </xf>
    <xf numFmtId="0" fontId="8" fillId="9" borderId="11" xfId="0" applyFont="1" applyFill="1" applyBorder="1" applyAlignment="1" applyProtection="1">
      <alignment shrinkToFit="1"/>
    </xf>
    <xf numFmtId="0" fontId="8" fillId="9" borderId="11" xfId="0" applyFont="1" applyFill="1" applyBorder="1" applyAlignment="1" applyProtection="1">
      <alignment horizontal="center" shrinkToFit="1"/>
    </xf>
    <xf numFmtId="0" fontId="8" fillId="9" borderId="11" xfId="0" applyFont="1" applyFill="1" applyBorder="1" applyAlignment="1" applyProtection="1">
      <alignment horizontal="left" shrinkToFit="1"/>
    </xf>
    <xf numFmtId="0" fontId="8" fillId="9" borderId="11" xfId="0" applyFont="1" applyFill="1" applyBorder="1" applyAlignment="1" applyProtection="1">
      <alignment horizontal="right"/>
    </xf>
    <xf numFmtId="0" fontId="8" fillId="9" borderId="12" xfId="0" applyFont="1" applyFill="1" applyBorder="1" applyAlignment="1" applyProtection="1">
      <alignment horizontal="center"/>
    </xf>
    <xf numFmtId="4" fontId="4" fillId="9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3" fillId="9" borderId="14" xfId="0" applyFont="1" applyFill="1" applyBorder="1" applyAlignment="1" applyProtection="1">
      <alignment vertical="center"/>
    </xf>
    <xf numFmtId="0" fontId="8" fillId="9" borderId="1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shrinkToFit="1"/>
    </xf>
    <xf numFmtId="0" fontId="8" fillId="9" borderId="1" xfId="0" applyFont="1" applyFill="1" applyBorder="1" applyAlignment="1" applyProtection="1">
      <alignment horizontal="center" shrinkToFit="1"/>
    </xf>
    <xf numFmtId="0" fontId="8" fillId="9" borderId="1" xfId="0" applyFont="1" applyFill="1" applyBorder="1" applyAlignment="1" applyProtection="1">
      <alignment horizontal="left" shrinkToFit="1"/>
    </xf>
    <xf numFmtId="0" fontId="8" fillId="9" borderId="1" xfId="0" applyFont="1" applyFill="1" applyBorder="1" applyAlignment="1" applyProtection="1">
      <alignment horizontal="right"/>
    </xf>
    <xf numFmtId="0" fontId="8" fillId="9" borderId="3" xfId="0" applyFont="1" applyFill="1" applyBorder="1" applyAlignment="1" applyProtection="1">
      <alignment horizontal="center"/>
    </xf>
    <xf numFmtId="4" fontId="4" fillId="9" borderId="15" xfId="0" applyNumberFormat="1" applyFont="1" applyFill="1" applyBorder="1" applyAlignment="1" applyProtection="1">
      <alignment horizontal="right" vertical="center"/>
    </xf>
    <xf numFmtId="0" fontId="0" fillId="9" borderId="1" xfId="0" applyFill="1" applyBorder="1" applyProtection="1"/>
    <xf numFmtId="0" fontId="0" fillId="9" borderId="0" xfId="0" applyFill="1" applyBorder="1" applyProtection="1"/>
    <xf numFmtId="0" fontId="0" fillId="9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left"/>
    </xf>
    <xf numFmtId="4" fontId="4" fillId="9" borderId="16" xfId="0" applyNumberFormat="1" applyFont="1" applyFill="1" applyBorder="1" applyAlignment="1" applyProtection="1">
      <alignment horizontal="right" vertical="center"/>
    </xf>
    <xf numFmtId="0" fontId="3" fillId="9" borderId="17" xfId="0" applyFont="1" applyFill="1" applyBorder="1" applyAlignment="1" applyProtection="1">
      <alignment vertical="center"/>
    </xf>
    <xf numFmtId="0" fontId="8" fillId="9" borderId="18" xfId="0" applyFont="1" applyFill="1" applyBorder="1" applyAlignment="1" applyProtection="1">
      <alignment horizontal="center"/>
    </xf>
    <xf numFmtId="0" fontId="0" fillId="9" borderId="19" xfId="0" applyFill="1" applyBorder="1" applyProtection="1"/>
    <xf numFmtId="0" fontId="0" fillId="9" borderId="20" xfId="0" applyFill="1" applyBorder="1" applyProtection="1"/>
    <xf numFmtId="0" fontId="8" fillId="9" borderId="21" xfId="0" applyFont="1" applyFill="1" applyBorder="1" applyAlignment="1" applyProtection="1">
      <alignment horizontal="center" shrinkToFit="1"/>
    </xf>
    <xf numFmtId="0" fontId="0" fillId="9" borderId="22" xfId="0" applyFill="1" applyBorder="1" applyAlignment="1" applyProtection="1">
      <alignment horizontal="center" vertical="center"/>
    </xf>
    <xf numFmtId="0" fontId="8" fillId="9" borderId="23" xfId="0" applyFont="1" applyFill="1" applyBorder="1" applyAlignment="1" applyProtection="1">
      <alignment horizontal="left" shrinkToFit="1"/>
    </xf>
    <xf numFmtId="0" fontId="8" fillId="9" borderId="21" xfId="0" applyFont="1" applyFill="1" applyBorder="1" applyAlignment="1" applyProtection="1">
      <alignment horizontal="right"/>
    </xf>
    <xf numFmtId="0" fontId="8" fillId="9" borderId="19" xfId="0" applyFont="1" applyFill="1" applyBorder="1" applyAlignment="1" applyProtection="1">
      <alignment horizontal="right"/>
    </xf>
    <xf numFmtId="0" fontId="8" fillId="9" borderId="23" xfId="0" applyFont="1" applyFill="1" applyBorder="1" applyAlignment="1" applyProtection="1">
      <alignment horizontal="right"/>
    </xf>
    <xf numFmtId="0" fontId="8" fillId="9" borderId="20" xfId="0" applyFont="1" applyFill="1" applyBorder="1" applyAlignment="1" applyProtection="1">
      <alignment horizontal="center"/>
    </xf>
    <xf numFmtId="4" fontId="4" fillId="9" borderId="24" xfId="0" applyNumberFormat="1" applyFont="1" applyFill="1" applyBorder="1" applyAlignment="1" applyProtection="1">
      <alignment horizontal="right" vertical="center"/>
    </xf>
    <xf numFmtId="0" fontId="2" fillId="13" borderId="4" xfId="2" applyFill="1" applyBorder="1" applyAlignment="1" applyProtection="1">
      <alignment horizontal="right"/>
    </xf>
    <xf numFmtId="0" fontId="2" fillId="13" borderId="5" xfId="2" applyFill="1" applyBorder="1" applyAlignment="1" applyProtection="1">
      <alignment horizontal="right"/>
    </xf>
    <xf numFmtId="0" fontId="2" fillId="13" borderId="25" xfId="2" applyFill="1" applyBorder="1" applyAlignment="1" applyProtection="1">
      <alignment horizontal="right"/>
    </xf>
    <xf numFmtId="4" fontId="2" fillId="13" borderId="9" xfId="2" applyNumberForma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wrapText="1" shrinkToFit="1"/>
    </xf>
    <xf numFmtId="0" fontId="8" fillId="9" borderId="11" xfId="0" applyFont="1" applyFill="1" applyBorder="1" applyAlignment="1" applyProtection="1">
      <alignment horizontal="left" vertical="center"/>
    </xf>
    <xf numFmtId="3" fontId="8" fillId="9" borderId="11" xfId="0" applyNumberFormat="1" applyFont="1" applyFill="1" applyBorder="1" applyAlignment="1" applyProtection="1">
      <alignment horizontal="right" vertical="center"/>
    </xf>
    <xf numFmtId="0" fontId="8" fillId="0" borderId="21" xfId="0" applyFont="1" applyFill="1" applyBorder="1" applyAlignment="1" applyProtection="1">
      <alignment horizontal="center" wrapText="1"/>
    </xf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center" wrapText="1" shrinkToFit="1"/>
    </xf>
    <xf numFmtId="0" fontId="8" fillId="9" borderId="21" xfId="0" applyFont="1" applyFill="1" applyBorder="1" applyAlignment="1" applyProtection="1">
      <alignment horizontal="left" vertical="center"/>
    </xf>
    <xf numFmtId="3" fontId="8" fillId="9" borderId="21" xfId="0" applyNumberFormat="1" applyFont="1" applyFill="1" applyBorder="1" applyAlignment="1" applyProtection="1">
      <alignment horizontal="right" vertical="center"/>
    </xf>
    <xf numFmtId="4" fontId="4" fillId="9" borderId="26" xfId="0" applyNumberFormat="1" applyFont="1" applyFill="1" applyBorder="1" applyAlignment="1" applyProtection="1">
      <alignment horizontal="right" vertical="center"/>
    </xf>
    <xf numFmtId="0" fontId="8" fillId="10" borderId="27" xfId="0" applyFont="1" applyFill="1" applyBorder="1" applyProtection="1"/>
    <xf numFmtId="0" fontId="10" fillId="10" borderId="5" xfId="1" applyFont="1" applyFill="1" applyBorder="1" applyAlignment="1" applyProtection="1">
      <alignment shrinkToFit="1"/>
    </xf>
    <xf numFmtId="0" fontId="10" fillId="10" borderId="6" xfId="1" applyFont="1" applyFill="1" applyBorder="1" applyAlignment="1" applyProtection="1">
      <alignment shrinkToFit="1"/>
    </xf>
    <xf numFmtId="0" fontId="3" fillId="9" borderId="1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3" fontId="8" fillId="0" borderId="29" xfId="0" applyNumberFormat="1" applyFont="1" applyFill="1" applyBorder="1" applyAlignment="1" applyProtection="1">
      <alignment horizontal="center" vertical="center" wrapText="1"/>
    </xf>
    <xf numFmtId="0" fontId="8" fillId="9" borderId="12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horizontal="center" vertical="center"/>
    </xf>
    <xf numFmtId="49" fontId="8" fillId="0" borderId="20" xfId="0" applyNumberFormat="1" applyFont="1" applyFill="1" applyBorder="1" applyAlignment="1" applyProtection="1">
      <alignment horizontal="center" vertical="center" wrapText="1"/>
    </xf>
    <xf numFmtId="3" fontId="8" fillId="0" borderId="20" xfId="0" applyNumberFormat="1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center" shrinkToFit="1"/>
    </xf>
    <xf numFmtId="0" fontId="8" fillId="9" borderId="18" xfId="0" applyFont="1" applyFill="1" applyBorder="1" applyAlignment="1" applyProtection="1">
      <alignment horizontal="left" shrinkToFit="1"/>
    </xf>
    <xf numFmtId="0" fontId="8" fillId="9" borderId="18" xfId="0" applyFont="1" applyFill="1" applyBorder="1" applyAlignment="1" applyProtection="1">
      <alignment horizontal="right"/>
    </xf>
    <xf numFmtId="0" fontId="8" fillId="9" borderId="20" xfId="0" applyFont="1" applyFill="1" applyBorder="1" applyAlignment="1" applyProtection="1">
      <alignment horizontal="center" vertical="center"/>
    </xf>
    <xf numFmtId="2" fontId="0" fillId="5" borderId="12" xfId="0" applyNumberFormat="1" applyFill="1" applyBorder="1" applyAlignment="1" applyProtection="1">
      <alignment horizontal="right" vertical="center"/>
      <protection locked="0"/>
    </xf>
    <xf numFmtId="2" fontId="0" fillId="5" borderId="3" xfId="0" applyNumberFormat="1" applyFill="1" applyBorder="1" applyAlignment="1" applyProtection="1">
      <alignment horizontal="right" vertical="center"/>
      <protection locked="0"/>
    </xf>
    <xf numFmtId="2" fontId="0" fillId="5" borderId="20" xfId="0" applyNumberFormat="1" applyFill="1" applyBorder="1" applyAlignment="1" applyProtection="1">
      <alignment horizontal="right" vertical="center"/>
      <protection locked="0"/>
    </xf>
    <xf numFmtId="4" fontId="8" fillId="5" borderId="11" xfId="0" applyNumberFormat="1" applyFont="1" applyFill="1" applyBorder="1" applyAlignment="1" applyProtection="1">
      <alignment horizontal="right" vertical="center"/>
      <protection locked="0"/>
    </xf>
    <xf numFmtId="4" fontId="8" fillId="5" borderId="21" xfId="0" applyNumberFormat="1" applyFont="1" applyFill="1" applyBorder="1" applyAlignment="1" applyProtection="1">
      <alignment horizontal="right" vertical="center"/>
      <protection locked="0"/>
    </xf>
    <xf numFmtId="4" fontId="8" fillId="5" borderId="18" xfId="0" applyNumberFormat="1" applyFont="1" applyFill="1" applyBorder="1" applyAlignment="1" applyProtection="1">
      <alignment horizontal="right" vertical="center"/>
      <protection locked="0"/>
    </xf>
  </cellXfs>
  <cellStyles count="5">
    <cellStyle name="Excel Built-in Normal" xfId="4"/>
    <cellStyle name="nadpis kategorie" xfId="3"/>
    <cellStyle name="Normální" xfId="0" builtinId="0"/>
    <cellStyle name="Výpočet" xfId="2" builtinId="22"/>
    <cellStyle name="Výstup" xfId="1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90" zoomScaleNormal="90" workbookViewId="0">
      <pane ySplit="7" topLeftCell="A8" activePane="bottomLeft" state="frozen"/>
      <selection pane="bottomLeft" activeCell="A26" sqref="A26:W26"/>
    </sheetView>
  </sheetViews>
  <sheetFormatPr defaultRowHeight="15" x14ac:dyDescent="0.25"/>
  <cols>
    <col min="1" max="1" width="7.7109375" style="2" customWidth="1"/>
    <col min="2" max="2" width="4.42578125" style="2" customWidth="1"/>
    <col min="3" max="3" width="74.5703125" style="2" customWidth="1"/>
    <col min="4" max="4" width="66" style="2" customWidth="1"/>
    <col min="5" max="6" width="9.7109375" style="2" customWidth="1"/>
    <col min="7" max="7" width="40.5703125" style="2" customWidth="1"/>
    <col min="8" max="8" width="0.140625" style="2" customWidth="1"/>
    <col min="9" max="9" width="5.140625" style="2" hidden="1" customWidth="1"/>
    <col min="10" max="10" width="3.85546875" style="2" hidden="1" customWidth="1"/>
    <col min="11" max="11" width="3.7109375" style="2" hidden="1" customWidth="1"/>
    <col min="12" max="12" width="5" style="2" hidden="1" customWidth="1"/>
    <col min="13" max="13" width="5.28515625" style="2" hidden="1" customWidth="1"/>
    <col min="14" max="14" width="4.42578125" style="2" hidden="1" customWidth="1"/>
    <col min="15" max="15" width="3.5703125" style="2" hidden="1" customWidth="1"/>
    <col min="16" max="16" width="4.42578125" style="2" hidden="1" customWidth="1"/>
    <col min="17" max="17" width="4.5703125" style="2" hidden="1" customWidth="1"/>
    <col min="18" max="19" width="4.85546875" style="2" hidden="1" customWidth="1"/>
    <col min="20" max="21" width="5" style="2" hidden="1" customWidth="1"/>
    <col min="22" max="22" width="9.42578125" style="2" bestFit="1" customWidth="1"/>
    <col min="23" max="23" width="13.140625" style="2" customWidth="1"/>
    <col min="24" max="24" width="14.7109375" style="2" customWidth="1"/>
    <col min="25" max="16384" width="9.140625" style="2"/>
  </cols>
  <sheetData>
    <row r="1" spans="1:31" ht="30.75" customHeight="1" x14ac:dyDescent="0.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23.25" customHeight="1" x14ac:dyDescent="0.2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</row>
    <row r="3" spans="1:31" ht="35.1" customHeight="1" x14ac:dyDescent="0.25">
      <c r="A3" s="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1" ht="35.1" customHeight="1" x14ac:dyDescent="0.25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1" ht="35.1" customHeight="1" x14ac:dyDescent="0.25">
      <c r="A5" s="7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</row>
    <row r="6" spans="1:31" ht="35.1" customHeight="1" thickBot="1" x14ac:dyDescent="0.3">
      <c r="A6" s="9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</row>
    <row r="7" spans="1:31" ht="98.45" customHeight="1" thickBot="1" x14ac:dyDescent="0.3">
      <c r="A7" s="11" t="s">
        <v>25</v>
      </c>
      <c r="B7" s="12" t="s">
        <v>26</v>
      </c>
      <c r="C7" s="13" t="s">
        <v>0</v>
      </c>
      <c r="D7" s="13" t="s">
        <v>1</v>
      </c>
      <c r="E7" s="14" t="s">
        <v>2</v>
      </c>
      <c r="F7" s="14" t="s">
        <v>63</v>
      </c>
      <c r="G7" s="15" t="s">
        <v>3</v>
      </c>
      <c r="H7" s="16" t="s">
        <v>4</v>
      </c>
      <c r="I7" s="17" t="s">
        <v>5</v>
      </c>
      <c r="J7" s="17" t="s">
        <v>6</v>
      </c>
      <c r="K7" s="17" t="s">
        <v>7</v>
      </c>
      <c r="L7" s="17" t="s">
        <v>8</v>
      </c>
      <c r="M7" s="17" t="s">
        <v>9</v>
      </c>
      <c r="N7" s="17" t="s">
        <v>10</v>
      </c>
      <c r="O7" s="17" t="s">
        <v>11</v>
      </c>
      <c r="P7" s="17" t="s">
        <v>12</v>
      </c>
      <c r="Q7" s="17" t="s">
        <v>13</v>
      </c>
      <c r="R7" s="17" t="s">
        <v>14</v>
      </c>
      <c r="S7" s="17" t="s">
        <v>15</v>
      </c>
      <c r="T7" s="18" t="s">
        <v>60</v>
      </c>
      <c r="U7" s="19" t="s">
        <v>61</v>
      </c>
      <c r="V7" s="13" t="s">
        <v>16</v>
      </c>
      <c r="W7" s="12" t="s">
        <v>17</v>
      </c>
      <c r="X7" s="20" t="s">
        <v>18</v>
      </c>
    </row>
    <row r="8" spans="1:31" ht="19.5" customHeight="1" thickBot="1" x14ac:dyDescent="0.35">
      <c r="A8" s="21" t="s">
        <v>48</v>
      </c>
      <c r="B8" s="22"/>
      <c r="C8" s="22" t="s">
        <v>62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</row>
    <row r="9" spans="1:31" x14ac:dyDescent="0.25">
      <c r="A9" s="24" t="s">
        <v>22</v>
      </c>
      <c r="B9" s="25">
        <v>1</v>
      </c>
      <c r="C9" s="26" t="s">
        <v>36</v>
      </c>
      <c r="D9" s="26"/>
      <c r="E9" s="27" t="s">
        <v>23</v>
      </c>
      <c r="F9" s="27">
        <v>100</v>
      </c>
      <c r="G9" s="28" t="s">
        <v>21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30">
        <f t="shared" ref="V9:V16" si="0">SUM(H9:U9)</f>
        <v>1</v>
      </c>
      <c r="W9" s="89"/>
      <c r="X9" s="31">
        <f>V9*W9</f>
        <v>0</v>
      </c>
      <c r="Y9" s="32"/>
      <c r="Z9" s="32"/>
      <c r="AA9" s="32"/>
      <c r="AB9" s="32"/>
      <c r="AC9" s="32"/>
      <c r="AD9" s="32"/>
      <c r="AE9" s="32"/>
    </row>
    <row r="10" spans="1:31" x14ac:dyDescent="0.25">
      <c r="A10" s="33" t="s">
        <v>22</v>
      </c>
      <c r="B10" s="34">
        <v>2</v>
      </c>
      <c r="C10" s="35" t="s">
        <v>37</v>
      </c>
      <c r="D10" s="35"/>
      <c r="E10" s="36" t="s">
        <v>23</v>
      </c>
      <c r="F10" s="36">
        <v>100</v>
      </c>
      <c r="G10" s="37" t="s">
        <v>21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1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9">
        <f t="shared" si="0"/>
        <v>1</v>
      </c>
      <c r="W10" s="90"/>
      <c r="X10" s="40">
        <f t="shared" ref="X10:X16" si="1">V10*W10</f>
        <v>0</v>
      </c>
      <c r="Y10" s="32"/>
      <c r="Z10" s="32"/>
      <c r="AA10" s="32"/>
      <c r="AB10" s="32"/>
      <c r="AC10" s="32"/>
      <c r="AD10" s="32"/>
      <c r="AE10" s="32"/>
    </row>
    <row r="11" spans="1:31" x14ac:dyDescent="0.25">
      <c r="A11" s="33" t="s">
        <v>22</v>
      </c>
      <c r="B11" s="34">
        <v>3</v>
      </c>
      <c r="C11" s="35" t="s">
        <v>38</v>
      </c>
      <c r="D11" s="35"/>
      <c r="E11" s="36" t="s">
        <v>23</v>
      </c>
      <c r="F11" s="36">
        <v>100</v>
      </c>
      <c r="G11" s="37" t="s">
        <v>21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1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9">
        <f t="shared" si="0"/>
        <v>1</v>
      </c>
      <c r="W11" s="90"/>
      <c r="X11" s="40">
        <f t="shared" si="1"/>
        <v>0</v>
      </c>
      <c r="Y11" s="32"/>
      <c r="Z11" s="32"/>
      <c r="AA11" s="32"/>
      <c r="AB11" s="32"/>
      <c r="AC11" s="32"/>
      <c r="AD11" s="32"/>
      <c r="AE11" s="32"/>
    </row>
    <row r="12" spans="1:31" x14ac:dyDescent="0.25">
      <c r="A12" s="33" t="s">
        <v>22</v>
      </c>
      <c r="B12" s="34">
        <v>4</v>
      </c>
      <c r="C12" s="35" t="s">
        <v>39</v>
      </c>
      <c r="D12" s="35"/>
      <c r="E12" s="36" t="s">
        <v>23</v>
      </c>
      <c r="F12" s="36">
        <v>100</v>
      </c>
      <c r="G12" s="37" t="s">
        <v>21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9">
        <f t="shared" si="0"/>
        <v>1</v>
      </c>
      <c r="W12" s="90"/>
      <c r="X12" s="40">
        <f t="shared" si="1"/>
        <v>0</v>
      </c>
      <c r="Y12" s="32"/>
      <c r="Z12" s="32"/>
      <c r="AA12" s="32"/>
      <c r="AB12" s="32"/>
      <c r="AC12" s="32"/>
      <c r="AD12" s="32"/>
      <c r="AE12" s="32"/>
    </row>
    <row r="13" spans="1:31" x14ac:dyDescent="0.25">
      <c r="A13" s="33" t="s">
        <v>22</v>
      </c>
      <c r="B13" s="34">
        <v>5</v>
      </c>
      <c r="C13" s="35" t="s">
        <v>40</v>
      </c>
      <c r="D13" s="35"/>
      <c r="E13" s="36" t="s">
        <v>23</v>
      </c>
      <c r="F13" s="36">
        <v>50</v>
      </c>
      <c r="G13" s="37" t="s">
        <v>21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9">
        <f t="shared" si="0"/>
        <v>1</v>
      </c>
      <c r="W13" s="90"/>
      <c r="X13" s="40">
        <f t="shared" si="1"/>
        <v>0</v>
      </c>
      <c r="Y13" s="32"/>
      <c r="Z13" s="32"/>
      <c r="AA13" s="32"/>
      <c r="AB13" s="32"/>
      <c r="AC13" s="32"/>
      <c r="AD13" s="32"/>
      <c r="AE13" s="32"/>
    </row>
    <row r="14" spans="1:31" x14ac:dyDescent="0.25">
      <c r="A14" s="33" t="s">
        <v>22</v>
      </c>
      <c r="B14" s="34">
        <v>6</v>
      </c>
      <c r="C14" s="35" t="s">
        <v>41</v>
      </c>
      <c r="D14" s="35"/>
      <c r="E14" s="36" t="s">
        <v>31</v>
      </c>
      <c r="F14" s="36">
        <v>50</v>
      </c>
      <c r="G14" s="37" t="s">
        <v>21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9">
        <f t="shared" si="0"/>
        <v>1</v>
      </c>
      <c r="W14" s="90"/>
      <c r="X14" s="40">
        <f t="shared" si="1"/>
        <v>0</v>
      </c>
      <c r="Y14" s="32"/>
      <c r="Z14" s="32"/>
      <c r="AA14" s="32"/>
      <c r="AB14" s="32"/>
      <c r="AC14" s="32"/>
      <c r="AD14" s="32"/>
      <c r="AE14" s="32"/>
    </row>
    <row r="15" spans="1:31" x14ac:dyDescent="0.25">
      <c r="A15" s="33" t="s">
        <v>22</v>
      </c>
      <c r="B15" s="34">
        <v>7</v>
      </c>
      <c r="C15" s="35" t="s">
        <v>42</v>
      </c>
      <c r="D15" s="35"/>
      <c r="E15" s="36" t="s">
        <v>31</v>
      </c>
      <c r="F15" s="36">
        <v>100</v>
      </c>
      <c r="G15" s="37" t="s">
        <v>21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1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9">
        <f t="shared" si="0"/>
        <v>1</v>
      </c>
      <c r="W15" s="90"/>
      <c r="X15" s="40">
        <f t="shared" si="1"/>
        <v>0</v>
      </c>
      <c r="Y15" s="32"/>
      <c r="Z15" s="32"/>
      <c r="AA15" s="32"/>
      <c r="AB15" s="32"/>
      <c r="AC15" s="32"/>
      <c r="AD15" s="32"/>
      <c r="AE15" s="32"/>
    </row>
    <row r="16" spans="1:31" x14ac:dyDescent="0.25">
      <c r="A16" s="33" t="s">
        <v>22</v>
      </c>
      <c r="B16" s="34">
        <v>9</v>
      </c>
      <c r="C16" s="41" t="s">
        <v>44</v>
      </c>
      <c r="D16" s="42" t="s">
        <v>43</v>
      </c>
      <c r="E16" s="43" t="s">
        <v>23</v>
      </c>
      <c r="F16" s="43">
        <v>100</v>
      </c>
      <c r="G16" s="44" t="s">
        <v>21</v>
      </c>
      <c r="H16" s="38">
        <v>0</v>
      </c>
      <c r="I16" s="38">
        <v>0</v>
      </c>
      <c r="J16" s="38">
        <v>0</v>
      </c>
      <c r="K16" s="38">
        <v>0</v>
      </c>
      <c r="L16" s="38">
        <v>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9">
        <f t="shared" si="0"/>
        <v>1</v>
      </c>
      <c r="W16" s="90"/>
      <c r="X16" s="45">
        <f t="shared" si="1"/>
        <v>0</v>
      </c>
      <c r="Y16" s="32"/>
      <c r="Z16" s="32"/>
      <c r="AA16" s="32"/>
      <c r="AB16" s="32"/>
      <c r="AC16" s="32"/>
      <c r="AD16" s="32"/>
      <c r="AE16" s="32"/>
    </row>
    <row r="17" spans="1:31" ht="15.75" thickBot="1" x14ac:dyDescent="0.3">
      <c r="A17" s="46" t="s">
        <v>22</v>
      </c>
      <c r="B17" s="47">
        <v>10</v>
      </c>
      <c r="C17" s="48" t="s">
        <v>45</v>
      </c>
      <c r="D17" s="49"/>
      <c r="E17" s="50" t="s">
        <v>31</v>
      </c>
      <c r="F17" s="51">
        <v>125</v>
      </c>
      <c r="G17" s="52" t="s">
        <v>21</v>
      </c>
      <c r="H17" s="53">
        <v>0</v>
      </c>
      <c r="I17" s="53">
        <v>0</v>
      </c>
      <c r="J17" s="53">
        <v>0</v>
      </c>
      <c r="K17" s="53">
        <v>0</v>
      </c>
      <c r="L17" s="53">
        <v>1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4">
        <v>0</v>
      </c>
      <c r="T17" s="55">
        <v>0</v>
      </c>
      <c r="U17" s="55">
        <v>0</v>
      </c>
      <c r="V17" s="56">
        <f>SUM(H17:U17)</f>
        <v>1</v>
      </c>
      <c r="W17" s="91"/>
      <c r="X17" s="57">
        <f>V17*W17</f>
        <v>0</v>
      </c>
      <c r="Y17" s="32"/>
      <c r="Z17" s="32"/>
      <c r="AA17" s="32"/>
      <c r="AB17" s="32"/>
      <c r="AC17" s="32"/>
      <c r="AD17" s="32"/>
      <c r="AE17" s="32"/>
    </row>
    <row r="18" spans="1:31" ht="15.75" thickBot="1" x14ac:dyDescent="0.3">
      <c r="A18" s="58" t="s">
        <v>28</v>
      </c>
      <c r="B18" s="59"/>
      <c r="C18" s="59"/>
      <c r="D18" s="59"/>
      <c r="E18" s="59"/>
      <c r="F18" s="59"/>
      <c r="G18" s="59"/>
      <c r="H18" s="59">
        <f t="shared" ref="H18:S18" si="2">SUMPRODUCT(H9:H16,$W$9:$W$16)</f>
        <v>0</v>
      </c>
      <c r="I18" s="59">
        <f t="shared" si="2"/>
        <v>0</v>
      </c>
      <c r="J18" s="59">
        <f t="shared" si="2"/>
        <v>0</v>
      </c>
      <c r="K18" s="59">
        <f t="shared" si="2"/>
        <v>0</v>
      </c>
      <c r="L18" s="59">
        <f t="shared" si="2"/>
        <v>0</v>
      </c>
      <c r="M18" s="59">
        <f t="shared" si="2"/>
        <v>0</v>
      </c>
      <c r="N18" s="59">
        <f t="shared" si="2"/>
        <v>0</v>
      </c>
      <c r="O18" s="59">
        <f t="shared" si="2"/>
        <v>0</v>
      </c>
      <c r="P18" s="59">
        <f t="shared" si="2"/>
        <v>0</v>
      </c>
      <c r="Q18" s="59">
        <f t="shared" si="2"/>
        <v>0</v>
      </c>
      <c r="R18" s="59">
        <f t="shared" si="2"/>
        <v>0</v>
      </c>
      <c r="S18" s="59">
        <f t="shared" si="2"/>
        <v>0</v>
      </c>
      <c r="T18" s="59"/>
      <c r="U18" s="59"/>
      <c r="V18" s="59"/>
      <c r="W18" s="60"/>
      <c r="X18" s="61">
        <f>SUBTOTAL(9,X9:X17)</f>
        <v>0</v>
      </c>
      <c r="Y18" s="32"/>
      <c r="Z18" s="32"/>
      <c r="AA18" s="32"/>
      <c r="AB18" s="32"/>
      <c r="AC18" s="32"/>
      <c r="AD18" s="32"/>
      <c r="AE18" s="32"/>
    </row>
    <row r="19" spans="1:31" ht="19.5" customHeight="1" thickBot="1" x14ac:dyDescent="0.35">
      <c r="A19" s="21" t="s">
        <v>49</v>
      </c>
      <c r="B19" s="22"/>
      <c r="C19" s="22" t="s">
        <v>46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3"/>
      <c r="Y19" s="32"/>
      <c r="Z19" s="32"/>
      <c r="AA19" s="32"/>
      <c r="AB19" s="32"/>
      <c r="AC19" s="32"/>
      <c r="AD19" s="32"/>
      <c r="AE19" s="32"/>
    </row>
    <row r="20" spans="1:31" x14ac:dyDescent="0.25">
      <c r="A20" s="24" t="s">
        <v>24</v>
      </c>
      <c r="B20" s="62">
        <v>1</v>
      </c>
      <c r="C20" s="63" t="s">
        <v>51</v>
      </c>
      <c r="D20" s="63" t="s">
        <v>52</v>
      </c>
      <c r="E20" s="64" t="s">
        <v>53</v>
      </c>
      <c r="F20" s="64">
        <v>15</v>
      </c>
      <c r="G20" s="65"/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/>
      <c r="U20" s="66">
        <v>2</v>
      </c>
      <c r="V20" s="30">
        <f>SUM(H20:U20)</f>
        <v>2</v>
      </c>
      <c r="W20" s="92"/>
      <c r="X20" s="31">
        <f>V20*W20</f>
        <v>0</v>
      </c>
      <c r="Y20" s="32"/>
      <c r="Z20" s="32"/>
      <c r="AA20" s="32"/>
      <c r="AB20" s="32"/>
      <c r="AC20" s="32"/>
      <c r="AD20" s="32"/>
      <c r="AE20" s="32"/>
    </row>
    <row r="21" spans="1:31" ht="15.75" thickBot="1" x14ac:dyDescent="0.3">
      <c r="A21" s="46" t="s">
        <v>24</v>
      </c>
      <c r="B21" s="67">
        <v>2</v>
      </c>
      <c r="C21" s="68" t="s">
        <v>54</v>
      </c>
      <c r="D21" s="68" t="s">
        <v>55</v>
      </c>
      <c r="E21" s="69" t="s">
        <v>53</v>
      </c>
      <c r="F21" s="69">
        <v>60</v>
      </c>
      <c r="G21" s="70"/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/>
      <c r="U21" s="71">
        <v>2</v>
      </c>
      <c r="V21" s="56">
        <f>SUM(H21:U21)</f>
        <v>2</v>
      </c>
      <c r="W21" s="93"/>
      <c r="X21" s="72">
        <f>V21*W21</f>
        <v>0</v>
      </c>
      <c r="Y21" s="32"/>
      <c r="Z21" s="32"/>
      <c r="AA21" s="32"/>
      <c r="AB21" s="32"/>
      <c r="AC21" s="32"/>
      <c r="AD21" s="32"/>
      <c r="AE21" s="32"/>
    </row>
    <row r="22" spans="1:31" ht="15.75" thickBot="1" x14ac:dyDescent="0.3">
      <c r="A22" s="58" t="s">
        <v>29</v>
      </c>
      <c r="B22" s="59"/>
      <c r="C22" s="59"/>
      <c r="D22" s="59"/>
      <c r="E22" s="59"/>
      <c r="F22" s="59"/>
      <c r="G22" s="59"/>
      <c r="H22" s="59" t="e">
        <f>SUMPRODUCT(H20:H21,#REF!)</f>
        <v>#REF!</v>
      </c>
      <c r="I22" s="59" t="e">
        <f>SUMPRODUCT(I20:I21,#REF!)</f>
        <v>#REF!</v>
      </c>
      <c r="J22" s="59" t="e">
        <f>SUMPRODUCT(J20:J21,#REF!)</f>
        <v>#REF!</v>
      </c>
      <c r="K22" s="59" t="e">
        <f>SUMPRODUCT(K20:K21,#REF!)</f>
        <v>#REF!</v>
      </c>
      <c r="L22" s="59" t="e">
        <f>SUMPRODUCT(L20:L21,#REF!)</f>
        <v>#REF!</v>
      </c>
      <c r="M22" s="59" t="e">
        <f>SUMPRODUCT(M20:M21,#REF!)</f>
        <v>#REF!</v>
      </c>
      <c r="N22" s="59" t="e">
        <f>SUMPRODUCT(N20:N21,#REF!)</f>
        <v>#REF!</v>
      </c>
      <c r="O22" s="59" t="e">
        <f>SUMPRODUCT(O20:O21,#REF!)</f>
        <v>#REF!</v>
      </c>
      <c r="P22" s="59" t="e">
        <f>SUMPRODUCT(P20:P21,#REF!)</f>
        <v>#REF!</v>
      </c>
      <c r="Q22" s="59" t="e">
        <f>SUMPRODUCT(Q20:Q21,#REF!)</f>
        <v>#REF!</v>
      </c>
      <c r="R22" s="59" t="e">
        <f>SUMPRODUCT(R20:R21,#REF!)</f>
        <v>#REF!</v>
      </c>
      <c r="S22" s="59" t="e">
        <f>SUMPRODUCT(S20:S21,#REF!)</f>
        <v>#REF!</v>
      </c>
      <c r="T22" s="59"/>
      <c r="U22" s="59"/>
      <c r="V22" s="59"/>
      <c r="W22" s="60"/>
      <c r="X22" s="61">
        <f>SUBTOTAL(9,X20:X21)</f>
        <v>0</v>
      </c>
      <c r="Y22" s="32"/>
      <c r="Z22" s="32"/>
      <c r="AA22" s="32"/>
      <c r="AB22" s="32"/>
      <c r="AC22" s="32"/>
      <c r="AD22" s="32"/>
      <c r="AE22" s="32"/>
    </row>
    <row r="23" spans="1:31" ht="19.5" customHeight="1" thickBot="1" x14ac:dyDescent="0.35">
      <c r="A23" s="21" t="s">
        <v>50</v>
      </c>
      <c r="B23" s="73"/>
      <c r="C23" s="22" t="s">
        <v>47</v>
      </c>
      <c r="D23" s="2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5"/>
      <c r="Y23" s="32"/>
      <c r="Z23" s="32"/>
      <c r="AA23" s="32"/>
      <c r="AB23" s="32"/>
      <c r="AC23" s="32"/>
      <c r="AD23" s="32"/>
      <c r="AE23" s="32"/>
    </row>
    <row r="24" spans="1:31" ht="45" x14ac:dyDescent="0.25">
      <c r="A24" s="76" t="s">
        <v>19</v>
      </c>
      <c r="B24" s="62">
        <v>1</v>
      </c>
      <c r="C24" s="77" t="s">
        <v>56</v>
      </c>
      <c r="D24" s="78" t="s">
        <v>57</v>
      </c>
      <c r="E24" s="79" t="s">
        <v>20</v>
      </c>
      <c r="F24" s="80">
        <v>50</v>
      </c>
      <c r="G24" s="27"/>
      <c r="H24" s="28"/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30</v>
      </c>
      <c r="U24" s="29"/>
      <c r="V24" s="81">
        <f>SUM(H24:U24)</f>
        <v>30</v>
      </c>
      <c r="W24" s="92"/>
      <c r="X24" s="31">
        <f>V24*W24</f>
        <v>0</v>
      </c>
      <c r="Y24" s="32"/>
      <c r="Z24" s="32"/>
      <c r="AA24" s="32"/>
      <c r="AB24" s="32"/>
      <c r="AC24" s="32"/>
      <c r="AD24" s="32"/>
      <c r="AE24" s="32"/>
    </row>
    <row r="25" spans="1:31" ht="67.5" customHeight="1" thickBot="1" x14ac:dyDescent="0.3">
      <c r="A25" s="82" t="s">
        <v>19</v>
      </c>
      <c r="B25" s="67">
        <v>2</v>
      </c>
      <c r="C25" s="68" t="s">
        <v>58</v>
      </c>
      <c r="D25" s="68" t="s">
        <v>59</v>
      </c>
      <c r="E25" s="83" t="s">
        <v>20</v>
      </c>
      <c r="F25" s="84">
        <v>50</v>
      </c>
      <c r="G25" s="85"/>
      <c r="H25" s="86"/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30</v>
      </c>
      <c r="U25" s="87"/>
      <c r="V25" s="88">
        <f>SUM(H25:U25)</f>
        <v>30</v>
      </c>
      <c r="W25" s="94"/>
      <c r="X25" s="72">
        <f>V25*W25</f>
        <v>0</v>
      </c>
      <c r="Y25" s="32"/>
      <c r="Z25" s="32"/>
      <c r="AA25" s="32"/>
      <c r="AB25" s="32"/>
      <c r="AC25" s="32"/>
      <c r="AD25" s="32"/>
      <c r="AE25" s="32"/>
    </row>
    <row r="26" spans="1:31" ht="15.75" thickBot="1" x14ac:dyDescent="0.3">
      <c r="A26" s="58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61">
        <f>SUBTOTAL(9,X24:X25)</f>
        <v>0</v>
      </c>
      <c r="Y26" s="32"/>
      <c r="Z26" s="32"/>
      <c r="AA26" s="32"/>
      <c r="AB26" s="32"/>
      <c r="AC26" s="32"/>
      <c r="AD26" s="32"/>
      <c r="AE26" s="32"/>
    </row>
    <row r="27" spans="1:31" x14ac:dyDescent="0.25">
      <c r="Y27" s="32"/>
      <c r="Z27" s="32"/>
      <c r="AA27" s="32"/>
      <c r="AB27" s="32"/>
      <c r="AC27" s="32"/>
      <c r="AD27" s="32"/>
      <c r="AE27" s="32"/>
    </row>
  </sheetData>
  <sheetProtection algorithmName="SHA-512" hashValue="IXs36a0ZHaE+qsdeH+cI/tNI89Rbu1DgD5qnzRzxVlzHlouDLHM3M4B9NrlDYmudrzvv8ni8nRfsKSl5J3/+EQ==" saltValue="fv/BVtJ07knrjbV/cxxTJg==" spinCount="100000" sheet="1" objects="1" scenarios="1"/>
  <protectedRanges>
    <protectedRange algorithmName="SHA-512" hashValue="7r9fI7zlEc6QHarxADx8utvNWAR+qjFk36+QxlDEX1+NL4s5TEGN8+qVyjWLKcVc0trVo+ABpxaiq8IOlTCS1A==" saltValue="w1e6KLuBBX1KGf3dA4DeuA==" spinCount="100000" sqref="G16" name="Matějovič_8"/>
  </protectedRanges>
  <mergeCells count="9">
    <mergeCell ref="A26:W26"/>
    <mergeCell ref="A22:W22"/>
    <mergeCell ref="A1:X1"/>
    <mergeCell ref="A5:V5"/>
    <mergeCell ref="A6:V6"/>
    <mergeCell ref="I2:S2"/>
    <mergeCell ref="A18:W18"/>
    <mergeCell ref="A4:X4"/>
    <mergeCell ref="A3:X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2020-06-09T06:27:19Z</dcterms:modified>
</cp:coreProperties>
</file>