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2 Kancelarske potreby\VZ office 11 (02-2020)\A) výzva\"/>
    </mc:Choice>
  </mc:AlternateContent>
  <bookViews>
    <workbookView xWindow="0" yWindow="0" windowWidth="25200" windowHeight="11850"/>
  </bookViews>
  <sheets>
    <sheet name="Příloha č. 1 výzvy" sheetId="1" r:id="rId1"/>
  </sheets>
  <definedNames>
    <definedName name="_xlnm._FilterDatabase" localSheetId="0" hidden="1">'Příloha č. 1 výzvy'!$A$5:$AS$219</definedName>
  </definedNames>
  <calcPr calcId="162913"/>
</workbook>
</file>

<file path=xl/calcChain.xml><?xml version="1.0" encoding="utf-8"?>
<calcChain xmlns="http://schemas.openxmlformats.org/spreadsheetml/2006/main">
  <c r="A145" i="1" l="1"/>
  <c r="A146" i="1"/>
  <c r="AP6" i="1" l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10" i="1"/>
  <c r="AP211" i="1"/>
  <c r="AP212" i="1"/>
  <c r="AP213" i="1"/>
  <c r="AP214" i="1"/>
  <c r="AP215" i="1"/>
  <c r="AP216" i="1"/>
  <c r="AP217" i="1"/>
  <c r="AR85" i="1" l="1"/>
  <c r="AR107" i="1" l="1"/>
  <c r="AR72" i="1" l="1"/>
  <c r="AR207" i="1" l="1"/>
  <c r="AR158" i="1" l="1"/>
  <c r="AR120" i="1" l="1"/>
  <c r="AR186" i="1" l="1"/>
  <c r="AR148" i="1"/>
  <c r="AR28" i="1"/>
  <c r="AR27" i="1"/>
  <c r="AR82" i="1" l="1"/>
  <c r="AR101" i="1"/>
  <c r="AR128" i="1"/>
  <c r="AR75" i="1"/>
  <c r="AR183" i="1" l="1"/>
  <c r="AR146" i="1" l="1"/>
  <c r="AR52" i="1" l="1"/>
  <c r="AR51" i="1"/>
  <c r="AR81" i="1" l="1"/>
  <c r="AR190" i="1" l="1"/>
  <c r="AR86" i="1"/>
  <c r="AR87" i="1"/>
  <c r="AP218" i="1" l="1"/>
  <c r="AR218" i="1" s="1"/>
  <c r="AR217" i="1"/>
  <c r="AR216" i="1"/>
  <c r="AR215" i="1"/>
  <c r="AR214" i="1"/>
  <c r="AR213" i="1"/>
  <c r="AR212" i="1"/>
  <c r="A215" i="1"/>
  <c r="A216" i="1" s="1"/>
  <c r="A217" i="1" s="1"/>
  <c r="A218" i="1" s="1"/>
  <c r="AR211" i="1"/>
  <c r="AR210" i="1"/>
  <c r="A211" i="1"/>
  <c r="A212" i="1" s="1"/>
  <c r="A213" i="1" s="1"/>
  <c r="A214" i="1" s="1"/>
  <c r="AR208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89" i="1"/>
  <c r="AR188" i="1"/>
  <c r="AR187" i="1"/>
  <c r="AR185" i="1"/>
  <c r="AR184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163" i="1"/>
  <c r="AR160" i="1"/>
  <c r="AR159" i="1"/>
  <c r="AR157" i="1"/>
  <c r="AR156" i="1"/>
  <c r="AR155" i="1"/>
  <c r="AR154" i="1"/>
  <c r="AR153" i="1"/>
  <c r="AR152" i="1"/>
  <c r="AR151" i="1"/>
  <c r="AR150" i="1"/>
  <c r="AR149" i="1"/>
  <c r="AR147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7" i="1"/>
  <c r="AR126" i="1"/>
  <c r="AR125" i="1"/>
  <c r="AR124" i="1"/>
  <c r="AR123" i="1"/>
  <c r="AR122" i="1"/>
  <c r="AR121" i="1"/>
  <c r="AR119" i="1"/>
  <c r="AR118" i="1"/>
  <c r="AR117" i="1"/>
  <c r="AR116" i="1"/>
  <c r="AR115" i="1"/>
  <c r="AP114" i="1"/>
  <c r="AR114" i="1" s="1"/>
  <c r="AR113" i="1"/>
  <c r="AR112" i="1"/>
  <c r="AR111" i="1"/>
  <c r="AR110" i="1"/>
  <c r="AR109" i="1"/>
  <c r="AR108" i="1"/>
  <c r="AR106" i="1"/>
  <c r="AR105" i="1"/>
  <c r="AR104" i="1"/>
  <c r="AR103" i="1"/>
  <c r="AR102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4" i="1"/>
  <c r="AR83" i="1"/>
  <c r="AR80" i="1"/>
  <c r="AR79" i="1"/>
  <c r="AR78" i="1"/>
  <c r="AR77" i="1"/>
  <c r="AR76" i="1"/>
  <c r="AR74" i="1"/>
  <c r="AR73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7" i="1"/>
  <c r="AR220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64" i="1"/>
  <c r="A165" i="1" s="1"/>
  <c r="A166" i="1" s="1"/>
  <c r="A167" i="1" s="1"/>
  <c r="A168" i="1" s="1"/>
  <c r="A169" i="1" s="1"/>
  <c r="A170" i="1" s="1"/>
  <c r="A171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2" i="1" s="1"/>
  <c r="A194" i="1" s="1"/>
  <c r="A196" i="1" s="1"/>
  <c r="A198" i="1" s="1"/>
  <c r="A93" i="1" l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91" i="1"/>
  <c r="A193" i="1" s="1"/>
  <c r="A195" i="1" s="1"/>
  <c r="A197" i="1" s="1"/>
  <c r="A199" i="1" s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7" i="1" s="1"/>
  <c r="A200" i="1"/>
  <c r="A201" i="1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202" i="1"/>
  <c r="A203" i="1" s="1"/>
  <c r="A204" i="1" s="1"/>
  <c r="A205" i="1" s="1"/>
  <c r="A206" i="1" s="1"/>
  <c r="A207" i="1" s="1"/>
  <c r="A208" i="1" s="1"/>
</calcChain>
</file>

<file path=xl/sharedStrings.xml><?xml version="1.0" encoding="utf-8"?>
<sst xmlns="http://schemas.openxmlformats.org/spreadsheetml/2006/main" count="513" uniqueCount="337">
  <si>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</si>
  <si>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</si>
  <si>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</si>
  <si>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</si>
  <si>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</si>
  <si>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</si>
  <si>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</si>
  <si>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kniha příchodů a odchodů A4, 40 listů</t>
  </si>
  <si>
    <t>blok s boční spirálou, A4, linka, 50 listů</t>
  </si>
  <si>
    <t>blok s boční spirálou, A4, čtvereček, 80 listů</t>
  </si>
  <si>
    <t>celkem</t>
  </si>
  <si>
    <t>jednotka</t>
  </si>
  <si>
    <t>Množství</t>
  </si>
  <si>
    <t>krabice = 2.500 listů</t>
  </si>
  <si>
    <t>krabice = 1.250 listů</t>
  </si>
  <si>
    <t>balení = 500 listů</t>
  </si>
  <si>
    <t>ks</t>
  </si>
  <si>
    <t>motouz trikolora 40 g</t>
  </si>
  <si>
    <t>bloček = 100 listů</t>
  </si>
  <si>
    <t>balení = 500 lístků</t>
  </si>
  <si>
    <t>balení = 300 lístků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</si>
  <si>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</si>
  <si>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</si>
  <si>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</si>
  <si>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</si>
  <si>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</si>
  <si>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</si>
  <si>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</si>
  <si>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</si>
  <si>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</si>
  <si>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lepicí tyčinka 20 g - ekologická tyčinka pro univerzální použití, bez zápachu, pevný uzávěr, vysunovací mechanismus</t>
  </si>
  <si>
    <t>balení = 1 000 ks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</si>
  <si>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</si>
  <si>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</si>
  <si>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</si>
  <si>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Benátská červeň 039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</si>
  <si>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</si>
  <si>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</si>
  <si>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</si>
  <si>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</si>
  <si>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</si>
  <si>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</si>
  <si>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</si>
  <si>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</si>
  <si>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</si>
  <si>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</si>
  <si>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</si>
  <si>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</si>
  <si>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</si>
  <si>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</si>
  <si>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</si>
  <si>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</si>
  <si>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</si>
  <si>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magnetická filcová stěrka na tabule a flipcharty s vyměnitelnými filcy</t>
  </si>
  <si>
    <t>samolepicí etikety na formátu A6 pro běžné použití, 48 x 21 mm</t>
  </si>
  <si>
    <t>balení = 180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</si>
  <si>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</si>
  <si>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</si>
  <si>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</si>
  <si>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stretchová folie pro ruční balení palet a ochranu zboží, šíře 50 cm, 23 mic, 2,4 kg</t>
  </si>
  <si>
    <t>trojhranné pastelky, sada 24ks, zářivé barvy, měkká tuha s přilnavostí zajišťující plynulé vedení, tuha nelámající se během kreslení ani ořezávání</t>
  </si>
  <si>
    <t>sada = 24 ks</t>
  </si>
  <si>
    <t>skládaný arch dvojlist A4, linka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</si>
  <si>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</si>
  <si>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</si>
  <si>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</si>
  <si>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</si>
  <si>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</si>
  <si>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</si>
  <si>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samobarvící datumové razítko s náhradním polštářkem, výška číslic 3,8 mm, měsíc určen dvojmístnou číslicí</t>
  </si>
  <si>
    <t>magnetická stírací houbička pro snadné mazání bílých tabulí, nepoškrábe povrch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</si>
  <si>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</si>
  <si>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</si>
  <si>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>propustka A7, blok 100 listů</t>
  </si>
  <si>
    <t>stohovatelná zásuvka na spisy A4 na délku, plastová, cca 360 x 260 x 70 mm, mix barev</t>
  </si>
  <si>
    <t>houbová utěrka PVA - ultrasavá utěrka, nepouští vlákna, ekologická, rozměr 30 x 30 cm</t>
  </si>
  <si>
    <t>kancelářský papír bílý A4, 80g</t>
  </si>
  <si>
    <t>bublinková obálka E15 na materiály C5</t>
  </si>
  <si>
    <t>bublinková obálka G17 na materiály C4</t>
  </si>
  <si>
    <t>bublinková obálka D14 na materiály A5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</si>
  <si>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</si>
  <si>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</si>
  <si>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</si>
  <si>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</si>
  <si>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</si>
  <si>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</si>
  <si>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</si>
  <si>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</si>
  <si>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</si>
  <si>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</si>
  <si>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</si>
  <si>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</si>
  <si>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</si>
  <si>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</si>
  <si>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</si>
  <si>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</si>
  <si>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</si>
  <si>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</si>
  <si>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</si>
  <si>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</si>
  <si>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</si>
  <si>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</si>
  <si>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</si>
  <si>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</si>
  <si>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</si>
  <si>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</si>
  <si>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</si>
  <si>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</si>
  <si>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</si>
  <si>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</si>
  <si>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</si>
  <si>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</si>
  <si>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</si>
  <si>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</si>
  <si>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</si>
  <si>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razítková barva 25 ml na bázi vody, pro tisk na papír, různé barvy</t>
  </si>
  <si>
    <t>děrovač s příložníkem, rozteč 80 mm, kapacita 30 listů,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</si>
  <si>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</si>
  <si>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</si>
  <si>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</si>
  <si>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</si>
  <si>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</si>
  <si>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kopírovací papír bílý A4, 80 g, extrémní bělost a opacita, z eukalyptové celulosy, vysoká pevnost, bezproblémové použití ve všech vysokorychlostních kopírkách a v tiskárnách</t>
  </si>
  <si>
    <t>rychlovazač závěsný celý, eko 240 g, EŠV, barevný mix</t>
  </si>
  <si>
    <t>rozšířený obal A4 U MAXI, euroděrování, 220 x 300 mm, 120 mic</t>
  </si>
  <si>
    <t>závěsný obal A4 U silný, euroděrování, 80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</si>
  <si>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</si>
  <si>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</si>
  <si>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</si>
  <si>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</si>
  <si>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kovový kalíšek na tužky, průměr 80 až 90 mm, výška 90 až 100 mm, černý</t>
  </si>
  <si>
    <t>laminovací fólie A5, 80 mic</t>
  </si>
  <si>
    <t>laminovací fólie A4, 80 mic</t>
  </si>
  <si>
    <t>skládací plastový magazin box s vyměnitelným papírovým štítkem, rozměr 320 x 100 x 240 mm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</si>
  <si>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</si>
  <si>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</si>
  <si>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</si>
  <si>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</si>
  <si>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</si>
  <si>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 xml:space="preserve">Specifikace zboží </t>
  </si>
  <si>
    <t>kancelářský papír barevný A4, 160g, mix barev</t>
  </si>
  <si>
    <t>motouz polypropylen 100 g, bílý</t>
  </si>
  <si>
    <t>Poznámka</t>
  </si>
  <si>
    <t>gelový roller s rychleschnoucí gelovou náplní, vhodný i pro leváky, plastový klip, mačkací mechanika, pohodlný grip; 0,35 až 0,5 mm, modrá náplň</t>
  </si>
  <si>
    <t>gelový Roller s tekutou náplní, přepisovatelný. Speciální inkoust - napsaný text lze vymazat gumou na konci pera, modrá náplň</t>
  </si>
  <si>
    <t>popisovač na textil, zdravotně nezávadný inkoust, nevypratelný, válcový hrot, šíře stopy 1,8 mm, různé barvy</t>
  </si>
  <si>
    <t>Correction Pen, Metal Tip, Pentel</t>
  </si>
  <si>
    <t>desky na spisy ve formátu A4, polypropylen, se 3 klopami a gumou</t>
  </si>
  <si>
    <t>pořadače na formát A4, polypropylen, 4kroužková mechanika, s průhlednou přední kapsou (Bantex), šíře 25-30 mm</t>
  </si>
  <si>
    <t>pořadače na formát A4, potažený prešpán nebo lamino, 4kroužková mechanika, šíře 50-75 mm</t>
  </si>
  <si>
    <t>desky na spisy ve formátu A4, s uzavíráním na gumičku, šíře 80 mm</t>
  </si>
  <si>
    <t>desky s organizérem, 6 přihrádek, polypropylen, se speciální přihrádkou na uložení předmětů</t>
  </si>
  <si>
    <t>náhradní spony 6,4mm pro Magic clip, 50ks</t>
  </si>
  <si>
    <t>foto papír inkjet 10x15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</si>
  <si>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</si>
  <si>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náplň Parker  rollerball refill F 0,5 4AD - modrá</t>
  </si>
  <si>
    <t>tuš černá</t>
  </si>
  <si>
    <t>baterie CR2032 Lithium 3V</t>
  </si>
  <si>
    <t xml:space="preserve">baterie 9V alkalická </t>
  </si>
  <si>
    <t>baterie tužková AA dobíjecí</t>
  </si>
  <si>
    <t>kuličkové pero, červená náplň</t>
  </si>
  <si>
    <t xml:space="preserve">kreslicí karton A4 220g </t>
  </si>
  <si>
    <t>speciální papír A4 na barevný laserový tisk a barevné kopírování  pro nejnáročnější tisk, nejvyšší bělost, 120 g</t>
  </si>
  <si>
    <t>balení = 100 listů</t>
  </si>
  <si>
    <t xml:space="preserve">samolepicí etikety na formátu A4 pro laserový a inkoustový tisk, 210x297mm, 1etiketa/list </t>
  </si>
  <si>
    <t>kovový kancelářský binder clip 51mm, černý</t>
  </si>
  <si>
    <t xml:space="preserve">fixy slabé, černé, vypratelný inkoust odolný proti vyschnutí • vláknový hrot • šíře stopy 1 mm </t>
  </si>
  <si>
    <t>křída školní barevná</t>
  </si>
  <si>
    <t>náplň do pera Pilot G-TEC-C4  šíře hrotu 0,4   černá</t>
  </si>
  <si>
    <t>náplň do pera Pilot G-TEC-C4  šíře hrotu 0,5   černá</t>
  </si>
  <si>
    <t>blok do flipchartu, flipchart papír min. 70 g/m2. Rozměr: 65 x 98 cm, 25 listů, multiperforace.</t>
  </si>
  <si>
    <t>500 g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</si>
  <si>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</si>
  <si>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</si>
  <si>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</si>
  <si>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</si>
  <si>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</si>
  <si>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</si>
  <si>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</si>
  <si>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nůž na dopisy s dřevěnou rukojetí, délka cca 22 cm</t>
  </si>
  <si>
    <t>náplně pro gumovatelná pera Frixion Ball, průměr hrotu 0,7 mm, šířka stopy 0,35 mm, modrá náplň</t>
  </si>
  <si>
    <t>kartonové barevné rozlišovače A4, 10 různých barevných listů</t>
  </si>
  <si>
    <t>inkoustový liner stopa 0,4 mm, sada 20 barev v plastovém pouzdru</t>
  </si>
  <si>
    <t>sada = 20 ks</t>
  </si>
  <si>
    <t>permanentní popisovač na plast, gumu, sklo, fólie, kovy; vláknový hrot, šíře stopy 1 mm (vel. M)</t>
  </si>
  <si>
    <t>permanentní popisovač, kulatý hrot, odolný proti vodě, pro jemné popisování kabelů, průsvitných fólií apod., stopa 0,3 mm (vel. S)</t>
  </si>
  <si>
    <t>010 - Ústav anatomie</t>
  </si>
  <si>
    <t>020 - ústav biofyziky</t>
  </si>
  <si>
    <t>030 - ústav biologie</t>
  </si>
  <si>
    <t>070 - Ústav chemie a biochemie</t>
  </si>
  <si>
    <t>090 - Ústav patologické fyziologie</t>
  </si>
  <si>
    <t>100 - Ústav farmakologie a toxikologie</t>
  </si>
  <si>
    <t>110 - ÚTL</t>
  </si>
  <si>
    <t>140 - Ústav sociálního lékařství</t>
  </si>
  <si>
    <t>172 - CIT</t>
  </si>
  <si>
    <t>250 - děkanát sklad</t>
  </si>
  <si>
    <t>250 - studijní odd.</t>
  </si>
  <si>
    <t>250 - podatelna</t>
  </si>
  <si>
    <t>250 - OMO</t>
  </si>
  <si>
    <t>251 - Ústřední sklad</t>
  </si>
  <si>
    <t>251 - Umimec</t>
  </si>
  <si>
    <t>260 - PTO</t>
  </si>
  <si>
    <t>320 - II. Interní klinika</t>
  </si>
  <si>
    <t>330 - Infekční klinika</t>
  </si>
  <si>
    <t>370 - Dermatovenerologická klinika</t>
  </si>
  <si>
    <t>390 - Psychiatrická klinika</t>
  </si>
  <si>
    <t>400 - Chirurgická klinika</t>
  </si>
  <si>
    <t>401 - ORAK</t>
  </si>
  <si>
    <t>420 - Urologická klinika</t>
  </si>
  <si>
    <t>450 - Oční klinika</t>
  </si>
  <si>
    <t>470 Stomatologická klinika</t>
  </si>
  <si>
    <t>500 - ŠÚP</t>
  </si>
  <si>
    <t>510 - Mikrobiologie</t>
  </si>
  <si>
    <t>530 - Ústav epidemiologie</t>
  </si>
  <si>
    <t>560 - Biomedicínské centrum</t>
  </si>
  <si>
    <t>jednotková</t>
  </si>
  <si>
    <t>celková</t>
  </si>
  <si>
    <t>430 - KARIM</t>
  </si>
  <si>
    <t>diář  A5 týdenní pro rok 2020,  rozměr: 205 x 143 mm, 234 gramáž</t>
  </si>
  <si>
    <t>561 - rehabilitační klinika</t>
  </si>
  <si>
    <t>040 - ústav histologie a embryologie</t>
  </si>
  <si>
    <t>celobarevný zvýrazňovač vhodný pro zvýraznění textu na všech druzích papíru, klínový hrot 1 - 4 mm, sada 6 barev</t>
  </si>
  <si>
    <t>celobarevný zvýrazňovač vhodný pro zvýraznění textu na všech druzích papíru, klínový hrot 1 - 4 mm; sada 4 barev</t>
  </si>
  <si>
    <t>sešívač - kapacita 20 listů, hloubka vložení 55 mm, spojovače 24/6, 26/6; různé barvy</t>
  </si>
  <si>
    <t>Flash paměť, připojení USB verze 3.0  případně 3.1 Gen 1 (USB-A), kapacita 16 GB, rychlost čtení  min. 100 MB/s, rychlost zápisu min. 30 MB/s</t>
  </si>
  <si>
    <t>Flash paměť, připojení USB verze 3.0  případně 3.1 Gen 1 (USB-A), kapacita 32 GB, rychlost čtení  min. 100 MB/s, rychlost zápisu min. 40 MB/s</t>
  </si>
  <si>
    <t>Flash paměť, připojení USB verze 3.0  případně 3.1 Gen 1 (USB-A), kapacita 64 GB, rychlost čtení  min. 100 MB/s, rychlost zápisu min. 40 MB/s</t>
  </si>
  <si>
    <t>Flash paměť, připojení USB verze 3.0  případně 3.1 Gen 1 (USB-A), kapacita 128 GB, rychlost čtení min. 150 MB/s, rychlost zápisu min. 100 MB/s</t>
  </si>
  <si>
    <t>050 - Ústav jazyků</t>
  </si>
  <si>
    <t>080 - Ústav fyziologie</t>
  </si>
  <si>
    <t>Popisovač - liner typu Centropen 2811 F, šíře stopy 0,3 mm</t>
  </si>
  <si>
    <t>permanentní popisovač lakový pro psaní na neporézní materiály, plast, kov, gumu, kůži, odolný proti vodě, kulatý hrot, šíře stopy 2 mm, černý</t>
  </si>
  <si>
    <t>desky s drukem A6, plast, různé barvy</t>
  </si>
  <si>
    <r>
      <t xml:space="preserve">plastové kuličkové pero, pogumovaný úchop, </t>
    </r>
    <r>
      <rPr>
        <b/>
        <sz val="11"/>
        <rFont val="Calibri"/>
        <family val="2"/>
        <charset val="238"/>
        <scheme val="minor"/>
      </rPr>
      <t>BAREVNÝ MIX</t>
    </r>
    <r>
      <rPr>
        <sz val="11"/>
        <rFont val="Calibri"/>
        <family val="2"/>
        <charset val="238"/>
        <scheme val="minor"/>
      </rPr>
      <t>; náplň inkoust s nízkou viskozitou; modrá náplň</t>
    </r>
  </si>
  <si>
    <r>
      <t xml:space="preserve">permanentní značkovač pro psaní na neporézní materiály, plast, kov, gumu, kůži, odolný proti vodě, </t>
    </r>
    <r>
      <rPr>
        <b/>
        <sz val="11"/>
        <rFont val="Calibri"/>
        <family val="2"/>
        <charset val="238"/>
        <scheme val="minor"/>
      </rPr>
      <t>kulatý hrot</t>
    </r>
    <r>
      <rPr>
        <sz val="11"/>
        <rFont val="Calibri"/>
        <family val="2"/>
        <charset val="238"/>
        <scheme val="minor"/>
      </rPr>
      <t>, šíře stopy 2,5 mm, černý</t>
    </r>
  </si>
  <si>
    <t>originální kontinuální papírová role DK-22205 - černý tisk na bílé, šířka 62mm</t>
  </si>
  <si>
    <t>kompatibilní páska do štítkovače Casio KL-60, šířka 9 mm, délka 8 m, černý tisk na červeném podkladu</t>
  </si>
  <si>
    <t>guma bílá lepící – oboustranná, znovupoužitelná, nezanechává stopy, 50g</t>
  </si>
  <si>
    <t>lepící páska zelená 48 mm x 66 m, PP</t>
  </si>
  <si>
    <t xml:space="preserve">dokumentní liner typu Centropen Document 2631, šíře stopy: 0.3 = cca 0,35 mm </t>
  </si>
  <si>
    <t>250 / 05006 - EO</t>
  </si>
  <si>
    <t>171/IRP 0659-250 SVI</t>
  </si>
  <si>
    <t>314 - Kardiologická klinika</t>
  </si>
  <si>
    <t>korekční páska typu Kores, jednorázová 4,2 až 5 mm x 8 až 8,5 m - jednorázový korekční strojek s perfektní krycí schopností pro okamžité přepsání</t>
  </si>
  <si>
    <t>špendlíky, barevná plastová hlava -  soudek</t>
  </si>
  <si>
    <t>kniha záznamní A 5 , pevné kartonové desky, linka, 96 listů</t>
  </si>
  <si>
    <t>kroužkový zápisník A 5 , linka</t>
  </si>
  <si>
    <t>kroužkový zápisník A 4, linka</t>
  </si>
  <si>
    <t>171 -SVI</t>
  </si>
  <si>
    <t>obálka A5 se zipem, PP, dno rozšířené skladem pro zvýšení kapacity</t>
  </si>
  <si>
    <t>stolní kalkulátor s velkým 12místným LCD displejem,4 paměťové klávesy, funkce pro celkový součet, zaokrouhlování, nastavení počtu desetinných místnapájení: duální solár/bateriové</t>
  </si>
  <si>
    <t xml:space="preserve">popisovatelná samolepicí páska typu Scotch Magic 810, nežloutne časem, po aplikaci zcela neviditelná, 19mm x 10m </t>
  </si>
  <si>
    <t>houba školní na tabuli</t>
  </si>
  <si>
    <t>https://www.velkykosik.cz/bydleni/organizer-do-supliku/?utm_source=favi&amp;utm_medium=cpc&amp;utm_campaign=favi-boxy-a-organizery&amp;utm_term=a8314b25-7259-4dd3-8751-d36c40f7af84</t>
  </si>
  <si>
    <t>organizér do zásuvky, max. v. 7,5 x š. 23 x hl. 42 cm, praktický zásuvný systém, který lze individuálně sestavit a přizpůsobit různým velikostem zásuvky, materiál plast</t>
  </si>
  <si>
    <t>baterie GP A76, LR44, 1,5V, Alkaline</t>
  </si>
  <si>
    <t>blistr 1 ks</t>
  </si>
  <si>
    <t>https://www.topbaterie.cz/baterie-gp-lr44-gp-a76-ag13-alkaline-1-5v-1041007611-1041007615-blistr-1ks-p5327/</t>
  </si>
  <si>
    <t>pernamentní popisovač pro použití v laboratoři, pro značení na hladkých a průhledných površích, odstranitelný pomocí ředidla na bázi alkoholu, šíře stopy 0,75 mm, barva černá</t>
  </si>
  <si>
    <t>https://www.sevt.cz/produkt/edding-8015-f-laboratorni-popisovac-cerny-0-75-mm-50350327300/?gclid=EAIaIQobChMIh_q_5Yfo6QIVh7PtCh033AXlEAQYASABEgIu1PD_BwE</t>
  </si>
  <si>
    <t>https://www.rafoshop.cz/stvrzenka-a6-copy-cislovana-3x25-listu-msk?gclid=EAIaIQobChMI54LTqMv06QIVBqp3Ch1mxA6ZEAQYAiABEgKrXfD_BwE</t>
  </si>
  <si>
    <t>gelový roller s kovovým hrotem a pogumovanou spodní úchopovou částí typu Edding 2185 crystaljelly, jednorázový, stopa 0,7mm, různé barvy</t>
  </si>
  <si>
    <t>https://www.mefisto2000.cz/gelovy-roller-edding-2185-crystaljelly-ean31620-skup05Zn1ak03.php</t>
  </si>
  <si>
    <t>namíchat směs barev</t>
  </si>
  <si>
    <t>kuličkové pero typu Venturio, stiskací mechanismus, plastové neprůhledné tělo, pogumované držení, šíře stopy 0,7 mm, modrá olejová náplň</t>
  </si>
  <si>
    <t>https://www.ucebnicemapy.cz/skolni-potreby/psaci-potreby/psaci-pera/kulickove-pero-venturio-zelene-7790.html</t>
  </si>
  <si>
    <t>https://www.officedepot.cz/rychlovazace-prespanove-nezavesne-modre-20-ks/</t>
  </si>
  <si>
    <r>
      <t xml:space="preserve">rychlovazač nezávěsný, prešpánový, </t>
    </r>
    <r>
      <rPr>
        <b/>
        <sz val="11"/>
        <rFont val="Calibri"/>
        <family val="2"/>
        <charset val="238"/>
        <scheme val="minor"/>
      </rPr>
      <t>barva modrá</t>
    </r>
  </si>
  <si>
    <t>desky s drukem - box na spisy z polypropylenu A4, šíře hřbetu 2,5cm, zavírání ochranným uzávěrem, s kapsičkou vizitkového formátu</t>
  </si>
  <si>
    <t>http://www.poprokan.cz/a4--hrbet-2-5cm-P14289</t>
  </si>
  <si>
    <t>https://www.pas.cz/spisove-desky-a4-s-gumou-opaline---cervena</t>
  </si>
  <si>
    <t>páska do psacího stroje (OPTIMA SP20.1) typ olivetti praxis 20 u.a. 8mm/124m</t>
  </si>
  <si>
    <t xml:space="preserve">zakládací obal A4 L matný bezbarvý, PP, 120 mic </t>
  </si>
  <si>
    <t>https://www.sevt.cz/produkt/donau-zakladaci-obal-l-a4-pp-120-mic-matny-bezbarvy-100-ks-50158164000/</t>
  </si>
  <si>
    <t>https://www.rafoshop.cz/folie-b4-d-eurozaves-s-klopou-na-vnejsi-strane-cira-matna</t>
  </si>
  <si>
    <t>sada fixů typu Centropen 7550 10 barev, na papír, pastelové barvy</t>
  </si>
  <si>
    <t>sada = 10 ks</t>
  </si>
  <si>
    <t>https://www.rafoshop.cz/sada-fixu-centropen-7550-10-barev-na-papir-pastelove-barvy</t>
  </si>
  <si>
    <t>poznámkový bloček, čtyřbarevný, 9 × 9 × 9 cm, lepený</t>
  </si>
  <si>
    <t>https://obchod.activa.cz/produkt/notes-poznamkovy-blocek-9-9-9-cm-barevny-15434/</t>
  </si>
  <si>
    <t>bloček = 500 lístků</t>
  </si>
  <si>
    <t>poznámkový bloček, bílý, 9 × 9 × 5 cm, nelepený</t>
  </si>
  <si>
    <t>bloček = 700 lístků</t>
  </si>
  <si>
    <t>https://obchod.activa.cz/produkt/poznamkovy-blocek-nelepeny-500-l-15424/</t>
  </si>
  <si>
    <t>https://www.a-vizitky.cz/tisk-vizitek/rotacni-poradac-na-vizitky-rv-225-rotacard-cerna-barva/d-70159/</t>
  </si>
  <si>
    <t>rotační vizitkář obsahuje v balení 225 pouzder pro uložení 450 ks vizitek a plastový abecední rejstřík (rozdružovač vizitek). Tělo rotačního pořadače je z ABS plastu. Rozměry obalu jsou 183 x 108 x 132 mm, barva černá</t>
  </si>
  <si>
    <t xml:space="preserve">kuličkové pero typu Solidly, gumový úchop, modrá náplň 10,7 cm </t>
  </si>
  <si>
    <t>dokumentní liner typu Centropen Document 2631, šíře stopy: 0,25 - 0,35 - 0,5 - 0,7 mm</t>
  </si>
  <si>
    <t>https://www.mefisto2000.cz/popisovac-centropen-2631-4-sada-ean40232-skup05Zn1ak07.php</t>
  </si>
  <si>
    <t>rychlovazač plastový, formát A4, zadní strana barevná, přední průhledná, různé barvy</t>
  </si>
  <si>
    <t>rychlovazač plastový, formát A5, zadní strana barevná, přední průhledná, různé barvy</t>
  </si>
  <si>
    <t>https://www.papirnictvipavlik.cz/rychlovazac-predni-pruhledna-a5-ruzne-barvy/</t>
  </si>
  <si>
    <t>kovový kancelářský binder clip 32 mm, černý</t>
  </si>
  <si>
    <t>https://www.brother.cz/supplies/label-printers/labels/dk/dk22205</t>
  </si>
  <si>
    <t>rychleschnoucí opravný lak, perfektní krycí schopnosti; korekce pomocí štětečku; vhodný pro všechny druhy korektur; ředitelný vodou; ekologický výrobek – netoxický, 20ml.</t>
  </si>
  <si>
    <t>https://www.mefisto2000.cz/opravny-lak-kores-aqua-stetec-ean44612-skup06Zn1ak10.php</t>
  </si>
  <si>
    <t>desky s drukem A7, plast, 80x115mm, různé barvy</t>
  </si>
  <si>
    <t>https://www.mefisto2000.cz/desky-s-drukem-a7-pvc-ean22232-skup03Zn1ak24.php</t>
  </si>
  <si>
    <t>závěsný obal A5 U, euroděrování, lesklý, 50 mic</t>
  </si>
  <si>
    <t>závěsný obal A5 U, euroděrování, matný, 48 mic</t>
  </si>
  <si>
    <t>https://obchod.activa.cz/produkt/oa-zakladaci-obal-zavesny-u-a5-leskly-67207/</t>
  </si>
  <si>
    <t>https://obchod.activa.cz/produkt/oa-zakladaci-obal-zavesny-u-a5-matny-19085/</t>
  </si>
  <si>
    <t>kovový odpadkový koš 16 - 18 l</t>
  </si>
  <si>
    <t>https://obchod.activa.cz/produkt/kovovy-odpadkovy-kos-13-l-32758/#anchor--long-info</t>
  </si>
  <si>
    <t>popisovač s trojhranným ergonomickým úchopem typu Kores K-liner, 0,4 mm</t>
  </si>
  <si>
    <t>https://www.sevt.cz/produkt/kores-k-liner-0-4-mm-cerny-50351516000/</t>
  </si>
  <si>
    <t>12 ks černý, 12 ks červený</t>
  </si>
  <si>
    <t>kombinovaná měkká a tvrdá pryž na inkoust/ grafické tužky a tužky, rozměr 54x15x7mm</t>
  </si>
  <si>
    <t>https://www.mefisto2000.cz/pryz-6541-60-kombinovana-ean45024-skup05Zn1ak25.php</t>
  </si>
  <si>
    <t>https://www.b2bpartner.cz/bila-magneticka-popisovaci-tabule-s-keramickym-povrchem-boardok-150x120-cm/</t>
  </si>
  <si>
    <t>modrá</t>
  </si>
  <si>
    <t>obálka B6 s modrým pruhem + poučení</t>
  </si>
  <si>
    <t>50 kusů barva růžová, 50 kusů barva modrá</t>
  </si>
  <si>
    <t>pákový pořadače A4, šířka 5 cm,  lamino</t>
  </si>
  <si>
    <t xml:space="preserve">křída školní bílá </t>
  </si>
  <si>
    <t>https://www.sevt.cz/produkt/dorucenka-modry-pruh-spravni-rad-s-poucenim-71001000100/?gclid=EAIaIQobChMIp9HOqL6p6gIV0u3tCh1Enwi8EAQYASABEgLZUfD_BwE</t>
  </si>
  <si>
    <t>2 balení stejná barva</t>
  </si>
  <si>
    <t>https://www.papermax.cz/rychlovazac-obycejny-cely-oranzovy-hitoffice-classic-100-05-901cz83/</t>
  </si>
  <si>
    <r>
      <t xml:space="preserve">rychlovazač nezávěsný celý, eko 240 g, přední strana - linky pro popis, </t>
    </r>
    <r>
      <rPr>
        <b/>
        <sz val="11"/>
        <rFont val="Calibri"/>
        <family val="2"/>
        <charset val="238"/>
        <scheme val="minor"/>
      </rPr>
      <t>barva oranžová</t>
    </r>
  </si>
  <si>
    <t>Desky s klipem, A4, zavírací, materiál třívrstvý polyfoam, vnitřní trojúhelníková kapsa úchyt na tužku, kapacita klipu 80 listů, černé</t>
  </si>
  <si>
    <t>https://www.herlitz.de/herlitzhp/Pulsar/cs.Herlitz.showProduct..c.490.p.33795./desky-s-klipem-easy-orga-a4</t>
  </si>
  <si>
    <r>
      <t xml:space="preserve">Popisovač - liner typu Centropen 4651 M, šíře stopy 0,5 mm, </t>
    </r>
    <r>
      <rPr>
        <b/>
        <sz val="11"/>
        <rFont val="Calibri"/>
        <family val="2"/>
        <charset val="238"/>
        <scheme val="minor"/>
      </rPr>
      <t>černý</t>
    </r>
  </si>
  <si>
    <t>samolepicí etikety  na formátu A4 pro běžné použití, 105,0 x 148,0 mm</t>
  </si>
  <si>
    <t>balení = 400 etiket</t>
  </si>
  <si>
    <t>https://www.obaly.cz/samolepici-bile-etikety-105-x-148-5-mm-a4-100-ks/?gclid=EAIaIQobChMIidrHndzC6gIVWODtCh2hlAJ2EAQYAyABEgKGCfD_BwE</t>
  </si>
  <si>
    <t>samolepicí etikety  na formátu A4 pro běžné použití, 210,0 x 148,0 mm</t>
  </si>
  <si>
    <t>balení = 200 etiket</t>
  </si>
  <si>
    <t>https://www.obaly.cz/samolepici-bile-etikety-210-x-148-5-mm-a4-100-ks/</t>
  </si>
  <si>
    <t>závěsný obal A4 s boční chlopní pro vkládání z boku , euroděrování, 100 mic</t>
  </si>
  <si>
    <t>https://www.kancelar123.cz/detail/8295-obal-zavesny-a4-s-chlopni-100-mic?gclid=EAIaIQobChMIq53q3uzn6QIVCLLtCh0D7wZsEAQYBSABEgKSE_D_BwE</t>
  </si>
  <si>
    <t>bílá magnetická popisovací tabule s keramickým povrchem, 150x120 cm</t>
  </si>
  <si>
    <t>55 ks černá; 30 ks modrá; 30 ks červená; 5 ks zelená</t>
  </si>
  <si>
    <t>závěsný obal B4 s boční chlopní pro vkládání z boku , euroděrování, 120 mic, velikost folie (bez eurozávěsu) : 222 x 333 mm.</t>
  </si>
  <si>
    <t>Cena v Kč bez DPH</t>
  </si>
  <si>
    <t>31 ks černá, 30 ks červená, 30 ks modrá, 10 ks zelená, 10 ks oranžová</t>
  </si>
  <si>
    <t>Celkem v Kč bez DPH</t>
  </si>
  <si>
    <t>balení = 200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</si>
</sst>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2.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</cellStyleXfs>
  <cellXfs count="123">
    <xf numFmtId="0" fontId="0" fillId="0" borderId="0" xfId="0"/>
    <xf numFmtId="0" fontId="1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5" fillId="3" borderId="11" xfId="0" applyFont="1" applyFill="1" applyBorder="1" applyAlignment="1" applyProtection="1">
      <alignment horizontal="center" vertical="center" textRotation="90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textRotation="90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 textRotation="90" wrapText="1"/>
    </xf>
    <xf numFmtId="0" fontId="5" fillId="3" borderId="23" xfId="0" applyFont="1" applyFill="1" applyBorder="1" applyAlignment="1" applyProtection="1">
      <alignment horizontal="center" vertical="center" textRotation="90"/>
    </xf>
    <xf numFmtId="0" fontId="5" fillId="3" borderId="25" xfId="0" applyFont="1" applyFill="1" applyBorder="1" applyAlignment="1" applyProtection="1">
      <alignment horizontal="center" vertical="center" textRotation="90" readingOrder="1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3" fontId="1" fillId="0" borderId="3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left" vertical="center"/>
    </xf>
    <xf numFmtId="3" fontId="1" fillId="0" borderId="34" xfId="0" applyNumberFormat="1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wrapText="1"/>
    </xf>
    <xf numFmtId="3" fontId="1" fillId="0" borderId="34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wrapText="1"/>
    </xf>
    <xf numFmtId="0" fontId="7" fillId="0" borderId="17" xfId="1" applyFont="1" applyFill="1" applyBorder="1" applyAlignment="1" applyProtection="1">
      <alignment horizontal="left" vertical="center"/>
    </xf>
    <xf numFmtId="3" fontId="9" fillId="0" borderId="1" xfId="3" applyNumberFormat="1" applyFill="1" applyBorder="1" applyAlignment="1" applyProtection="1">
      <alignment horizontal="center" vertical="center"/>
    </xf>
    <xf numFmtId="3" fontId="1" fillId="0" borderId="1" xfId="2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8" xfId="2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wrapText="1"/>
    </xf>
    <xf numFmtId="0" fontId="6" fillId="0" borderId="17" xfId="1" applyFill="1" applyBorder="1" applyAlignment="1" applyProtection="1">
      <alignment horizontal="left" vertical="center"/>
    </xf>
    <xf numFmtId="0" fontId="6" fillId="0" borderId="17" xfId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left" vertical="center"/>
    </xf>
    <xf numFmtId="0" fontId="6" fillId="0" borderId="0" xfId="1" applyFill="1" applyAlignment="1" applyProtection="1">
      <alignment wrapText="1"/>
    </xf>
    <xf numFmtId="4" fontId="1" fillId="0" borderId="30" xfId="0" applyNumberFormat="1" applyFont="1" applyFill="1" applyBorder="1" applyAlignment="1" applyProtection="1">
      <alignment horizontal="right" vertical="center"/>
    </xf>
    <xf numFmtId="0" fontId="1" fillId="0" borderId="24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1" fillId="0" borderId="1" xfId="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/>
    </xf>
    <xf numFmtId="0" fontId="6" fillId="0" borderId="13" xfId="1" applyFill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wrapText="1"/>
    </xf>
    <xf numFmtId="0" fontId="6" fillId="0" borderId="13" xfId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0" fontId="1" fillId="0" borderId="17" xfId="3" applyFont="1" applyFill="1" applyBorder="1" applyAlignment="1" applyProtection="1">
      <alignment horizontal="left" vertical="center" wrapText="1"/>
    </xf>
    <xf numFmtId="0" fontId="1" fillId="0" borderId="18" xfId="3" applyFont="1" applyFill="1" applyBorder="1" applyAlignment="1" applyProtection="1">
      <alignment horizontal="center" vertical="center"/>
    </xf>
    <xf numFmtId="3" fontId="1" fillId="0" borderId="1" xfId="3" applyNumberFormat="1" applyFont="1" applyFill="1" applyBorder="1" applyAlignment="1" applyProtection="1">
      <alignment horizontal="center" vertical="center"/>
    </xf>
    <xf numFmtId="4" fontId="1" fillId="0" borderId="22" xfId="3" applyNumberFormat="1" applyFont="1" applyFill="1" applyBorder="1" applyAlignment="1" applyProtection="1">
      <alignment horizontal="right" vertical="center"/>
    </xf>
    <xf numFmtId="0" fontId="6" fillId="0" borderId="13" xfId="1" applyFill="1" applyBorder="1" applyAlignment="1" applyProtection="1">
      <alignment horizontal="left" vertical="top" wrapText="1"/>
    </xf>
    <xf numFmtId="4" fontId="1" fillId="0" borderId="29" xfId="0" applyNumberFormat="1" applyFont="1" applyFill="1" applyBorder="1" applyAlignment="1" applyProtection="1">
      <alignment horizontal="right" vertical="center"/>
    </xf>
    <xf numFmtId="0" fontId="0" fillId="0" borderId="21" xfId="4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3" fontId="1" fillId="0" borderId="2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wrapText="1"/>
    </xf>
    <xf numFmtId="3" fontId="1" fillId="0" borderId="0" xfId="0" applyNumberFormat="1" applyFont="1" applyFill="1" applyAlignment="1" applyProtection="1"/>
    <xf numFmtId="0" fontId="1" fillId="0" borderId="21" xfId="0" applyFont="1" applyFill="1" applyBorder="1" applyAlignment="1" applyProtection="1">
      <alignment horizontal="left" vertical="center" wrapText="1"/>
    </xf>
    <xf numFmtId="3" fontId="1" fillId="0" borderId="7" xfId="2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wrapText="1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4" fontId="1" fillId="0" borderId="28" xfId="0" applyNumberFormat="1" applyFont="1" applyFill="1" applyBorder="1" applyAlignment="1" applyProtection="1">
      <alignment horizontal="right" vertical="center"/>
    </xf>
    <xf numFmtId="0" fontId="1" fillId="0" borderId="16" xfId="0" applyFont="1" applyFill="1" applyBorder="1" applyAlignment="1" applyProtection="1">
      <alignment horizontal="left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40" xfId="0" applyFont="1" applyFill="1" applyBorder="1" applyAlignment="1" applyProtection="1">
      <alignment horizontal="center" vertical="center"/>
    </xf>
    <xf numFmtId="3" fontId="1" fillId="0" borderId="41" xfId="0" applyNumberFormat="1" applyFont="1" applyFill="1" applyBorder="1" applyAlignment="1" applyProtection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/>
    </xf>
    <xf numFmtId="4" fontId="1" fillId="0" borderId="39" xfId="0" applyNumberFormat="1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3" fontId="8" fillId="0" borderId="0" xfId="2" applyNumberFormat="1" applyFill="1" applyAlignment="1" applyProtection="1"/>
    <xf numFmtId="4" fontId="1" fillId="0" borderId="0" xfId="0" applyNumberFormat="1" applyFont="1" applyFill="1" applyAlignment="1" applyProtection="1">
      <alignment horizontal="right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4" fontId="3" fillId="0" borderId="3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</xf>
    <xf numFmtId="4" fontId="1" fillId="7" borderId="1" xfId="0" applyNumberFormat="1" applyFont="1" applyFill="1" applyBorder="1" applyAlignment="1" applyProtection="1">
      <alignment horizontal="right" vertical="center"/>
      <protection locked="0"/>
    </xf>
    <xf numFmtId="4" fontId="1" fillId="7" borderId="8" xfId="0" applyNumberFormat="1" applyFont="1" applyFill="1" applyBorder="1" applyAlignment="1" applyProtection="1">
      <alignment horizontal="right" vertical="center"/>
      <protection locked="0"/>
    </xf>
    <xf numFmtId="4" fontId="1" fillId="7" borderId="1" xfId="3" applyNumberFormat="1" applyFont="1" applyFill="1" applyBorder="1" applyAlignment="1" applyProtection="1">
      <alignment horizontal="right" vertical="center"/>
      <protection locked="0"/>
    </xf>
    <xf numFmtId="4" fontId="1" fillId="7" borderId="7" xfId="0" applyNumberFormat="1" applyFont="1" applyFill="1" applyBorder="1" applyAlignment="1" applyProtection="1">
      <alignment horizontal="right" vertical="center"/>
      <protection locked="0"/>
    </xf>
    <xf numFmtId="4" fontId="1" fillId="7" borderId="27" xfId="0" applyNumberFormat="1" applyFont="1" applyFill="1" applyBorder="1" applyAlignment="1" applyProtection="1">
      <alignment horizontal="right" vertical="center"/>
      <protection locked="0"/>
    </xf>
    <xf numFmtId="4" fontId="1" fillId="7" borderId="8" xfId="3" applyNumberFormat="1" applyFont="1" applyFill="1" applyBorder="1" applyAlignment="1" applyProtection="1">
      <alignment horizontal="right" vertical="center"/>
      <protection locked="0"/>
    </xf>
    <xf numFmtId="4" fontId="1" fillId="7" borderId="3" xfId="0" applyNumberFormat="1" applyFont="1" applyFill="1" applyBorder="1" applyAlignment="1" applyProtection="1">
      <alignment horizontal="right" vertical="center"/>
      <protection locked="0"/>
    </xf>
    <xf numFmtId="4" fontId="1" fillId="7" borderId="5" xfId="3" applyNumberFormat="1" applyFont="1" applyFill="1" applyBorder="1" applyAlignment="1" applyProtection="1">
      <alignment horizontal="right" vertical="center"/>
      <protection locked="0"/>
    </xf>
  </cellXfs>
  <cellStyles count="5">
    <cellStyle name="40 % – Zvýraznění1" xfId="4" builtinId="31"/>
    <cellStyle name="Hypertextový odkaz" xfId="1" builtinId="8"/>
    <cellStyle name="Normální" xfId="0" builtinId="0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pirnictvipavlik.cz/rychlovazac-predni-pruhledna-a5-ruzne-barvy/" TargetMode="External"/><Relationship Id="rId13" Type="http://schemas.openxmlformats.org/officeDocument/2006/relationships/hyperlink" Target="https://www.mefisto2000.cz/pryz-6541-60-kombinovana-ean45024-skup05Zn1ak25.php" TargetMode="External"/><Relationship Id="rId18" Type="http://schemas.openxmlformats.org/officeDocument/2006/relationships/hyperlink" Target="https://www.kancelar123.cz/detail/8295-obal-zavesny-a4-s-chlopni-100-mic?gclid=EAIaIQobChMIq53q3uzn6QIVCLLtCh0D7wZsEAQYBSABEgKSE_D_BwE" TargetMode="External"/><Relationship Id="rId3" Type="http://schemas.openxmlformats.org/officeDocument/2006/relationships/hyperlink" Target="https://www.ucebnicemapy.cz/skolni-potreby/psaci-potreby/psaci-pera/kulickove-pero-venturio-zelene-7790.html" TargetMode="External"/><Relationship Id="rId7" Type="http://schemas.openxmlformats.org/officeDocument/2006/relationships/hyperlink" Target="https://www.sevt.cz/produkt/edding-8015-f-laboratorni-popisovac-cerny-0-75-mm-50350327300/?gclid=EAIaIQobChMIh_q_5Yfo6QIVh7PtCh033AXlEAQYASABEgIu1PD_BwE" TargetMode="External"/><Relationship Id="rId12" Type="http://schemas.openxmlformats.org/officeDocument/2006/relationships/hyperlink" Target="https://www.sevt.cz/produkt/kores-k-liner-0-4-mm-cerny-50351516000/" TargetMode="External"/><Relationship Id="rId17" Type="http://schemas.openxmlformats.org/officeDocument/2006/relationships/hyperlink" Target="https://www.obaly.cz/samolepici-bile-etikety-105-x-148-5-mm-a4-100-ks/?gclid=EAIaIQobChMIidrHndzC6gIVWODtCh2hlAJ2EAQYAyABEgKGCfD_BwE" TargetMode="External"/><Relationship Id="rId2" Type="http://schemas.openxmlformats.org/officeDocument/2006/relationships/hyperlink" Target="https://www.mefisto2000.cz/gelovy-roller-edding-2185-crystaljelly-ean31620-skup05Zn1ak03.php" TargetMode="External"/><Relationship Id="rId16" Type="http://schemas.openxmlformats.org/officeDocument/2006/relationships/hyperlink" Target="https://www.herlitz.de/herlitzhp/Pulsar/cs.Herlitz.showProduct..c.490.p.33795./desky-s-klipem-easy-orga-a4" TargetMode="External"/><Relationship Id="rId1" Type="http://schemas.openxmlformats.org/officeDocument/2006/relationships/hyperlink" Target="https://www.velkykosik.cz/bydleni/organizer-do-supliku/?utm_source=favi&amp;utm_medium=cpc&amp;utm_campaign=favi-boxy-a-organizery&amp;utm_term=a8314b25-7259-4dd3-8751-d36c40f7af84" TargetMode="External"/><Relationship Id="rId6" Type="http://schemas.openxmlformats.org/officeDocument/2006/relationships/hyperlink" Target="https://www.pas.cz/spisove-desky-a4-s-gumou-opaline---cervena" TargetMode="External"/><Relationship Id="rId11" Type="http://schemas.openxmlformats.org/officeDocument/2006/relationships/hyperlink" Target="https://obchod.activa.cz/produkt/kovovy-odpadkovy-kos-13-l-32758/" TargetMode="External"/><Relationship Id="rId5" Type="http://schemas.openxmlformats.org/officeDocument/2006/relationships/hyperlink" Target="http://www.poprokan.cz/a4--hrbet-2-5cm-P14289" TargetMode="External"/><Relationship Id="rId15" Type="http://schemas.openxmlformats.org/officeDocument/2006/relationships/hyperlink" Target="https://www.papermax.cz/rychlovazac-obycejny-cely-oranzovy-hitoffice-classic-100-05-901cz83/" TargetMode="External"/><Relationship Id="rId10" Type="http://schemas.openxmlformats.org/officeDocument/2006/relationships/hyperlink" Target="https://www.mefisto2000.cz/desky-s-drukem-a7-pvc-ean22232-skup03Zn1ak24.ph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officedepot.cz/rychlovazace-prespanove-nezavesne-modre-20-ks/" TargetMode="External"/><Relationship Id="rId9" Type="http://schemas.openxmlformats.org/officeDocument/2006/relationships/hyperlink" Target="https://www.mefisto2000.cz/opravny-lak-kores-aqua-stetec-ean44612-skup06Zn1ak10.php" TargetMode="External"/><Relationship Id="rId14" Type="http://schemas.openxmlformats.org/officeDocument/2006/relationships/hyperlink" Target="https://www.b2bpartner.cz/bila-magneticka-popisovaci-tabule-s-keramickym-povrchem-boardok-150x120-c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0"/>
  <sheetViews>
    <sheetView tabSelected="1" zoomScale="90" zoomScaleNormal="90" workbookViewId="0">
      <pane ySplit="4" topLeftCell="A5" activePane="bottomLeft" state="frozen"/>
      <selection pane="bottomLeft" activeCell="AQ7" sqref="AQ7"/>
    </sheetView>
  </sheetViews>
  <sheetFormatPr defaultRowHeight="15" x14ac:dyDescent="0.25"/>
  <cols>
    <col min="1" max="1" width="4.140625" style="5" customWidth="1"/>
    <col min="2" max="2" width="108.140625" style="5" customWidth="1"/>
    <col min="3" max="3" width="19.85546875" style="5" customWidth="1"/>
    <col min="4" max="4" width="4.5703125" style="5" hidden="1" customWidth="1"/>
    <col min="5" max="6" width="3.85546875" style="5" hidden="1" customWidth="1"/>
    <col min="7" max="7" width="7" style="5" hidden="1" customWidth="1"/>
    <col min="8" max="8" width="3.85546875" style="5" hidden="1" customWidth="1"/>
    <col min="9" max="9" width="7" style="5" hidden="1" customWidth="1"/>
    <col min="10" max="10" width="3.85546875" style="5" hidden="1" customWidth="1"/>
    <col min="11" max="11" width="7" style="5" hidden="1" customWidth="1"/>
    <col min="12" max="12" width="10" style="5" hidden="1" customWidth="1"/>
    <col min="13" max="13" width="3.85546875" style="5" hidden="1" customWidth="1"/>
    <col min="14" max="15" width="7" style="1" hidden="1" customWidth="1"/>
    <col min="16" max="16" width="4.140625" style="1" hidden="1" customWidth="1"/>
    <col min="17" max="17" width="3.85546875" style="5" hidden="1" customWidth="1"/>
    <col min="18" max="18" width="6.28515625" style="5" hidden="1" customWidth="1"/>
    <col min="19" max="19" width="5.140625" style="5" hidden="1" customWidth="1"/>
    <col min="20" max="20" width="3.85546875" style="5" hidden="1" customWidth="1"/>
    <col min="21" max="21" width="5.140625" style="5" hidden="1" customWidth="1"/>
    <col min="22" max="22" width="3.85546875" style="5" hidden="1" customWidth="1"/>
    <col min="23" max="23" width="6.28515625" style="5" hidden="1" customWidth="1"/>
    <col min="24" max="24" width="9.5703125" style="5" hidden="1" customWidth="1"/>
    <col min="25" max="25" width="3.85546875" style="5" hidden="1" customWidth="1"/>
    <col min="26" max="26" width="7" style="5" hidden="1" customWidth="1"/>
    <col min="27" max="27" width="6.28515625" style="5" hidden="1" customWidth="1"/>
    <col min="28" max="28" width="7.42578125" style="5" hidden="1" customWidth="1"/>
    <col min="29" max="29" width="10" style="5" hidden="1" customWidth="1"/>
    <col min="30" max="31" width="7" style="5" hidden="1" customWidth="1"/>
    <col min="32" max="32" width="3.85546875" style="5" hidden="1" customWidth="1"/>
    <col min="33" max="33" width="7" style="5" hidden="1" customWidth="1"/>
    <col min="34" max="35" width="3.85546875" style="5" hidden="1" customWidth="1"/>
    <col min="36" max="36" width="7" style="5" hidden="1" customWidth="1"/>
    <col min="37" max="38" width="3.85546875" style="5" hidden="1" customWidth="1"/>
    <col min="39" max="41" width="7" style="5" hidden="1" customWidth="1"/>
    <col min="42" max="42" width="7.7109375" style="1" customWidth="1"/>
    <col min="43" max="43" width="9.140625" style="5" customWidth="1"/>
    <col min="44" max="44" width="11.85546875" style="5" bestFit="1" customWidth="1"/>
    <col min="45" max="45" width="72.28515625" style="114" customWidth="1"/>
    <col min="46" max="46" width="38.42578125" style="5" customWidth="1"/>
    <col min="47" max="16384" width="9.140625" style="5"/>
  </cols>
  <sheetData>
    <row r="1" spans="1:47" s="1" customFormat="1" ht="23.25" x14ac:dyDescent="0.25">
      <c r="B1" s="2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47" ht="24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3"/>
      <c r="AT2" s="1"/>
      <c r="AU2" s="1"/>
    </row>
    <row r="3" spans="1:47" ht="15.75" customHeight="1" x14ac:dyDescent="0.25">
      <c r="A3" s="6" t="s">
        <v>138</v>
      </c>
      <c r="B3" s="7" t="s">
        <v>134</v>
      </c>
      <c r="C3" s="8" t="s">
        <v>12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1"/>
      <c r="AQ3" s="8" t="s">
        <v>333</v>
      </c>
      <c r="AR3" s="12"/>
      <c r="AS3" s="7" t="s">
        <v>142</v>
      </c>
      <c r="AT3" s="13"/>
    </row>
    <row r="4" spans="1:47" ht="120" thickBot="1" x14ac:dyDescent="0.3">
      <c r="A4" s="14"/>
      <c r="B4" s="15"/>
      <c r="C4" s="16" t="s">
        <v>11</v>
      </c>
      <c r="D4" s="17" t="s">
        <v>186</v>
      </c>
      <c r="E4" s="17" t="s">
        <v>187</v>
      </c>
      <c r="F4" s="17" t="s">
        <v>188</v>
      </c>
      <c r="G4" s="17" t="s">
        <v>220</v>
      </c>
      <c r="H4" s="17" t="s">
        <v>228</v>
      </c>
      <c r="I4" s="17" t="s">
        <v>189</v>
      </c>
      <c r="J4" s="17" t="s">
        <v>229</v>
      </c>
      <c r="K4" s="17" t="s">
        <v>190</v>
      </c>
      <c r="L4" s="17" t="s">
        <v>191</v>
      </c>
      <c r="M4" s="17" t="s">
        <v>192</v>
      </c>
      <c r="N4" s="17" t="s">
        <v>193</v>
      </c>
      <c r="O4" s="17" t="s">
        <v>248</v>
      </c>
      <c r="P4" s="17" t="s">
        <v>241</v>
      </c>
      <c r="Q4" s="17" t="s">
        <v>194</v>
      </c>
      <c r="R4" s="17" t="s">
        <v>195</v>
      </c>
      <c r="S4" s="17" t="s">
        <v>240</v>
      </c>
      <c r="T4" s="17" t="s">
        <v>196</v>
      </c>
      <c r="U4" s="17" t="s">
        <v>197</v>
      </c>
      <c r="V4" s="17" t="s">
        <v>198</v>
      </c>
      <c r="W4" s="17" t="s">
        <v>199</v>
      </c>
      <c r="X4" s="17" t="s">
        <v>200</v>
      </c>
      <c r="Y4" s="17" t="s">
        <v>201</v>
      </c>
      <c r="Z4" s="17" t="s">
        <v>242</v>
      </c>
      <c r="AA4" s="17" t="s">
        <v>202</v>
      </c>
      <c r="AB4" s="17" t="s">
        <v>203</v>
      </c>
      <c r="AC4" s="17" t="s">
        <v>204</v>
      </c>
      <c r="AD4" s="17" t="s">
        <v>205</v>
      </c>
      <c r="AE4" s="17" t="s">
        <v>206</v>
      </c>
      <c r="AF4" s="17" t="s">
        <v>207</v>
      </c>
      <c r="AG4" s="17" t="s">
        <v>208</v>
      </c>
      <c r="AH4" s="17" t="s">
        <v>217</v>
      </c>
      <c r="AI4" s="17" t="s">
        <v>209</v>
      </c>
      <c r="AJ4" s="17" t="s">
        <v>210</v>
      </c>
      <c r="AK4" s="17" t="s">
        <v>211</v>
      </c>
      <c r="AL4" s="17" t="s">
        <v>212</v>
      </c>
      <c r="AM4" s="17" t="s">
        <v>213</v>
      </c>
      <c r="AN4" s="17" t="s">
        <v>214</v>
      </c>
      <c r="AO4" s="17" t="s">
        <v>219</v>
      </c>
      <c r="AP4" s="18" t="s">
        <v>10</v>
      </c>
      <c r="AQ4" s="18" t="s">
        <v>215</v>
      </c>
      <c r="AR4" s="19" t="s">
        <v>216</v>
      </c>
      <c r="AS4" s="15"/>
      <c r="AT4" s="20"/>
    </row>
    <row r="5" spans="1:47" s="1" customFormat="1" ht="16.5" thickBot="1" x14ac:dyDescent="0.3">
      <c r="A5" s="21" t="s">
        <v>46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6"/>
      <c r="AT5" s="26"/>
    </row>
    <row r="6" spans="1:47" s="1" customFormat="1" x14ac:dyDescent="0.25">
      <c r="A6" s="27">
        <v>1</v>
      </c>
      <c r="B6" s="28" t="s">
        <v>76</v>
      </c>
      <c r="C6" s="29" t="s">
        <v>13</v>
      </c>
      <c r="D6" s="30"/>
      <c r="E6" s="30"/>
      <c r="F6" s="30"/>
      <c r="G6" s="30">
        <v>10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>
        <v>40</v>
      </c>
      <c r="S6" s="30"/>
      <c r="T6" s="30">
        <v>20</v>
      </c>
      <c r="U6" s="30"/>
      <c r="V6" s="30"/>
      <c r="W6" s="30">
        <v>40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>
        <v>20</v>
      </c>
      <c r="AO6" s="30"/>
      <c r="AP6" s="30">
        <f t="shared" ref="AP6:AP42" si="0">SUM(D6:AO6)</f>
        <v>130</v>
      </c>
      <c r="AQ6" s="115"/>
      <c r="AR6" s="31">
        <f t="shared" ref="AR6:AR42" si="1">(AP6*AQ6)</f>
        <v>0</v>
      </c>
      <c r="AS6" s="32"/>
      <c r="AT6" s="32"/>
    </row>
    <row r="7" spans="1:47" s="1" customFormat="1" ht="30" x14ac:dyDescent="0.25">
      <c r="A7" s="33">
        <f t="shared" ref="A7:A34" si="2">A6+1</f>
        <v>2</v>
      </c>
      <c r="B7" s="34" t="s">
        <v>122</v>
      </c>
      <c r="C7" s="29" t="s">
        <v>13</v>
      </c>
      <c r="D7" s="30"/>
      <c r="E7" s="30"/>
      <c r="F7" s="30"/>
      <c r="G7" s="30">
        <v>1</v>
      </c>
      <c r="H7" s="30"/>
      <c r="I7" s="30"/>
      <c r="J7" s="30"/>
      <c r="K7" s="30"/>
      <c r="L7" s="30"/>
      <c r="M7" s="30"/>
      <c r="N7" s="30"/>
      <c r="O7" s="30"/>
      <c r="P7" s="30"/>
      <c r="Q7" s="30">
        <v>1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>
        <f t="shared" si="0"/>
        <v>2</v>
      </c>
      <c r="AQ7" s="115"/>
      <c r="AR7" s="31">
        <f t="shared" si="1"/>
        <v>0</v>
      </c>
      <c r="AS7" s="32"/>
      <c r="AT7" s="32"/>
    </row>
    <row r="8" spans="1:47" s="1" customFormat="1" x14ac:dyDescent="0.25">
      <c r="A8" s="35">
        <f t="shared" ref="A8:A26" si="3">A7+1</f>
        <v>3</v>
      </c>
      <c r="B8" s="36" t="s">
        <v>162</v>
      </c>
      <c r="C8" s="29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>
        <v>1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>
        <f t="shared" si="0"/>
        <v>1</v>
      </c>
      <c r="AQ8" s="115"/>
      <c r="AR8" s="31">
        <f t="shared" si="1"/>
        <v>0</v>
      </c>
      <c r="AS8" s="32"/>
      <c r="AT8" s="32"/>
    </row>
    <row r="9" spans="1:47" s="1" customFormat="1" x14ac:dyDescent="0.25">
      <c r="A9" s="33">
        <f t="shared" si="3"/>
        <v>4</v>
      </c>
      <c r="B9" s="37" t="s">
        <v>140</v>
      </c>
      <c r="C9" s="29" t="s">
        <v>14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>
        <v>2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>
        <v>1</v>
      </c>
      <c r="AO9" s="30"/>
      <c r="AP9" s="30">
        <f t="shared" si="0"/>
        <v>3</v>
      </c>
      <c r="AQ9" s="115"/>
      <c r="AR9" s="31">
        <f t="shared" si="1"/>
        <v>0</v>
      </c>
      <c r="AS9" s="32"/>
      <c r="AT9" s="32"/>
    </row>
    <row r="10" spans="1:47" s="1" customFormat="1" x14ac:dyDescent="0.25">
      <c r="A10" s="33">
        <f t="shared" si="3"/>
        <v>5</v>
      </c>
      <c r="B10" s="37" t="s">
        <v>62</v>
      </c>
      <c r="C10" s="29" t="s">
        <v>16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v>250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>
        <f t="shared" si="0"/>
        <v>250</v>
      </c>
      <c r="AQ10" s="115"/>
      <c r="AR10" s="31">
        <f t="shared" si="1"/>
        <v>0</v>
      </c>
      <c r="AS10" s="32"/>
      <c r="AT10" s="32"/>
    </row>
    <row r="11" spans="1:47" s="1" customFormat="1" x14ac:dyDescent="0.25">
      <c r="A11" s="33">
        <f t="shared" si="3"/>
        <v>6</v>
      </c>
      <c r="B11" s="37" t="s">
        <v>161</v>
      </c>
      <c r="C11" s="29" t="s">
        <v>336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>
        <v>5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>
        <f t="shared" si="0"/>
        <v>5</v>
      </c>
      <c r="AQ11" s="115"/>
      <c r="AR11" s="31">
        <f t="shared" si="1"/>
        <v>0</v>
      </c>
      <c r="AS11" s="32"/>
      <c r="AT11" s="32"/>
    </row>
    <row r="12" spans="1:47" s="1" customFormat="1" x14ac:dyDescent="0.25">
      <c r="A12" s="33">
        <f t="shared" si="3"/>
        <v>7</v>
      </c>
      <c r="B12" s="38" t="s">
        <v>153</v>
      </c>
      <c r="C12" s="29" t="s">
        <v>163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>
        <f t="shared" si="0"/>
        <v>1</v>
      </c>
      <c r="AQ12" s="115"/>
      <c r="AR12" s="31">
        <f t="shared" si="1"/>
        <v>0</v>
      </c>
      <c r="AS12" s="39"/>
      <c r="AT12" s="39"/>
    </row>
    <row r="13" spans="1:47" s="1" customFormat="1" x14ac:dyDescent="0.25">
      <c r="A13" s="33">
        <f t="shared" si="3"/>
        <v>8</v>
      </c>
      <c r="B13" s="34" t="s">
        <v>39</v>
      </c>
      <c r="C13" s="29" t="s">
        <v>16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>
        <v>3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>
        <f t="shared" si="0"/>
        <v>3</v>
      </c>
      <c r="AQ13" s="115"/>
      <c r="AR13" s="31">
        <f t="shared" si="1"/>
        <v>0</v>
      </c>
      <c r="AS13" s="32"/>
      <c r="AT13" s="32"/>
    </row>
    <row r="14" spans="1:47" s="1" customFormat="1" x14ac:dyDescent="0.25">
      <c r="A14" s="33">
        <f t="shared" si="3"/>
        <v>9</v>
      </c>
      <c r="B14" s="37" t="s">
        <v>0</v>
      </c>
      <c r="C14" s="29" t="s">
        <v>16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200</v>
      </c>
      <c r="S14" s="30"/>
      <c r="T14" s="30"/>
      <c r="U14" s="30"/>
      <c r="V14" s="30"/>
      <c r="W14" s="30">
        <v>500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>
        <f t="shared" si="0"/>
        <v>700</v>
      </c>
      <c r="AQ14" s="115"/>
      <c r="AR14" s="31">
        <f t="shared" si="1"/>
        <v>0</v>
      </c>
      <c r="AS14" s="32"/>
      <c r="AT14" s="32"/>
    </row>
    <row r="15" spans="1:47" s="1" customFormat="1" x14ac:dyDescent="0.25">
      <c r="A15" s="33">
        <f t="shared" si="3"/>
        <v>10</v>
      </c>
      <c r="B15" s="37" t="s">
        <v>1</v>
      </c>
      <c r="C15" s="29" t="s">
        <v>16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200</v>
      </c>
      <c r="S15" s="30"/>
      <c r="T15" s="30"/>
      <c r="U15" s="30"/>
      <c r="V15" s="30"/>
      <c r="W15" s="30">
        <v>500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>
        <f t="shared" si="0"/>
        <v>700</v>
      </c>
      <c r="AQ15" s="115"/>
      <c r="AR15" s="31">
        <f t="shared" si="1"/>
        <v>0</v>
      </c>
      <c r="AS15" s="32"/>
      <c r="AT15" s="32"/>
    </row>
    <row r="16" spans="1:47" s="1" customFormat="1" x14ac:dyDescent="0.25">
      <c r="A16" s="33">
        <f t="shared" si="3"/>
        <v>11</v>
      </c>
      <c r="B16" s="37" t="s">
        <v>2</v>
      </c>
      <c r="C16" s="29" t="s">
        <v>16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500</v>
      </c>
      <c r="S16" s="30"/>
      <c r="T16" s="30"/>
      <c r="U16" s="30"/>
      <c r="V16" s="30"/>
      <c r="W16" s="30">
        <v>2000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40"/>
      <c r="AN16" s="30"/>
      <c r="AO16" s="30"/>
      <c r="AP16" s="30">
        <f t="shared" si="0"/>
        <v>2500</v>
      </c>
      <c r="AQ16" s="115"/>
      <c r="AR16" s="31">
        <f t="shared" si="1"/>
        <v>0</v>
      </c>
      <c r="AS16" s="32"/>
      <c r="AT16" s="32"/>
    </row>
    <row r="17" spans="1:46" s="1" customFormat="1" x14ac:dyDescent="0.25">
      <c r="A17" s="33">
        <f t="shared" si="3"/>
        <v>12</v>
      </c>
      <c r="B17" s="37" t="s">
        <v>3</v>
      </c>
      <c r="C17" s="29" t="s">
        <v>16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>
        <v>500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>
        <f t="shared" si="0"/>
        <v>500</v>
      </c>
      <c r="AQ17" s="115"/>
      <c r="AR17" s="31">
        <f t="shared" si="1"/>
        <v>0</v>
      </c>
      <c r="AS17" s="32"/>
      <c r="AT17" s="32"/>
    </row>
    <row r="18" spans="1:46" s="1" customFormat="1" x14ac:dyDescent="0.25">
      <c r="A18" s="33">
        <f t="shared" si="3"/>
        <v>13</v>
      </c>
      <c r="B18" s="37" t="s">
        <v>4</v>
      </c>
      <c r="C18" s="29" t="s">
        <v>16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500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>
        <f t="shared" si="0"/>
        <v>500</v>
      </c>
      <c r="AQ18" s="115"/>
      <c r="AR18" s="31">
        <f t="shared" si="1"/>
        <v>0</v>
      </c>
      <c r="AS18" s="32"/>
      <c r="AT18" s="32"/>
    </row>
    <row r="19" spans="1:46" s="1" customFormat="1" x14ac:dyDescent="0.25">
      <c r="A19" s="33">
        <f t="shared" si="3"/>
        <v>14</v>
      </c>
      <c r="B19" s="37" t="s">
        <v>5</v>
      </c>
      <c r="C19" s="29" t="s">
        <v>16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500</v>
      </c>
      <c r="S19" s="30"/>
      <c r="T19" s="30"/>
      <c r="U19" s="30"/>
      <c r="V19" s="30"/>
      <c r="W19" s="30">
        <v>3000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f t="shared" si="0"/>
        <v>3500</v>
      </c>
      <c r="AQ19" s="115"/>
      <c r="AR19" s="31">
        <f t="shared" si="1"/>
        <v>0</v>
      </c>
      <c r="AS19" s="32"/>
      <c r="AT19" s="32"/>
    </row>
    <row r="20" spans="1:46" s="1" customFormat="1" x14ac:dyDescent="0.25">
      <c r="A20" s="33">
        <f t="shared" si="3"/>
        <v>15</v>
      </c>
      <c r="B20" s="37" t="s">
        <v>6</v>
      </c>
      <c r="C20" s="29" t="s">
        <v>16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2000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>
        <f t="shared" si="0"/>
        <v>2000</v>
      </c>
      <c r="AQ20" s="115"/>
      <c r="AR20" s="31">
        <f t="shared" si="1"/>
        <v>0</v>
      </c>
      <c r="AS20" s="32"/>
      <c r="AT20" s="32"/>
    </row>
    <row r="21" spans="1:46" s="1" customFormat="1" ht="60" x14ac:dyDescent="0.25">
      <c r="A21" s="33">
        <f t="shared" si="3"/>
        <v>16</v>
      </c>
      <c r="B21" s="37" t="s">
        <v>311</v>
      </c>
      <c r="C21" s="29" t="s">
        <v>16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v>100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>
        <f t="shared" si="0"/>
        <v>100</v>
      </c>
      <c r="AQ21" s="115"/>
      <c r="AR21" s="31">
        <f t="shared" si="1"/>
        <v>0</v>
      </c>
      <c r="AS21" s="37" t="s">
        <v>315</v>
      </c>
      <c r="AT21" s="32"/>
    </row>
    <row r="22" spans="1:46" s="1" customFormat="1" x14ac:dyDescent="0.25">
      <c r="A22" s="33">
        <f t="shared" si="3"/>
        <v>17</v>
      </c>
      <c r="B22" s="37" t="s">
        <v>77</v>
      </c>
      <c r="C22" s="29" t="s">
        <v>16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100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>
        <f t="shared" si="0"/>
        <v>100</v>
      </c>
      <c r="AQ22" s="115"/>
      <c r="AR22" s="31">
        <f t="shared" si="1"/>
        <v>0</v>
      </c>
      <c r="AS22" s="32"/>
      <c r="AT22" s="32"/>
    </row>
    <row r="23" spans="1:46" s="1" customFormat="1" x14ac:dyDescent="0.25">
      <c r="A23" s="33">
        <f t="shared" si="3"/>
        <v>18</v>
      </c>
      <c r="B23" s="37" t="s">
        <v>78</v>
      </c>
      <c r="C23" s="29" t="s">
        <v>16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200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>
        <f t="shared" si="0"/>
        <v>200</v>
      </c>
      <c r="AQ23" s="115"/>
      <c r="AR23" s="31">
        <f t="shared" si="1"/>
        <v>0</v>
      </c>
      <c r="AS23" s="32"/>
      <c r="AT23" s="32"/>
    </row>
    <row r="24" spans="1:46" s="1" customFormat="1" x14ac:dyDescent="0.25">
      <c r="A24" s="33">
        <f t="shared" si="3"/>
        <v>19</v>
      </c>
      <c r="B24" s="37" t="s">
        <v>79</v>
      </c>
      <c r="C24" s="29" t="s">
        <v>16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8</v>
      </c>
      <c r="R24" s="30"/>
      <c r="S24" s="30"/>
      <c r="T24" s="30"/>
      <c r="U24" s="41">
        <v>600</v>
      </c>
      <c r="V24" s="30"/>
      <c r="W24" s="30">
        <v>500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>
        <v>10</v>
      </c>
      <c r="AO24" s="30"/>
      <c r="AP24" s="30">
        <f t="shared" si="0"/>
        <v>1118</v>
      </c>
      <c r="AQ24" s="115"/>
      <c r="AR24" s="31">
        <f t="shared" si="1"/>
        <v>0</v>
      </c>
      <c r="AS24" s="32"/>
      <c r="AT24" s="32"/>
    </row>
    <row r="25" spans="1:46" s="1" customFormat="1" x14ac:dyDescent="0.25">
      <c r="A25" s="33">
        <f t="shared" si="3"/>
        <v>20</v>
      </c>
      <c r="B25" s="37" t="s">
        <v>54</v>
      </c>
      <c r="C25" s="29" t="s">
        <v>55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>
        <v>1</v>
      </c>
      <c r="AK25" s="30"/>
      <c r="AL25" s="30"/>
      <c r="AM25" s="30"/>
      <c r="AN25" s="30"/>
      <c r="AO25" s="30"/>
      <c r="AP25" s="30">
        <f t="shared" si="0"/>
        <v>1</v>
      </c>
      <c r="AQ25" s="115"/>
      <c r="AR25" s="31">
        <f t="shared" si="1"/>
        <v>0</v>
      </c>
      <c r="AS25" s="32"/>
      <c r="AT25" s="32"/>
    </row>
    <row r="26" spans="1:46" s="1" customFormat="1" x14ac:dyDescent="0.25">
      <c r="A26" s="33">
        <f t="shared" si="3"/>
        <v>21</v>
      </c>
      <c r="B26" s="38" t="s">
        <v>164</v>
      </c>
      <c r="C26" s="42" t="s">
        <v>163</v>
      </c>
      <c r="D26" s="43"/>
      <c r="E26" s="43"/>
      <c r="F26" s="43"/>
      <c r="G26" s="43"/>
      <c r="H26" s="43"/>
      <c r="I26" s="43"/>
      <c r="J26" s="43"/>
      <c r="K26" s="43"/>
      <c r="L26" s="43">
        <v>1</v>
      </c>
      <c r="M26" s="43"/>
      <c r="N26" s="43"/>
      <c r="O26" s="43"/>
      <c r="P26" s="43"/>
      <c r="Q26" s="43"/>
      <c r="R26" s="43"/>
      <c r="S26" s="43"/>
      <c r="T26" s="43"/>
      <c r="U26" s="44">
        <v>5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>
        <v>1</v>
      </c>
      <c r="AO26" s="43"/>
      <c r="AP26" s="30">
        <f t="shared" si="0"/>
        <v>7</v>
      </c>
      <c r="AQ26" s="116"/>
      <c r="AR26" s="31">
        <f t="shared" si="1"/>
        <v>0</v>
      </c>
      <c r="AS26" s="39"/>
      <c r="AT26" s="39"/>
    </row>
    <row r="27" spans="1:46" s="1" customFormat="1" x14ac:dyDescent="0.25">
      <c r="A27" s="33">
        <f t="shared" si="2"/>
        <v>22</v>
      </c>
      <c r="B27" s="45" t="s">
        <v>325</v>
      </c>
      <c r="C27" s="42" t="s">
        <v>326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>
        <v>1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0">
        <f t="shared" si="0"/>
        <v>1</v>
      </c>
      <c r="AQ27" s="116"/>
      <c r="AR27" s="31">
        <f t="shared" si="1"/>
        <v>0</v>
      </c>
      <c r="AS27" s="46" t="s">
        <v>327</v>
      </c>
      <c r="AT27" s="46"/>
    </row>
    <row r="28" spans="1:46" s="1" customFormat="1" ht="30" x14ac:dyDescent="0.25">
      <c r="A28" s="35">
        <f t="shared" si="2"/>
        <v>23</v>
      </c>
      <c r="B28" s="45" t="s">
        <v>322</v>
      </c>
      <c r="C28" s="42" t="s">
        <v>323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>
        <v>1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>
        <v>1</v>
      </c>
      <c r="AO28" s="43"/>
      <c r="AP28" s="30">
        <f t="shared" si="0"/>
        <v>2</v>
      </c>
      <c r="AQ28" s="116"/>
      <c r="AR28" s="31">
        <f t="shared" si="1"/>
        <v>0</v>
      </c>
      <c r="AS28" s="47" t="s">
        <v>324</v>
      </c>
      <c r="AT28" s="46"/>
    </row>
    <row r="29" spans="1:46" s="1" customFormat="1" x14ac:dyDescent="0.25">
      <c r="A29" s="35">
        <f t="shared" si="2"/>
        <v>24</v>
      </c>
      <c r="B29" s="37" t="s">
        <v>17</v>
      </c>
      <c r="C29" s="29" t="s">
        <v>16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>
        <v>20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>
        <f t="shared" si="0"/>
        <v>20</v>
      </c>
      <c r="AQ29" s="115"/>
      <c r="AR29" s="31">
        <f t="shared" si="1"/>
        <v>0</v>
      </c>
      <c r="AS29" s="32"/>
      <c r="AT29" s="32"/>
    </row>
    <row r="30" spans="1:46" s="1" customFormat="1" x14ac:dyDescent="0.25">
      <c r="A30" s="35">
        <f t="shared" si="2"/>
        <v>25</v>
      </c>
      <c r="B30" s="37" t="s">
        <v>141</v>
      </c>
      <c r="C30" s="29" t="s">
        <v>16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50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>
        <f t="shared" si="0"/>
        <v>50</v>
      </c>
      <c r="AQ30" s="115"/>
      <c r="AR30" s="31">
        <f t="shared" si="1"/>
        <v>0</v>
      </c>
      <c r="AS30" s="32"/>
      <c r="AT30" s="32"/>
    </row>
    <row r="31" spans="1:46" s="1" customFormat="1" x14ac:dyDescent="0.25">
      <c r="A31" s="35">
        <f t="shared" si="2"/>
        <v>26</v>
      </c>
      <c r="B31" s="48" t="s">
        <v>59</v>
      </c>
      <c r="C31" s="42" t="s">
        <v>16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>
        <v>1</v>
      </c>
      <c r="R31" s="43"/>
      <c r="S31" s="43"/>
      <c r="T31" s="43"/>
      <c r="U31" s="43"/>
      <c r="V31" s="43"/>
      <c r="W31" s="43"/>
      <c r="X31" s="43"/>
      <c r="Y31" s="43"/>
      <c r="Z31" s="43"/>
      <c r="AA31" s="43">
        <v>1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0">
        <f t="shared" si="0"/>
        <v>2</v>
      </c>
      <c r="AQ31" s="116"/>
      <c r="AR31" s="31">
        <f t="shared" si="1"/>
        <v>0</v>
      </c>
      <c r="AS31" s="32"/>
      <c r="AT31" s="32"/>
    </row>
    <row r="32" spans="1:46" s="1" customFormat="1" x14ac:dyDescent="0.25">
      <c r="A32" s="35">
        <f t="shared" si="2"/>
        <v>27</v>
      </c>
      <c r="B32" s="37" t="s">
        <v>63</v>
      </c>
      <c r="C32" s="29" t="s">
        <v>16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50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>
        <f t="shared" si="0"/>
        <v>50</v>
      </c>
      <c r="AQ32" s="115"/>
      <c r="AR32" s="31">
        <f t="shared" si="1"/>
        <v>0</v>
      </c>
      <c r="AS32" s="32"/>
      <c r="AT32" s="32"/>
    </row>
    <row r="33" spans="1:46" s="1" customFormat="1" x14ac:dyDescent="0.25">
      <c r="A33" s="35">
        <f t="shared" si="2"/>
        <v>28</v>
      </c>
      <c r="B33" s="37" t="s">
        <v>64</v>
      </c>
      <c r="C33" s="29" t="s">
        <v>16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>
        <v>50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>
        <f t="shared" si="0"/>
        <v>50</v>
      </c>
      <c r="AQ33" s="115"/>
      <c r="AR33" s="31">
        <f t="shared" si="1"/>
        <v>0</v>
      </c>
      <c r="AS33" s="32"/>
      <c r="AT33" s="39"/>
    </row>
    <row r="34" spans="1:46" s="1" customFormat="1" x14ac:dyDescent="0.25">
      <c r="A34" s="35">
        <f t="shared" si="2"/>
        <v>29</v>
      </c>
      <c r="B34" s="37" t="s">
        <v>65</v>
      </c>
      <c r="C34" s="29" t="s">
        <v>16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50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>
        <f t="shared" si="0"/>
        <v>50</v>
      </c>
      <c r="AQ34" s="115"/>
      <c r="AR34" s="31">
        <f t="shared" si="1"/>
        <v>0</v>
      </c>
      <c r="AS34" s="32"/>
      <c r="AT34" s="39"/>
    </row>
    <row r="35" spans="1:46" s="1" customFormat="1" x14ac:dyDescent="0.25">
      <c r="A35" s="35">
        <f t="shared" ref="A35:A61" si="4">A34+1</f>
        <v>30</v>
      </c>
      <c r="B35" s="37" t="s">
        <v>8</v>
      </c>
      <c r="C35" s="29" t="s">
        <v>16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30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>
        <v>20</v>
      </c>
      <c r="AO35" s="30"/>
      <c r="AP35" s="30">
        <f t="shared" si="0"/>
        <v>50</v>
      </c>
      <c r="AQ35" s="115"/>
      <c r="AR35" s="31">
        <f t="shared" si="1"/>
        <v>0</v>
      </c>
      <c r="AS35" s="32"/>
      <c r="AT35" s="32"/>
    </row>
    <row r="36" spans="1:46" s="1" customFormat="1" x14ac:dyDescent="0.25">
      <c r="A36" s="35">
        <f t="shared" si="4"/>
        <v>31</v>
      </c>
      <c r="B36" s="37" t="s">
        <v>9</v>
      </c>
      <c r="C36" s="29" t="s">
        <v>16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>
        <v>30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>
        <v>10</v>
      </c>
      <c r="AO36" s="30"/>
      <c r="AP36" s="30">
        <f t="shared" si="0"/>
        <v>40</v>
      </c>
      <c r="AQ36" s="115"/>
      <c r="AR36" s="31">
        <f t="shared" si="1"/>
        <v>0</v>
      </c>
      <c r="AS36" s="32"/>
      <c r="AT36" s="32"/>
    </row>
    <row r="37" spans="1:46" s="1" customFormat="1" x14ac:dyDescent="0.25">
      <c r="A37" s="35">
        <f>A36+1</f>
        <v>32</v>
      </c>
      <c r="B37" s="37" t="s">
        <v>66</v>
      </c>
      <c r="C37" s="29" t="s">
        <v>16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1">
        <v>2</v>
      </c>
      <c r="V37" s="30"/>
      <c r="W37" s="30">
        <v>28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>
        <f t="shared" si="0"/>
        <v>30</v>
      </c>
      <c r="AQ37" s="115"/>
      <c r="AR37" s="31">
        <f t="shared" si="1"/>
        <v>0</v>
      </c>
      <c r="AS37" s="32"/>
      <c r="AT37" s="32"/>
    </row>
    <row r="38" spans="1:46" s="1" customFormat="1" x14ac:dyDescent="0.25">
      <c r="A38" s="35">
        <f t="shared" si="4"/>
        <v>33</v>
      </c>
      <c r="B38" s="37" t="s">
        <v>170</v>
      </c>
      <c r="C38" s="29" t="s">
        <v>16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>
        <v>1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f t="shared" si="0"/>
        <v>1</v>
      </c>
      <c r="AQ38" s="115"/>
      <c r="AR38" s="31">
        <f t="shared" si="1"/>
        <v>0</v>
      </c>
      <c r="AS38" s="39"/>
      <c r="AT38" s="32"/>
    </row>
    <row r="39" spans="1:46" s="1" customFormat="1" x14ac:dyDescent="0.25">
      <c r="A39" s="35">
        <f t="shared" si="4"/>
        <v>34</v>
      </c>
      <c r="B39" s="37" t="s">
        <v>80</v>
      </c>
      <c r="C39" s="29" t="s">
        <v>16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10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>
        <f t="shared" si="0"/>
        <v>10</v>
      </c>
      <c r="AQ39" s="115"/>
      <c r="AR39" s="31">
        <f t="shared" si="1"/>
        <v>0</v>
      </c>
      <c r="AS39" s="32"/>
      <c r="AT39" s="32"/>
    </row>
    <row r="40" spans="1:46" s="1" customFormat="1" x14ac:dyDescent="0.25">
      <c r="A40" s="35">
        <f t="shared" si="4"/>
        <v>35</v>
      </c>
      <c r="B40" s="37" t="s">
        <v>247</v>
      </c>
      <c r="C40" s="29" t="s">
        <v>16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20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>
        <v>10</v>
      </c>
      <c r="AO40" s="30"/>
      <c r="AP40" s="30">
        <f t="shared" si="0"/>
        <v>30</v>
      </c>
      <c r="AQ40" s="115"/>
      <c r="AR40" s="31">
        <f t="shared" si="1"/>
        <v>0</v>
      </c>
      <c r="AS40" s="32"/>
      <c r="AT40" s="32"/>
    </row>
    <row r="41" spans="1:46" s="1" customFormat="1" x14ac:dyDescent="0.25">
      <c r="A41" s="35">
        <f t="shared" si="4"/>
        <v>36</v>
      </c>
      <c r="B41" s="37" t="s">
        <v>246</v>
      </c>
      <c r="C41" s="29" t="s">
        <v>16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>
        <v>20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>
        <v>10</v>
      </c>
      <c r="AO41" s="30"/>
      <c r="AP41" s="30">
        <f t="shared" si="0"/>
        <v>30</v>
      </c>
      <c r="AQ41" s="115"/>
      <c r="AR41" s="31">
        <f t="shared" si="1"/>
        <v>0</v>
      </c>
      <c r="AS41" s="32"/>
      <c r="AT41" s="32"/>
    </row>
    <row r="42" spans="1:46" s="1" customFormat="1" x14ac:dyDescent="0.25">
      <c r="A42" s="35">
        <f t="shared" si="4"/>
        <v>37</v>
      </c>
      <c r="B42" s="37" t="s">
        <v>67</v>
      </c>
      <c r="C42" s="29" t="s">
        <v>16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20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>
        <f t="shared" si="0"/>
        <v>20</v>
      </c>
      <c r="AQ42" s="115"/>
      <c r="AR42" s="31">
        <f t="shared" si="1"/>
        <v>0</v>
      </c>
      <c r="AS42" s="32"/>
      <c r="AT42" s="32"/>
    </row>
    <row r="43" spans="1:46" s="1" customFormat="1" x14ac:dyDescent="0.25">
      <c r="A43" s="35">
        <f t="shared" si="4"/>
        <v>38</v>
      </c>
      <c r="B43" s="48" t="s">
        <v>218</v>
      </c>
      <c r="C43" s="29" t="s">
        <v>16</v>
      </c>
      <c r="D43" s="49"/>
      <c r="E43" s="49"/>
      <c r="F43" s="49"/>
      <c r="G43" s="49"/>
      <c r="H43" s="49"/>
      <c r="I43" s="50"/>
      <c r="J43" s="49"/>
      <c r="K43" s="49"/>
      <c r="L43" s="49"/>
      <c r="M43" s="49"/>
      <c r="N43" s="50"/>
      <c r="O43" s="50"/>
      <c r="P43" s="50"/>
      <c r="Q43" s="49"/>
      <c r="R43" s="5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3">
        <v>5</v>
      </c>
      <c r="AO43" s="50"/>
      <c r="AP43" s="30">
        <f t="shared" ref="AP43:AP93" si="5">SUM(D43:AO43)</f>
        <v>5</v>
      </c>
      <c r="AQ43" s="115"/>
      <c r="AR43" s="31">
        <f t="shared" ref="AR43:AR93" si="6">(AP43*AQ43)</f>
        <v>0</v>
      </c>
      <c r="AS43" s="32"/>
      <c r="AT43" s="32"/>
    </row>
    <row r="44" spans="1:46" s="1" customFormat="1" x14ac:dyDescent="0.25">
      <c r="A44" s="35">
        <f t="shared" si="4"/>
        <v>39</v>
      </c>
      <c r="B44" s="48" t="s">
        <v>81</v>
      </c>
      <c r="C44" s="42" t="s">
        <v>18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>
        <v>60</v>
      </c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>
        <v>20</v>
      </c>
      <c r="AO44" s="43"/>
      <c r="AP44" s="30">
        <f t="shared" si="5"/>
        <v>80</v>
      </c>
      <c r="AQ44" s="115"/>
      <c r="AR44" s="31">
        <f t="shared" si="6"/>
        <v>0</v>
      </c>
      <c r="AS44" s="32"/>
      <c r="AT44" s="32"/>
    </row>
    <row r="45" spans="1:46" s="1" customFormat="1" ht="30" x14ac:dyDescent="0.25">
      <c r="A45" s="35">
        <f t="shared" si="4"/>
        <v>40</v>
      </c>
      <c r="B45" s="37" t="s">
        <v>82</v>
      </c>
      <c r="C45" s="29" t="s">
        <v>18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>
        <v>100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>
        <f t="shared" si="5"/>
        <v>100</v>
      </c>
      <c r="AQ45" s="115"/>
      <c r="AR45" s="31">
        <f t="shared" si="6"/>
        <v>0</v>
      </c>
      <c r="AS45" s="32"/>
      <c r="AT45" s="32" t="s">
        <v>312</v>
      </c>
    </row>
    <row r="46" spans="1:46" s="1" customFormat="1" x14ac:dyDescent="0.25">
      <c r="A46" s="35">
        <f t="shared" si="4"/>
        <v>41</v>
      </c>
      <c r="B46" s="37" t="s">
        <v>85</v>
      </c>
      <c r="C46" s="29" t="s">
        <v>18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60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>
        <v>20</v>
      </c>
      <c r="AO46" s="30"/>
      <c r="AP46" s="30">
        <f t="shared" si="5"/>
        <v>80</v>
      </c>
      <c r="AQ46" s="115"/>
      <c r="AR46" s="31">
        <f t="shared" si="6"/>
        <v>0</v>
      </c>
      <c r="AS46" s="32"/>
      <c r="AT46" s="32"/>
    </row>
    <row r="47" spans="1:46" s="1" customFormat="1" x14ac:dyDescent="0.25">
      <c r="A47" s="35">
        <f t="shared" si="4"/>
        <v>42</v>
      </c>
      <c r="B47" s="48" t="s">
        <v>83</v>
      </c>
      <c r="C47" s="42" t="s">
        <v>19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>
        <v>50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0">
        <f t="shared" si="5"/>
        <v>50</v>
      </c>
      <c r="AQ47" s="115"/>
      <c r="AR47" s="31">
        <f t="shared" si="6"/>
        <v>0</v>
      </c>
      <c r="AS47" s="32"/>
      <c r="AT47" s="32"/>
    </row>
    <row r="48" spans="1:46" s="1" customFormat="1" x14ac:dyDescent="0.25">
      <c r="A48" s="35">
        <f t="shared" si="4"/>
        <v>43</v>
      </c>
      <c r="B48" s="37" t="s">
        <v>84</v>
      </c>
      <c r="C48" s="29" t="s">
        <v>20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>
        <v>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>
        <v>10</v>
      </c>
      <c r="AO48" s="30"/>
      <c r="AP48" s="30">
        <f t="shared" si="5"/>
        <v>60</v>
      </c>
      <c r="AQ48" s="115"/>
      <c r="AR48" s="31">
        <f t="shared" si="6"/>
        <v>0</v>
      </c>
      <c r="AS48" s="32"/>
      <c r="AT48" s="32"/>
    </row>
    <row r="49" spans="1:46" s="1" customFormat="1" x14ac:dyDescent="0.25">
      <c r="A49" s="35">
        <f t="shared" si="4"/>
        <v>44</v>
      </c>
      <c r="B49" s="48" t="s">
        <v>87</v>
      </c>
      <c r="C49" s="42" t="s">
        <v>86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>
        <v>50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>
        <v>10</v>
      </c>
      <c r="AO49" s="43"/>
      <c r="AP49" s="30">
        <f t="shared" si="5"/>
        <v>60</v>
      </c>
      <c r="AQ49" s="115"/>
      <c r="AR49" s="31">
        <f t="shared" si="6"/>
        <v>0</v>
      </c>
      <c r="AS49" s="32"/>
      <c r="AT49" s="39"/>
    </row>
    <row r="50" spans="1:46" s="1" customFormat="1" x14ac:dyDescent="0.25">
      <c r="A50" s="35">
        <f t="shared" si="4"/>
        <v>45</v>
      </c>
      <c r="B50" s="48" t="s">
        <v>88</v>
      </c>
      <c r="C50" s="42" t="s">
        <v>16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>
        <v>48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>
        <v>12</v>
      </c>
      <c r="AO50" s="43"/>
      <c r="AP50" s="30">
        <f t="shared" si="5"/>
        <v>60</v>
      </c>
      <c r="AQ50" s="115"/>
      <c r="AR50" s="31">
        <f t="shared" si="6"/>
        <v>0</v>
      </c>
      <c r="AS50" s="32"/>
      <c r="AT50" s="46"/>
    </row>
    <row r="51" spans="1:46" s="1" customFormat="1" x14ac:dyDescent="0.25">
      <c r="A51" s="35">
        <f t="shared" si="4"/>
        <v>46</v>
      </c>
      <c r="B51" s="48" t="s">
        <v>278</v>
      </c>
      <c r="C51" s="42" t="s">
        <v>282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>
        <v>6</v>
      </c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0">
        <f t="shared" si="5"/>
        <v>6</v>
      </c>
      <c r="AQ51" s="115"/>
      <c r="AR51" s="31">
        <f t="shared" si="6"/>
        <v>0</v>
      </c>
      <c r="AS51" s="32" t="s">
        <v>279</v>
      </c>
      <c r="AT51" s="46"/>
    </row>
    <row r="52" spans="1:46" s="1" customFormat="1" x14ac:dyDescent="0.25">
      <c r="A52" s="35">
        <f t="shared" si="4"/>
        <v>47</v>
      </c>
      <c r="B52" s="48" t="s">
        <v>281</v>
      </c>
      <c r="C52" s="42" t="s">
        <v>280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>
        <v>3</v>
      </c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0">
        <f t="shared" si="5"/>
        <v>3</v>
      </c>
      <c r="AQ52" s="115"/>
      <c r="AR52" s="31">
        <f t="shared" si="6"/>
        <v>0</v>
      </c>
      <c r="AS52" s="32" t="s">
        <v>283</v>
      </c>
      <c r="AT52" s="32"/>
    </row>
    <row r="53" spans="1:46" s="1" customFormat="1" x14ac:dyDescent="0.25">
      <c r="A53" s="35">
        <f t="shared" si="4"/>
        <v>48</v>
      </c>
      <c r="B53" s="37" t="s">
        <v>90</v>
      </c>
      <c r="C53" s="29" t="s">
        <v>16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>
        <v>20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>
        <f t="shared" si="5"/>
        <v>20</v>
      </c>
      <c r="AQ53" s="115"/>
      <c r="AR53" s="31">
        <f t="shared" si="6"/>
        <v>0</v>
      </c>
      <c r="AS53" s="32"/>
      <c r="AT53" s="32"/>
    </row>
    <row r="54" spans="1:46" s="1" customFormat="1" ht="45" x14ac:dyDescent="0.25">
      <c r="A54" s="35">
        <f t="shared" si="4"/>
        <v>49</v>
      </c>
      <c r="B54" s="37" t="s">
        <v>91</v>
      </c>
      <c r="C54" s="29" t="s">
        <v>16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>
        <v>10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>
        <f t="shared" si="5"/>
        <v>10</v>
      </c>
      <c r="AQ54" s="115"/>
      <c r="AR54" s="31">
        <f t="shared" si="6"/>
        <v>0</v>
      </c>
      <c r="AS54" s="37" t="s">
        <v>260</v>
      </c>
      <c r="AT54" s="37"/>
    </row>
    <row r="55" spans="1:46" s="1" customFormat="1" x14ac:dyDescent="0.25">
      <c r="A55" s="35">
        <f t="shared" si="4"/>
        <v>50</v>
      </c>
      <c r="B55" s="37" t="s">
        <v>73</v>
      </c>
      <c r="C55" s="29" t="s">
        <v>16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>
        <v>10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>
        <f t="shared" si="5"/>
        <v>10</v>
      </c>
      <c r="AQ55" s="115"/>
      <c r="AR55" s="31">
        <f t="shared" si="6"/>
        <v>0</v>
      </c>
      <c r="AS55" s="32"/>
      <c r="AT55" s="32"/>
    </row>
    <row r="56" spans="1:46" s="1" customFormat="1" x14ac:dyDescent="0.25">
      <c r="A56" s="35">
        <f t="shared" si="4"/>
        <v>51</v>
      </c>
      <c r="B56" s="37" t="s">
        <v>89</v>
      </c>
      <c r="C56" s="29" t="s">
        <v>16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>
        <v>10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>
        <f t="shared" si="5"/>
        <v>10</v>
      </c>
      <c r="AQ56" s="115"/>
      <c r="AR56" s="31">
        <f t="shared" si="6"/>
        <v>0</v>
      </c>
      <c r="AS56" s="32"/>
      <c r="AT56" s="32"/>
    </row>
    <row r="57" spans="1:46" s="1" customFormat="1" x14ac:dyDescent="0.25">
      <c r="A57" s="35">
        <f t="shared" si="4"/>
        <v>52</v>
      </c>
      <c r="B57" s="37" t="s">
        <v>7</v>
      </c>
      <c r="C57" s="29" t="s">
        <v>16</v>
      </c>
      <c r="D57" s="30">
        <v>5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>
        <v>51</v>
      </c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3</v>
      </c>
      <c r="AL57" s="30"/>
      <c r="AM57" s="30"/>
      <c r="AN57" s="30">
        <v>1</v>
      </c>
      <c r="AO57" s="30"/>
      <c r="AP57" s="30">
        <f t="shared" si="5"/>
        <v>60</v>
      </c>
      <c r="AQ57" s="115"/>
      <c r="AR57" s="31">
        <f t="shared" si="6"/>
        <v>0</v>
      </c>
      <c r="AS57" s="32"/>
      <c r="AT57" s="32"/>
    </row>
    <row r="58" spans="1:46" s="1" customFormat="1" x14ac:dyDescent="0.25">
      <c r="A58" s="35">
        <f t="shared" si="4"/>
        <v>53</v>
      </c>
      <c r="B58" s="37" t="s">
        <v>245</v>
      </c>
      <c r="C58" s="29" t="s">
        <v>16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>
        <v>10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>
        <f t="shared" si="5"/>
        <v>10</v>
      </c>
      <c r="AQ58" s="115"/>
      <c r="AR58" s="31">
        <f t="shared" si="6"/>
        <v>0</v>
      </c>
      <c r="AS58" s="32"/>
      <c r="AT58" s="32"/>
    </row>
    <row r="59" spans="1:46" s="1" customFormat="1" x14ac:dyDescent="0.25">
      <c r="A59" s="35">
        <f t="shared" si="4"/>
        <v>54</v>
      </c>
      <c r="B59" s="37" t="s">
        <v>92</v>
      </c>
      <c r="C59" s="29" t="s">
        <v>16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60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>
        <v>10</v>
      </c>
      <c r="AO59" s="30"/>
      <c r="AP59" s="30">
        <f t="shared" si="5"/>
        <v>70</v>
      </c>
      <c r="AQ59" s="115"/>
      <c r="AR59" s="31">
        <f t="shared" si="6"/>
        <v>0</v>
      </c>
      <c r="AS59" s="32"/>
      <c r="AT59" s="32"/>
    </row>
    <row r="60" spans="1:46" s="1" customFormat="1" x14ac:dyDescent="0.25">
      <c r="A60" s="35">
        <f t="shared" si="4"/>
        <v>55</v>
      </c>
      <c r="B60" s="37" t="s">
        <v>93</v>
      </c>
      <c r="C60" s="29" t="s">
        <v>16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50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>
        <v>10</v>
      </c>
      <c r="AO60" s="30"/>
      <c r="AP60" s="30">
        <f t="shared" si="5"/>
        <v>60</v>
      </c>
      <c r="AQ60" s="115"/>
      <c r="AR60" s="31">
        <f t="shared" si="6"/>
        <v>0</v>
      </c>
      <c r="AS60" s="32"/>
      <c r="AT60" s="32"/>
    </row>
    <row r="61" spans="1:46" s="1" customFormat="1" x14ac:dyDescent="0.25">
      <c r="A61" s="35">
        <f t="shared" si="4"/>
        <v>56</v>
      </c>
      <c r="B61" s="36" t="s">
        <v>313</v>
      </c>
      <c r="C61" s="29" t="s">
        <v>16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>
        <v>18</v>
      </c>
      <c r="X61" s="30"/>
      <c r="Y61" s="30"/>
      <c r="Z61" s="30"/>
      <c r="AA61" s="30">
        <v>2</v>
      </c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>
        <f t="shared" si="5"/>
        <v>20</v>
      </c>
      <c r="AQ61" s="115"/>
      <c r="AR61" s="31">
        <f t="shared" si="6"/>
        <v>0</v>
      </c>
      <c r="AS61" s="39"/>
      <c r="AT61" s="39"/>
    </row>
    <row r="62" spans="1:46" s="1" customFormat="1" x14ac:dyDescent="0.25">
      <c r="A62" s="35">
        <f t="shared" ref="A62:A91" si="7">A61+1</f>
        <v>57</v>
      </c>
      <c r="B62" s="37" t="s">
        <v>94</v>
      </c>
      <c r="C62" s="29" t="s">
        <v>16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>
        <v>30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>
        <f t="shared" si="5"/>
        <v>30</v>
      </c>
      <c r="AQ62" s="115"/>
      <c r="AR62" s="31">
        <f t="shared" si="6"/>
        <v>0</v>
      </c>
      <c r="AS62" s="32"/>
      <c r="AT62" s="32"/>
    </row>
    <row r="63" spans="1:46" s="1" customFormat="1" x14ac:dyDescent="0.25">
      <c r="A63" s="35">
        <f t="shared" si="7"/>
        <v>58</v>
      </c>
      <c r="B63" s="37" t="s">
        <v>52</v>
      </c>
      <c r="C63" s="29" t="s">
        <v>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>
        <v>20</v>
      </c>
      <c r="AO63" s="30"/>
      <c r="AP63" s="30">
        <f t="shared" si="5"/>
        <v>20</v>
      </c>
      <c r="AQ63" s="117"/>
      <c r="AR63" s="31">
        <f t="shared" si="6"/>
        <v>0</v>
      </c>
      <c r="AS63" s="32"/>
      <c r="AT63" s="32"/>
    </row>
    <row r="64" spans="1:46" s="1" customFormat="1" x14ac:dyDescent="0.25">
      <c r="A64" s="35">
        <f t="shared" si="7"/>
        <v>59</v>
      </c>
      <c r="B64" s="36" t="s">
        <v>148</v>
      </c>
      <c r="C64" s="29" t="s">
        <v>16</v>
      </c>
      <c r="D64" s="30"/>
      <c r="E64" s="30"/>
      <c r="F64" s="30"/>
      <c r="G64" s="30"/>
      <c r="H64" s="30"/>
      <c r="I64" s="30">
        <v>10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>
        <f t="shared" si="5"/>
        <v>10</v>
      </c>
      <c r="AQ64" s="115"/>
      <c r="AR64" s="31">
        <f t="shared" si="6"/>
        <v>0</v>
      </c>
      <c r="AS64" s="39"/>
      <c r="AT64" s="39"/>
    </row>
    <row r="65" spans="1:46" s="1" customFormat="1" x14ac:dyDescent="0.25">
      <c r="A65" s="35">
        <f t="shared" si="7"/>
        <v>60</v>
      </c>
      <c r="B65" s="36" t="s">
        <v>149</v>
      </c>
      <c r="C65" s="29" t="s">
        <v>16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>
        <v>1</v>
      </c>
      <c r="AM65" s="30"/>
      <c r="AN65" s="30">
        <v>10</v>
      </c>
      <c r="AO65" s="30"/>
      <c r="AP65" s="30">
        <f t="shared" si="5"/>
        <v>11</v>
      </c>
      <c r="AQ65" s="115"/>
      <c r="AR65" s="31">
        <f t="shared" si="6"/>
        <v>0</v>
      </c>
      <c r="AS65" s="32"/>
      <c r="AT65" s="32"/>
    </row>
    <row r="66" spans="1:46" s="1" customFormat="1" x14ac:dyDescent="0.25">
      <c r="A66" s="35">
        <f t="shared" si="7"/>
        <v>61</v>
      </c>
      <c r="B66" s="37" t="s">
        <v>95</v>
      </c>
      <c r="C66" s="29" t="s">
        <v>16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>
        <v>125</v>
      </c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>
        <f t="shared" si="5"/>
        <v>125</v>
      </c>
      <c r="AQ66" s="115"/>
      <c r="AR66" s="31">
        <f t="shared" si="6"/>
        <v>0</v>
      </c>
      <c r="AS66" s="32"/>
      <c r="AT66" s="32"/>
    </row>
    <row r="67" spans="1:46" s="1" customFormat="1" x14ac:dyDescent="0.25">
      <c r="A67" s="35">
        <f t="shared" si="7"/>
        <v>62</v>
      </c>
      <c r="B67" s="37" t="s">
        <v>96</v>
      </c>
      <c r="C67" s="29" t="s">
        <v>16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>
        <v>125</v>
      </c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>
        <f t="shared" si="5"/>
        <v>125</v>
      </c>
      <c r="AQ67" s="117"/>
      <c r="AR67" s="31">
        <f t="shared" si="6"/>
        <v>0</v>
      </c>
      <c r="AS67" s="32"/>
      <c r="AT67" s="32"/>
    </row>
    <row r="68" spans="1:46" s="1" customFormat="1" x14ac:dyDescent="0.25">
      <c r="A68" s="35">
        <f t="shared" si="7"/>
        <v>63</v>
      </c>
      <c r="B68" s="37" t="s">
        <v>97</v>
      </c>
      <c r="C68" s="29" t="s">
        <v>16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>
        <v>25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>
        <v>10</v>
      </c>
      <c r="AO68" s="30"/>
      <c r="AP68" s="30">
        <f t="shared" si="5"/>
        <v>35</v>
      </c>
      <c r="AQ68" s="117"/>
      <c r="AR68" s="31">
        <f t="shared" si="6"/>
        <v>0</v>
      </c>
      <c r="AS68" s="32"/>
      <c r="AT68" s="32"/>
    </row>
    <row r="69" spans="1:46" s="1" customFormat="1" ht="30" x14ac:dyDescent="0.25">
      <c r="A69" s="35">
        <f t="shared" si="7"/>
        <v>64</v>
      </c>
      <c r="B69" s="37" t="s">
        <v>98</v>
      </c>
      <c r="C69" s="29" t="s">
        <v>16</v>
      </c>
      <c r="D69" s="30">
        <v>3</v>
      </c>
      <c r="E69" s="30"/>
      <c r="F69" s="30"/>
      <c r="G69" s="30">
        <v>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>
        <f t="shared" si="5"/>
        <v>5</v>
      </c>
      <c r="AQ69" s="115"/>
      <c r="AR69" s="31">
        <f t="shared" si="6"/>
        <v>0</v>
      </c>
      <c r="AS69" s="32"/>
      <c r="AT69" s="32"/>
    </row>
    <row r="70" spans="1:46" s="1" customFormat="1" x14ac:dyDescent="0.25">
      <c r="A70" s="35">
        <f t="shared" si="7"/>
        <v>65</v>
      </c>
      <c r="B70" s="37" t="s">
        <v>133</v>
      </c>
      <c r="C70" s="29" t="s">
        <v>21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>
        <v>5</v>
      </c>
      <c r="AO70" s="30"/>
      <c r="AP70" s="30">
        <f t="shared" si="5"/>
        <v>5</v>
      </c>
      <c r="AQ70" s="117"/>
      <c r="AR70" s="31">
        <f t="shared" si="6"/>
        <v>0</v>
      </c>
      <c r="AS70" s="32"/>
      <c r="AT70" s="32"/>
    </row>
    <row r="71" spans="1:46" s="1" customFormat="1" x14ac:dyDescent="0.25">
      <c r="A71" s="35">
        <f t="shared" si="7"/>
        <v>66</v>
      </c>
      <c r="B71" s="37" t="s">
        <v>123</v>
      </c>
      <c r="C71" s="29" t="s">
        <v>25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>
        <v>1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>
        <f t="shared" si="5"/>
        <v>1</v>
      </c>
      <c r="AQ71" s="117"/>
      <c r="AR71" s="31">
        <f t="shared" si="6"/>
        <v>0</v>
      </c>
      <c r="AS71" s="32"/>
      <c r="AT71" s="32"/>
    </row>
    <row r="72" spans="1:46" s="1" customFormat="1" x14ac:dyDescent="0.25">
      <c r="A72" s="35">
        <f t="shared" si="7"/>
        <v>67</v>
      </c>
      <c r="B72" s="37" t="s">
        <v>318</v>
      </c>
      <c r="C72" s="29" t="s">
        <v>22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>
        <v>2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>
        <f t="shared" si="5"/>
        <v>2</v>
      </c>
      <c r="AQ72" s="117"/>
      <c r="AR72" s="31">
        <f t="shared" si="6"/>
        <v>0</v>
      </c>
      <c r="AS72" s="46" t="s">
        <v>317</v>
      </c>
      <c r="AT72" s="32"/>
    </row>
    <row r="73" spans="1:46" s="1" customFormat="1" x14ac:dyDescent="0.25">
      <c r="A73" s="35">
        <f t="shared" si="7"/>
        <v>68</v>
      </c>
      <c r="B73" s="37" t="s">
        <v>267</v>
      </c>
      <c r="C73" s="29" t="s">
        <v>26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>
        <v>2</v>
      </c>
      <c r="AK73" s="30"/>
      <c r="AL73" s="30"/>
      <c r="AM73" s="30"/>
      <c r="AN73" s="30"/>
      <c r="AO73" s="30"/>
      <c r="AP73" s="30">
        <f t="shared" si="5"/>
        <v>2</v>
      </c>
      <c r="AQ73" s="115"/>
      <c r="AR73" s="31">
        <f t="shared" si="6"/>
        <v>0</v>
      </c>
      <c r="AS73" s="46" t="s">
        <v>266</v>
      </c>
      <c r="AT73" s="46"/>
    </row>
    <row r="74" spans="1:46" s="1" customFormat="1" x14ac:dyDescent="0.25">
      <c r="A74" s="35">
        <f t="shared" si="7"/>
        <v>69</v>
      </c>
      <c r="B74" s="37" t="s">
        <v>289</v>
      </c>
      <c r="C74" s="29" t="s">
        <v>23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4</v>
      </c>
      <c r="S74" s="30"/>
      <c r="T74" s="30"/>
      <c r="U74" s="30"/>
      <c r="V74" s="30"/>
      <c r="W74" s="30">
        <v>8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>
        <f t="shared" si="5"/>
        <v>12</v>
      </c>
      <c r="AQ74" s="117"/>
      <c r="AR74" s="31">
        <f t="shared" si="6"/>
        <v>0</v>
      </c>
      <c r="AS74" s="32"/>
      <c r="AT74" s="32"/>
    </row>
    <row r="75" spans="1:46" s="1" customFormat="1" x14ac:dyDescent="0.25">
      <c r="A75" s="35">
        <f t="shared" si="7"/>
        <v>70</v>
      </c>
      <c r="B75" s="37" t="s">
        <v>290</v>
      </c>
      <c r="C75" s="29" t="s">
        <v>24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41">
        <v>1</v>
      </c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>
        <f t="shared" si="5"/>
        <v>1</v>
      </c>
      <c r="AQ75" s="115"/>
      <c r="AR75" s="31">
        <f t="shared" si="6"/>
        <v>0</v>
      </c>
      <c r="AS75" s="46" t="s">
        <v>291</v>
      </c>
      <c r="AT75" s="46"/>
    </row>
    <row r="76" spans="1:46" s="1" customFormat="1" x14ac:dyDescent="0.25">
      <c r="A76" s="35">
        <f t="shared" si="7"/>
        <v>71</v>
      </c>
      <c r="B76" s="37" t="s">
        <v>99</v>
      </c>
      <c r="C76" s="29" t="s">
        <v>22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>
        <v>2</v>
      </c>
      <c r="S76" s="30"/>
      <c r="T76" s="30"/>
      <c r="U76" s="41">
        <v>15</v>
      </c>
      <c r="V76" s="30"/>
      <c r="W76" s="30">
        <v>10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>
        <f t="shared" si="5"/>
        <v>27</v>
      </c>
      <c r="AQ76" s="115"/>
      <c r="AR76" s="31">
        <f t="shared" si="6"/>
        <v>0</v>
      </c>
      <c r="AS76" s="32"/>
      <c r="AT76" s="32"/>
    </row>
    <row r="77" spans="1:46" s="1" customFormat="1" x14ac:dyDescent="0.25">
      <c r="A77" s="35">
        <f t="shared" si="7"/>
        <v>72</v>
      </c>
      <c r="B77" s="37" t="s">
        <v>181</v>
      </c>
      <c r="C77" s="29" t="s">
        <v>24</v>
      </c>
      <c r="D77" s="30">
        <v>1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4</v>
      </c>
      <c r="S77" s="30"/>
      <c r="T77" s="30"/>
      <c r="U77" s="41">
        <v>2</v>
      </c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>
        <v>4</v>
      </c>
      <c r="AO77" s="30"/>
      <c r="AP77" s="30">
        <f t="shared" si="5"/>
        <v>11</v>
      </c>
      <c r="AQ77" s="115"/>
      <c r="AR77" s="31">
        <f t="shared" si="6"/>
        <v>0</v>
      </c>
      <c r="AS77" s="39"/>
      <c r="AT77" s="39"/>
    </row>
    <row r="78" spans="1:46" s="1" customFormat="1" x14ac:dyDescent="0.25">
      <c r="A78" s="35">
        <f t="shared" si="7"/>
        <v>73</v>
      </c>
      <c r="B78" s="37" t="s">
        <v>124</v>
      </c>
      <c r="C78" s="29" t="s">
        <v>23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4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>
        <f t="shared" si="5"/>
        <v>4</v>
      </c>
      <c r="AQ78" s="117"/>
      <c r="AR78" s="31">
        <f t="shared" si="6"/>
        <v>0</v>
      </c>
      <c r="AS78" s="32"/>
      <c r="AT78" s="32"/>
    </row>
    <row r="79" spans="1:46" s="1" customFormat="1" x14ac:dyDescent="0.25">
      <c r="A79" s="35">
        <f t="shared" si="7"/>
        <v>74</v>
      </c>
      <c r="B79" s="37" t="s">
        <v>125</v>
      </c>
      <c r="C79" s="29" t="s">
        <v>22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>
        <v>50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>
        <v>10</v>
      </c>
      <c r="AO79" s="30"/>
      <c r="AP79" s="30">
        <f t="shared" si="5"/>
        <v>60</v>
      </c>
      <c r="AQ79" s="117"/>
      <c r="AR79" s="31">
        <f t="shared" si="6"/>
        <v>0</v>
      </c>
      <c r="AS79" s="32"/>
      <c r="AT79" s="32"/>
    </row>
    <row r="80" spans="1:46" s="1" customFormat="1" x14ac:dyDescent="0.25">
      <c r="A80" s="35">
        <f t="shared" si="7"/>
        <v>75</v>
      </c>
      <c r="B80" s="48" t="s">
        <v>135</v>
      </c>
      <c r="C80" s="42" t="s">
        <v>22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>
        <v>6</v>
      </c>
      <c r="S80" s="43"/>
      <c r="T80" s="43"/>
      <c r="U80" s="43"/>
      <c r="V80" s="43"/>
      <c r="W80" s="43">
        <v>24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>
        <v>10</v>
      </c>
      <c r="AO80" s="43"/>
      <c r="AP80" s="30">
        <f t="shared" si="5"/>
        <v>40</v>
      </c>
      <c r="AQ80" s="116"/>
      <c r="AR80" s="31">
        <f t="shared" si="6"/>
        <v>0</v>
      </c>
      <c r="AS80" s="51"/>
      <c r="AT80" s="51"/>
    </row>
    <row r="81" spans="1:46" s="1" customFormat="1" x14ac:dyDescent="0.25">
      <c r="A81" s="35">
        <f t="shared" si="7"/>
        <v>76</v>
      </c>
      <c r="B81" s="37" t="s">
        <v>299</v>
      </c>
      <c r="C81" s="29" t="s">
        <v>22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>
        <v>1</v>
      </c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>
        <f t="shared" si="5"/>
        <v>1</v>
      </c>
      <c r="AQ81" s="115"/>
      <c r="AR81" s="31">
        <f t="shared" si="6"/>
        <v>0</v>
      </c>
      <c r="AS81" s="32" t="s">
        <v>301</v>
      </c>
      <c r="AT81" s="32"/>
    </row>
    <row r="82" spans="1:46" s="1" customFormat="1" x14ac:dyDescent="0.25">
      <c r="A82" s="35">
        <f t="shared" si="7"/>
        <v>77</v>
      </c>
      <c r="B82" s="37" t="s">
        <v>298</v>
      </c>
      <c r="C82" s="29" t="s">
        <v>22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41">
        <v>1</v>
      </c>
      <c r="V82" s="30"/>
      <c r="W82" s="30">
        <v>1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>
        <f t="shared" si="5"/>
        <v>2</v>
      </c>
      <c r="AQ82" s="115"/>
      <c r="AR82" s="31">
        <f t="shared" si="6"/>
        <v>0</v>
      </c>
      <c r="AS82" s="32" t="s">
        <v>300</v>
      </c>
      <c r="AT82" s="32"/>
    </row>
    <row r="83" spans="1:46" s="1" customFormat="1" x14ac:dyDescent="0.25">
      <c r="A83" s="35">
        <f t="shared" si="7"/>
        <v>78</v>
      </c>
      <c r="B83" s="37" t="s">
        <v>126</v>
      </c>
      <c r="C83" s="29" t="s">
        <v>24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>
        <v>5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>
        <f t="shared" si="5"/>
        <v>5</v>
      </c>
      <c r="AQ83" s="117"/>
      <c r="AR83" s="31">
        <f t="shared" si="6"/>
        <v>0</v>
      </c>
      <c r="AS83" s="32"/>
      <c r="AT83" s="32"/>
    </row>
    <row r="84" spans="1:46" s="1" customFormat="1" x14ac:dyDescent="0.25">
      <c r="A84" s="35">
        <f t="shared" si="7"/>
        <v>79</v>
      </c>
      <c r="B84" s="37" t="s">
        <v>127</v>
      </c>
      <c r="C84" s="29" t="s">
        <v>24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5</v>
      </c>
      <c r="S84" s="30"/>
      <c r="T84" s="30"/>
      <c r="U84" s="30"/>
      <c r="V84" s="30"/>
      <c r="W84" s="30">
        <v>5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>
        <f t="shared" si="5"/>
        <v>10</v>
      </c>
      <c r="AQ84" s="117"/>
      <c r="AR84" s="31">
        <f t="shared" si="6"/>
        <v>0</v>
      </c>
      <c r="AS84" s="32"/>
      <c r="AT84" s="32"/>
    </row>
    <row r="85" spans="1:46" s="1" customFormat="1" ht="30" x14ac:dyDescent="0.25">
      <c r="A85" s="35">
        <f t="shared" si="7"/>
        <v>80</v>
      </c>
      <c r="B85" s="37" t="s">
        <v>328</v>
      </c>
      <c r="C85" s="29" t="s">
        <v>24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>
        <v>2</v>
      </c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>
        <f t="shared" si="5"/>
        <v>2</v>
      </c>
      <c r="AQ85" s="117"/>
      <c r="AR85" s="31">
        <f t="shared" si="6"/>
        <v>0</v>
      </c>
      <c r="AS85" s="52" t="s">
        <v>329</v>
      </c>
      <c r="AT85" s="32"/>
    </row>
    <row r="86" spans="1:46" s="1" customFormat="1" ht="30" x14ac:dyDescent="0.25">
      <c r="A86" s="35">
        <f t="shared" si="7"/>
        <v>81</v>
      </c>
      <c r="B86" s="37" t="s">
        <v>332</v>
      </c>
      <c r="C86" s="29" t="s">
        <v>16</v>
      </c>
      <c r="D86" s="30"/>
      <c r="E86" s="30"/>
      <c r="F86" s="30"/>
      <c r="G86" s="30"/>
      <c r="H86" s="30"/>
      <c r="I86" s="30"/>
      <c r="J86" s="30"/>
      <c r="K86" s="30"/>
      <c r="L86" s="30">
        <v>20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>
        <f t="shared" si="5"/>
        <v>20</v>
      </c>
      <c r="AQ86" s="115"/>
      <c r="AR86" s="31">
        <f t="shared" si="6"/>
        <v>0</v>
      </c>
      <c r="AS86" s="46" t="s">
        <v>274</v>
      </c>
      <c r="AT86" s="46"/>
    </row>
    <row r="87" spans="1:46" s="1" customFormat="1" x14ac:dyDescent="0.25">
      <c r="A87" s="35">
        <f t="shared" si="7"/>
        <v>82</v>
      </c>
      <c r="B87" s="37" t="s">
        <v>272</v>
      </c>
      <c r="C87" s="29" t="s">
        <v>22</v>
      </c>
      <c r="D87" s="30"/>
      <c r="E87" s="30"/>
      <c r="F87" s="30"/>
      <c r="G87" s="30"/>
      <c r="H87" s="30"/>
      <c r="I87" s="30"/>
      <c r="J87" s="30"/>
      <c r="K87" s="30"/>
      <c r="L87" s="30">
        <v>1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>
        <f t="shared" si="5"/>
        <v>1</v>
      </c>
      <c r="AQ87" s="115"/>
      <c r="AR87" s="31">
        <f t="shared" si="6"/>
        <v>0</v>
      </c>
      <c r="AS87" s="46" t="s">
        <v>273</v>
      </c>
      <c r="AT87" s="46"/>
    </row>
    <row r="88" spans="1:46" s="1" customFormat="1" x14ac:dyDescent="0.25">
      <c r="A88" s="35">
        <f t="shared" si="7"/>
        <v>83</v>
      </c>
      <c r="B88" s="37" t="s">
        <v>128</v>
      </c>
      <c r="C88" s="29" t="s">
        <v>22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v>2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>
        <f t="shared" si="5"/>
        <v>2</v>
      </c>
      <c r="AQ88" s="115"/>
      <c r="AR88" s="31">
        <f t="shared" si="6"/>
        <v>0</v>
      </c>
      <c r="AS88" s="32"/>
      <c r="AT88" s="32"/>
    </row>
    <row r="89" spans="1:46" s="1" customFormat="1" x14ac:dyDescent="0.25">
      <c r="A89" s="35">
        <f t="shared" si="7"/>
        <v>84</v>
      </c>
      <c r="B89" s="37" t="s">
        <v>129</v>
      </c>
      <c r="C89" s="29" t="s">
        <v>22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>
        <v>5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>
        <v>10</v>
      </c>
      <c r="AO89" s="30"/>
      <c r="AP89" s="30">
        <f t="shared" si="5"/>
        <v>15</v>
      </c>
      <c r="AQ89" s="115"/>
      <c r="AR89" s="31">
        <f t="shared" si="6"/>
        <v>0</v>
      </c>
      <c r="AS89" s="32"/>
      <c r="AT89" s="32"/>
    </row>
    <row r="90" spans="1:46" s="1" customFormat="1" x14ac:dyDescent="0.25">
      <c r="A90" s="35">
        <f t="shared" si="7"/>
        <v>85</v>
      </c>
      <c r="B90" s="37" t="s">
        <v>100</v>
      </c>
      <c r="C90" s="29" t="s">
        <v>16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41">
        <v>50</v>
      </c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>
        <v>15</v>
      </c>
      <c r="AO90" s="30"/>
      <c r="AP90" s="30">
        <f t="shared" si="5"/>
        <v>65</v>
      </c>
      <c r="AQ90" s="115"/>
      <c r="AR90" s="31">
        <f t="shared" si="6"/>
        <v>0</v>
      </c>
      <c r="AS90" s="32"/>
      <c r="AT90" s="32"/>
    </row>
    <row r="91" spans="1:46" s="1" customFormat="1" x14ac:dyDescent="0.25">
      <c r="A91" s="35">
        <f t="shared" si="7"/>
        <v>86</v>
      </c>
      <c r="B91" s="37" t="s">
        <v>101</v>
      </c>
      <c r="C91" s="29" t="s">
        <v>25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>
        <v>2</v>
      </c>
      <c r="U91" s="30"/>
      <c r="V91" s="30"/>
      <c r="W91" s="30">
        <v>10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>
        <f t="shared" si="5"/>
        <v>12</v>
      </c>
      <c r="AQ91" s="115"/>
      <c r="AR91" s="31">
        <f t="shared" si="6"/>
        <v>0</v>
      </c>
      <c r="AS91" s="32"/>
      <c r="AT91" s="32" t="s">
        <v>316</v>
      </c>
    </row>
    <row r="92" spans="1:46" s="1" customFormat="1" x14ac:dyDescent="0.25">
      <c r="A92" s="35">
        <f t="shared" ref="A92:A110" si="8">A91+1</f>
        <v>87</v>
      </c>
      <c r="B92" s="37" t="s">
        <v>102</v>
      </c>
      <c r="C92" s="29" t="s">
        <v>26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41">
        <v>15</v>
      </c>
      <c r="V92" s="30"/>
      <c r="W92" s="30">
        <v>5</v>
      </c>
      <c r="X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>
        <v>10</v>
      </c>
      <c r="AO92" s="30"/>
      <c r="AP92" s="30">
        <f t="shared" si="5"/>
        <v>30</v>
      </c>
      <c r="AQ92" s="115"/>
      <c r="AR92" s="31">
        <f t="shared" si="6"/>
        <v>0</v>
      </c>
      <c r="AS92" s="32"/>
      <c r="AT92" s="32"/>
    </row>
    <row r="93" spans="1:46" s="1" customFormat="1" x14ac:dyDescent="0.25">
      <c r="A93" s="35">
        <f t="shared" si="8"/>
        <v>88</v>
      </c>
      <c r="B93" s="37" t="s">
        <v>103</v>
      </c>
      <c r="C93" s="29" t="s">
        <v>26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>
        <v>1</v>
      </c>
      <c r="S93" s="30"/>
      <c r="T93" s="30"/>
      <c r="U93" s="30"/>
      <c r="V93" s="30"/>
      <c r="W93" s="30">
        <v>4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>
        <f t="shared" si="5"/>
        <v>5</v>
      </c>
      <c r="AQ93" s="117"/>
      <c r="AR93" s="31">
        <f t="shared" si="6"/>
        <v>0</v>
      </c>
      <c r="AS93" s="32"/>
      <c r="AT93" s="32"/>
    </row>
    <row r="94" spans="1:46" s="1" customFormat="1" x14ac:dyDescent="0.25">
      <c r="A94" s="35">
        <f t="shared" si="8"/>
        <v>89</v>
      </c>
      <c r="B94" s="37" t="s">
        <v>147</v>
      </c>
      <c r="C94" s="29" t="s">
        <v>16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>
        <v>50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>
        <v>10</v>
      </c>
      <c r="AO94" s="30"/>
      <c r="AP94" s="30">
        <f t="shared" ref="AP94:AP132" si="9">SUM(D94:AO94)</f>
        <v>60</v>
      </c>
      <c r="AQ94" s="115"/>
      <c r="AR94" s="31">
        <f t="shared" ref="AR94:AR132" si="10">(AP94*AQ94)</f>
        <v>0</v>
      </c>
      <c r="AS94" s="47" t="s">
        <v>270</v>
      </c>
      <c r="AT94" s="47"/>
    </row>
    <row r="95" spans="1:46" s="1" customFormat="1" x14ac:dyDescent="0.25">
      <c r="A95" s="35">
        <f t="shared" si="8"/>
        <v>90</v>
      </c>
      <c r="B95" s="37" t="s">
        <v>104</v>
      </c>
      <c r="C95" s="29" t="s">
        <v>25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>
        <v>5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>
        <f t="shared" si="9"/>
        <v>5</v>
      </c>
      <c r="AQ95" s="117"/>
      <c r="AR95" s="31">
        <f t="shared" si="10"/>
        <v>0</v>
      </c>
      <c r="AS95" s="32"/>
      <c r="AT95" s="32"/>
    </row>
    <row r="96" spans="1:46" s="1" customFormat="1" x14ac:dyDescent="0.25">
      <c r="A96" s="35">
        <f t="shared" si="8"/>
        <v>91</v>
      </c>
      <c r="B96" s="48" t="s">
        <v>105</v>
      </c>
      <c r="C96" s="42" t="s">
        <v>16</v>
      </c>
      <c r="D96" s="43"/>
      <c r="E96" s="43"/>
      <c r="F96" s="43"/>
      <c r="G96" s="43">
        <v>20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4">
        <v>5</v>
      </c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30">
        <f t="shared" si="9"/>
        <v>25</v>
      </c>
      <c r="AQ96" s="116"/>
      <c r="AR96" s="31">
        <f t="shared" si="10"/>
        <v>0</v>
      </c>
      <c r="AS96" s="51"/>
      <c r="AT96" s="51"/>
    </row>
    <row r="97" spans="1:46" s="1" customFormat="1" x14ac:dyDescent="0.25">
      <c r="A97" s="35">
        <f t="shared" si="8"/>
        <v>92</v>
      </c>
      <c r="B97" s="37" t="s">
        <v>106</v>
      </c>
      <c r="C97" s="29" t="s">
        <v>24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>
        <v>5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>
        <f t="shared" si="9"/>
        <v>5</v>
      </c>
      <c r="AQ97" s="117"/>
      <c r="AR97" s="31">
        <f t="shared" si="10"/>
        <v>0</v>
      </c>
      <c r="AS97" s="32"/>
      <c r="AT97" s="32"/>
    </row>
    <row r="98" spans="1:46" s="1" customFormat="1" x14ac:dyDescent="0.25">
      <c r="A98" s="35">
        <f t="shared" si="8"/>
        <v>93</v>
      </c>
      <c r="B98" s="48" t="s">
        <v>107</v>
      </c>
      <c r="C98" s="29" t="s">
        <v>27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>
        <v>2</v>
      </c>
      <c r="S98" s="43"/>
      <c r="T98" s="43"/>
      <c r="U98" s="43"/>
      <c r="V98" s="43"/>
      <c r="W98" s="43">
        <v>28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>
        <v>10</v>
      </c>
      <c r="AO98" s="43"/>
      <c r="AP98" s="30">
        <f t="shared" si="9"/>
        <v>40</v>
      </c>
      <c r="AQ98" s="116"/>
      <c r="AR98" s="31">
        <f t="shared" si="10"/>
        <v>0</v>
      </c>
      <c r="AS98" s="51"/>
      <c r="AT98" s="51"/>
    </row>
    <row r="99" spans="1:46" s="1" customFormat="1" x14ac:dyDescent="0.25">
      <c r="A99" s="35">
        <f t="shared" si="8"/>
        <v>94</v>
      </c>
      <c r="B99" s="37" t="s">
        <v>108</v>
      </c>
      <c r="C99" s="29" t="s">
        <v>27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v>2</v>
      </c>
      <c r="S99" s="30"/>
      <c r="T99" s="30"/>
      <c r="U99" s="30"/>
      <c r="V99" s="30"/>
      <c r="W99" s="30">
        <v>28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>
        <v>10</v>
      </c>
      <c r="AO99" s="30"/>
      <c r="AP99" s="30">
        <f t="shared" si="9"/>
        <v>40</v>
      </c>
      <c r="AQ99" s="115"/>
      <c r="AR99" s="31">
        <f t="shared" si="10"/>
        <v>0</v>
      </c>
      <c r="AS99" s="32"/>
      <c r="AT99" s="32"/>
    </row>
    <row r="100" spans="1:46" s="1" customFormat="1" x14ac:dyDescent="0.25">
      <c r="A100" s="35">
        <f t="shared" si="8"/>
        <v>95</v>
      </c>
      <c r="B100" s="37" t="s">
        <v>232</v>
      </c>
      <c r="C100" s="29" t="s">
        <v>27</v>
      </c>
      <c r="D100" s="30"/>
      <c r="E100" s="30"/>
      <c r="F100" s="30"/>
      <c r="G100" s="30">
        <v>1</v>
      </c>
      <c r="H100" s="30"/>
      <c r="I100" s="30"/>
      <c r="J100" s="30"/>
      <c r="K100" s="30"/>
      <c r="L100" s="30"/>
      <c r="M100" s="30"/>
      <c r="N100" s="30">
        <v>1</v>
      </c>
      <c r="O100" s="30"/>
      <c r="P100" s="30"/>
      <c r="Q100" s="30"/>
      <c r="R100" s="30">
        <v>2</v>
      </c>
      <c r="S100" s="30"/>
      <c r="T100" s="30"/>
      <c r="U100" s="41">
        <v>1</v>
      </c>
      <c r="V100" s="30"/>
      <c r="W100" s="30"/>
      <c r="X100" s="30"/>
      <c r="Y100" s="30"/>
      <c r="Z100" s="30"/>
      <c r="AA100" s="30">
        <v>1</v>
      </c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>
        <v>5</v>
      </c>
      <c r="AO100" s="30"/>
      <c r="AP100" s="30">
        <f t="shared" si="9"/>
        <v>11</v>
      </c>
      <c r="AQ100" s="115"/>
      <c r="AR100" s="31">
        <f t="shared" si="10"/>
        <v>0</v>
      </c>
      <c r="AS100" s="32"/>
      <c r="AT100" s="32"/>
    </row>
    <row r="101" spans="1:46" s="1" customFormat="1" x14ac:dyDescent="0.25">
      <c r="A101" s="35">
        <f t="shared" si="8"/>
        <v>96</v>
      </c>
      <c r="B101" s="37" t="s">
        <v>296</v>
      </c>
      <c r="C101" s="29" t="s">
        <v>16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10</v>
      </c>
      <c r="S101" s="30"/>
      <c r="T101" s="30"/>
      <c r="U101" s="41">
        <v>8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>
        <f t="shared" si="9"/>
        <v>18</v>
      </c>
      <c r="AQ101" s="115"/>
      <c r="AR101" s="31">
        <f t="shared" si="10"/>
        <v>0</v>
      </c>
      <c r="AS101" s="46" t="s">
        <v>297</v>
      </c>
      <c r="AT101" s="46"/>
    </row>
    <row r="102" spans="1:46" s="1" customFormat="1" x14ac:dyDescent="0.25">
      <c r="A102" s="35">
        <f t="shared" si="8"/>
        <v>97</v>
      </c>
      <c r="B102" s="37" t="s">
        <v>109</v>
      </c>
      <c r="C102" s="29" t="s">
        <v>27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>
        <v>2</v>
      </c>
      <c r="S102" s="30"/>
      <c r="T102" s="30"/>
      <c r="U102" s="30"/>
      <c r="V102" s="30"/>
      <c r="W102" s="30">
        <v>28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>
        <f t="shared" si="9"/>
        <v>30</v>
      </c>
      <c r="AQ102" s="117"/>
      <c r="AR102" s="53">
        <f t="shared" si="10"/>
        <v>0</v>
      </c>
      <c r="AS102" s="32"/>
      <c r="AT102" s="32"/>
    </row>
    <row r="103" spans="1:46" x14ac:dyDescent="0.25">
      <c r="A103" s="35">
        <f t="shared" si="8"/>
        <v>98</v>
      </c>
      <c r="B103" s="54" t="s">
        <v>249</v>
      </c>
      <c r="C103" s="29" t="s">
        <v>16</v>
      </c>
      <c r="D103" s="55">
        <v>5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49"/>
      <c r="O103" s="49"/>
      <c r="P103" s="49"/>
      <c r="Q103" s="56"/>
      <c r="R103" s="56"/>
      <c r="S103" s="56"/>
      <c r="T103" s="56"/>
      <c r="U103" s="57">
        <v>5</v>
      </c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30">
        <f t="shared" si="9"/>
        <v>10</v>
      </c>
      <c r="AQ103" s="117"/>
      <c r="AR103" s="31">
        <f t="shared" si="10"/>
        <v>0</v>
      </c>
      <c r="AS103" s="32"/>
      <c r="AT103" s="32"/>
    </row>
    <row r="104" spans="1:46" s="1" customFormat="1" ht="30" x14ac:dyDescent="0.25">
      <c r="A104" s="35">
        <f t="shared" si="8"/>
        <v>99</v>
      </c>
      <c r="B104" s="37" t="s">
        <v>268</v>
      </c>
      <c r="C104" s="29" t="s">
        <v>16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>
        <v>10</v>
      </c>
      <c r="AK104" s="43"/>
      <c r="AL104" s="43"/>
      <c r="AM104" s="43"/>
      <c r="AN104" s="43"/>
      <c r="AO104" s="43"/>
      <c r="AP104" s="30">
        <f t="shared" si="9"/>
        <v>10</v>
      </c>
      <c r="AQ104" s="118"/>
      <c r="AR104" s="31">
        <f t="shared" si="10"/>
        <v>0</v>
      </c>
      <c r="AS104" s="46" t="s">
        <v>269</v>
      </c>
      <c r="AT104" s="46"/>
    </row>
    <row r="105" spans="1:46" s="1" customFormat="1" x14ac:dyDescent="0.25">
      <c r="A105" s="35">
        <f t="shared" si="8"/>
        <v>100</v>
      </c>
      <c r="B105" s="37" t="s">
        <v>150</v>
      </c>
      <c r="C105" s="29" t="s">
        <v>16</v>
      </c>
      <c r="D105" s="43"/>
      <c r="E105" s="43"/>
      <c r="F105" s="43"/>
      <c r="G105" s="43">
        <v>10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>
        <v>10</v>
      </c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30">
        <f t="shared" si="9"/>
        <v>20</v>
      </c>
      <c r="AQ105" s="115"/>
      <c r="AR105" s="31">
        <f t="shared" si="10"/>
        <v>0</v>
      </c>
      <c r="AS105" s="58"/>
      <c r="AT105" s="58"/>
    </row>
    <row r="106" spans="1:46" s="1" customFormat="1" x14ac:dyDescent="0.25">
      <c r="A106" s="35">
        <f t="shared" si="8"/>
        <v>101</v>
      </c>
      <c r="B106" s="37" t="s">
        <v>151</v>
      </c>
      <c r="C106" s="42" t="s">
        <v>16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>
        <v>1</v>
      </c>
      <c r="AP106" s="30">
        <f t="shared" si="9"/>
        <v>1</v>
      </c>
      <c r="AQ106" s="115"/>
      <c r="AR106" s="31">
        <f t="shared" si="10"/>
        <v>0</v>
      </c>
      <c r="AS106" s="51"/>
      <c r="AT106" s="51"/>
    </row>
    <row r="107" spans="1:46" s="1" customFormat="1" ht="30" x14ac:dyDescent="0.25">
      <c r="A107" s="35">
        <f t="shared" si="8"/>
        <v>102</v>
      </c>
      <c r="B107" s="48" t="s">
        <v>319</v>
      </c>
      <c r="C107" s="42" t="s">
        <v>16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>
        <v>5</v>
      </c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30">
        <f t="shared" si="9"/>
        <v>5</v>
      </c>
      <c r="AQ107" s="119"/>
      <c r="AR107" s="31">
        <f t="shared" si="10"/>
        <v>0</v>
      </c>
      <c r="AS107" s="59" t="s">
        <v>320</v>
      </c>
      <c r="AT107" s="51"/>
    </row>
    <row r="108" spans="1:46" s="1" customFormat="1" x14ac:dyDescent="0.25">
      <c r="A108" s="35">
        <f t="shared" si="8"/>
        <v>103</v>
      </c>
      <c r="B108" s="48" t="s">
        <v>110</v>
      </c>
      <c r="C108" s="42" t="s">
        <v>16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>
        <v>10</v>
      </c>
      <c r="AO108" s="43"/>
      <c r="AP108" s="30">
        <f t="shared" si="9"/>
        <v>10</v>
      </c>
      <c r="AQ108" s="117"/>
      <c r="AR108" s="31">
        <f t="shared" si="10"/>
        <v>0</v>
      </c>
      <c r="AS108" s="51"/>
      <c r="AT108" s="51"/>
    </row>
    <row r="109" spans="1:46" s="1" customFormat="1" ht="30" x14ac:dyDescent="0.25">
      <c r="A109" s="35">
        <f t="shared" si="8"/>
        <v>104</v>
      </c>
      <c r="B109" s="37" t="s">
        <v>224</v>
      </c>
      <c r="C109" s="29" t="s">
        <v>16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>
        <v>20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>
        <f t="shared" si="9"/>
        <v>20</v>
      </c>
      <c r="AQ109" s="117"/>
      <c r="AR109" s="31">
        <f t="shared" si="10"/>
        <v>0</v>
      </c>
      <c r="AS109" s="58"/>
      <c r="AT109" s="32"/>
    </row>
    <row r="110" spans="1:46" s="1" customFormat="1" ht="30" x14ac:dyDescent="0.25">
      <c r="A110" s="35">
        <f t="shared" si="8"/>
        <v>105</v>
      </c>
      <c r="B110" s="38" t="s">
        <v>225</v>
      </c>
      <c r="C110" s="29" t="s">
        <v>16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>
        <v>30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>
        <f t="shared" si="9"/>
        <v>30</v>
      </c>
      <c r="AQ110" s="115"/>
      <c r="AR110" s="31">
        <f t="shared" si="10"/>
        <v>0</v>
      </c>
      <c r="AS110" s="58"/>
      <c r="AT110" s="32"/>
    </row>
    <row r="111" spans="1:46" s="1" customFormat="1" ht="30" x14ac:dyDescent="0.25">
      <c r="A111" s="35">
        <f t="shared" ref="A111:A127" si="11">A110+1</f>
        <v>106</v>
      </c>
      <c r="B111" s="60" t="s">
        <v>226</v>
      </c>
      <c r="C111" s="29" t="s">
        <v>16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>
        <v>30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>
        <f t="shared" si="9"/>
        <v>30</v>
      </c>
      <c r="AQ111" s="115"/>
      <c r="AR111" s="31">
        <f t="shared" si="10"/>
        <v>0</v>
      </c>
      <c r="AS111" s="58"/>
      <c r="AT111" s="32"/>
    </row>
    <row r="112" spans="1:46" s="1" customFormat="1" ht="30" x14ac:dyDescent="0.25">
      <c r="A112" s="35">
        <f t="shared" si="11"/>
        <v>107</v>
      </c>
      <c r="B112" s="38" t="s">
        <v>227</v>
      </c>
      <c r="C112" s="29" t="s">
        <v>16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>
        <v>10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>
        <f t="shared" si="9"/>
        <v>10</v>
      </c>
      <c r="AQ112" s="115"/>
      <c r="AR112" s="31">
        <f t="shared" si="10"/>
        <v>0</v>
      </c>
      <c r="AS112" s="58"/>
      <c r="AT112" s="32"/>
    </row>
    <row r="113" spans="1:46" s="1" customFormat="1" x14ac:dyDescent="0.25">
      <c r="A113" s="35">
        <f t="shared" si="11"/>
        <v>108</v>
      </c>
      <c r="B113" s="37" t="s">
        <v>114</v>
      </c>
      <c r="C113" s="29" t="s">
        <v>16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>
        <v>2</v>
      </c>
      <c r="S113" s="30"/>
      <c r="T113" s="30"/>
      <c r="U113" s="30"/>
      <c r="V113" s="30"/>
      <c r="W113" s="30">
        <v>32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>
        <v>6</v>
      </c>
      <c r="AO113" s="30"/>
      <c r="AP113" s="30">
        <f t="shared" si="9"/>
        <v>40</v>
      </c>
      <c r="AQ113" s="115"/>
      <c r="AR113" s="31">
        <f t="shared" si="10"/>
        <v>0</v>
      </c>
      <c r="AS113" s="32"/>
      <c r="AT113" s="32"/>
    </row>
    <row r="114" spans="1:46" s="1" customFormat="1" x14ac:dyDescent="0.25">
      <c r="A114" s="35">
        <f t="shared" si="11"/>
        <v>109</v>
      </c>
      <c r="B114" s="37" t="s">
        <v>238</v>
      </c>
      <c r="C114" s="29" t="s">
        <v>16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>
        <f t="shared" si="9"/>
        <v>0</v>
      </c>
      <c r="AQ114" s="115"/>
      <c r="AR114" s="31">
        <f t="shared" si="10"/>
        <v>0</v>
      </c>
      <c r="AS114" s="39"/>
      <c r="AT114" s="32"/>
    </row>
    <row r="115" spans="1:46" s="1" customFormat="1" x14ac:dyDescent="0.25">
      <c r="A115" s="35">
        <f t="shared" si="11"/>
        <v>110</v>
      </c>
      <c r="B115" s="37" t="s">
        <v>111</v>
      </c>
      <c r="C115" s="29" t="s">
        <v>16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>
        <v>30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>
        <f t="shared" si="9"/>
        <v>30</v>
      </c>
      <c r="AQ115" s="115"/>
      <c r="AR115" s="31">
        <f t="shared" si="10"/>
        <v>0</v>
      </c>
      <c r="AS115" s="32"/>
      <c r="AT115" s="39"/>
    </row>
    <row r="116" spans="1:46" s="1" customFormat="1" x14ac:dyDescent="0.25">
      <c r="A116" s="35">
        <f t="shared" si="11"/>
        <v>111</v>
      </c>
      <c r="B116" s="37" t="s">
        <v>112</v>
      </c>
      <c r="C116" s="29" t="s">
        <v>16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>
        <v>40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>
        <f t="shared" si="9"/>
        <v>40</v>
      </c>
      <c r="AQ116" s="117"/>
      <c r="AR116" s="31">
        <f t="shared" si="10"/>
        <v>0</v>
      </c>
      <c r="AS116" s="51"/>
      <c r="AT116" s="32"/>
    </row>
    <row r="117" spans="1:46" s="1" customFormat="1" x14ac:dyDescent="0.25">
      <c r="A117" s="35">
        <f t="shared" si="11"/>
        <v>112</v>
      </c>
      <c r="B117" s="37" t="s">
        <v>251</v>
      </c>
      <c r="C117" s="29" t="s">
        <v>16</v>
      </c>
      <c r="D117" s="30"/>
      <c r="E117" s="30"/>
      <c r="F117" s="30"/>
      <c r="G117" s="30">
        <v>20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>
        <f t="shared" si="9"/>
        <v>20</v>
      </c>
      <c r="AQ117" s="115"/>
      <c r="AR117" s="31">
        <f t="shared" si="10"/>
        <v>0</v>
      </c>
      <c r="AS117" s="51"/>
      <c r="AT117" s="32"/>
    </row>
    <row r="118" spans="1:46" s="1" customFormat="1" x14ac:dyDescent="0.25">
      <c r="A118" s="35">
        <f t="shared" si="11"/>
        <v>113</v>
      </c>
      <c r="B118" s="37" t="s">
        <v>113</v>
      </c>
      <c r="C118" s="29" t="s">
        <v>16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>
        <v>1</v>
      </c>
      <c r="R118" s="30"/>
      <c r="S118" s="30"/>
      <c r="T118" s="30"/>
      <c r="U118" s="41">
        <v>2</v>
      </c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>
        <v>5</v>
      </c>
      <c r="AO118" s="30"/>
      <c r="AP118" s="30">
        <f t="shared" si="9"/>
        <v>8</v>
      </c>
      <c r="AQ118" s="115"/>
      <c r="AR118" s="31">
        <f t="shared" si="10"/>
        <v>0</v>
      </c>
      <c r="AS118" s="32"/>
      <c r="AT118" s="32"/>
    </row>
    <row r="119" spans="1:46" s="1" customFormat="1" x14ac:dyDescent="0.25">
      <c r="A119" s="35">
        <f t="shared" si="11"/>
        <v>114</v>
      </c>
      <c r="B119" s="37" t="s">
        <v>237</v>
      </c>
      <c r="C119" s="29" t="s">
        <v>16</v>
      </c>
      <c r="D119" s="30"/>
      <c r="E119" s="30"/>
      <c r="F119" s="30"/>
      <c r="G119" s="30"/>
      <c r="H119" s="30"/>
      <c r="I119" s="30"/>
      <c r="J119" s="30"/>
      <c r="K119" s="30"/>
      <c r="L119" s="30">
        <v>1</v>
      </c>
      <c r="M119" s="30"/>
      <c r="N119" s="30"/>
      <c r="O119" s="30"/>
      <c r="P119" s="30"/>
      <c r="Q119" s="30"/>
      <c r="R119" s="30">
        <v>2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>
        <f t="shared" si="9"/>
        <v>3</v>
      </c>
      <c r="AQ119" s="115"/>
      <c r="AR119" s="31">
        <f t="shared" si="10"/>
        <v>0</v>
      </c>
      <c r="AS119" s="32"/>
      <c r="AT119" s="39"/>
    </row>
    <row r="120" spans="1:46" s="1" customFormat="1" x14ac:dyDescent="0.25">
      <c r="A120" s="35">
        <f t="shared" si="11"/>
        <v>115</v>
      </c>
      <c r="B120" s="48" t="s">
        <v>307</v>
      </c>
      <c r="C120" s="42" t="s">
        <v>16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4">
        <v>18</v>
      </c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30">
        <f t="shared" si="9"/>
        <v>18</v>
      </c>
      <c r="AQ120" s="116"/>
      <c r="AR120" s="31">
        <f t="shared" si="10"/>
        <v>0</v>
      </c>
      <c r="AS120" s="61" t="s">
        <v>308</v>
      </c>
      <c r="AT120" s="32"/>
    </row>
    <row r="121" spans="1:46" s="1" customFormat="1" x14ac:dyDescent="0.25">
      <c r="A121" s="35">
        <f t="shared" si="11"/>
        <v>116</v>
      </c>
      <c r="B121" s="37" t="s">
        <v>69</v>
      </c>
      <c r="C121" s="29" t="s">
        <v>16</v>
      </c>
      <c r="D121" s="30"/>
      <c r="E121" s="30"/>
      <c r="F121" s="30"/>
      <c r="G121" s="30">
        <v>2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>
        <v>2</v>
      </c>
      <c r="AO121" s="30">
        <v>2</v>
      </c>
      <c r="AP121" s="30">
        <f t="shared" si="9"/>
        <v>6</v>
      </c>
      <c r="AQ121" s="115"/>
      <c r="AR121" s="31">
        <f t="shared" si="10"/>
        <v>0</v>
      </c>
      <c r="AS121" s="32"/>
      <c r="AT121" s="32"/>
    </row>
    <row r="122" spans="1:46" s="1" customFormat="1" x14ac:dyDescent="0.25">
      <c r="A122" s="35">
        <f t="shared" si="11"/>
        <v>117</v>
      </c>
      <c r="B122" s="37" t="s">
        <v>115</v>
      </c>
      <c r="C122" s="29" t="s">
        <v>16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>
        <v>1</v>
      </c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>
        <f t="shared" si="9"/>
        <v>1</v>
      </c>
      <c r="AQ122" s="117"/>
      <c r="AR122" s="31">
        <f t="shared" si="10"/>
        <v>0</v>
      </c>
      <c r="AS122" s="32"/>
      <c r="AT122" s="32" t="s">
        <v>310</v>
      </c>
    </row>
    <row r="123" spans="1:46" s="1" customFormat="1" x14ac:dyDescent="0.25">
      <c r="A123" s="35">
        <f t="shared" si="11"/>
        <v>118</v>
      </c>
      <c r="B123" s="48" t="s">
        <v>156</v>
      </c>
      <c r="C123" s="42" t="s">
        <v>16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>
        <v>2</v>
      </c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30">
        <f t="shared" si="9"/>
        <v>2</v>
      </c>
      <c r="AQ123" s="116"/>
      <c r="AR123" s="31">
        <f t="shared" si="10"/>
        <v>0</v>
      </c>
      <c r="AS123" s="58"/>
      <c r="AT123" s="32"/>
    </row>
    <row r="124" spans="1:46" s="1" customFormat="1" x14ac:dyDescent="0.25">
      <c r="A124" s="35">
        <f t="shared" si="11"/>
        <v>119</v>
      </c>
      <c r="B124" s="48" t="s">
        <v>30</v>
      </c>
      <c r="C124" s="42" t="s">
        <v>16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>
        <v>1</v>
      </c>
      <c r="S124" s="43"/>
      <c r="T124" s="43"/>
      <c r="U124" s="43"/>
      <c r="V124" s="43"/>
      <c r="W124" s="43">
        <v>67</v>
      </c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>
        <v>12</v>
      </c>
      <c r="AO124" s="43"/>
      <c r="AP124" s="30">
        <f t="shared" si="9"/>
        <v>80</v>
      </c>
      <c r="AQ124" s="116"/>
      <c r="AR124" s="31">
        <f t="shared" si="10"/>
        <v>0</v>
      </c>
      <c r="AS124" s="51"/>
      <c r="AT124" s="32"/>
    </row>
    <row r="125" spans="1:46" s="1" customFormat="1" ht="32.25" x14ac:dyDescent="0.25">
      <c r="A125" s="35">
        <f t="shared" si="11"/>
        <v>120</v>
      </c>
      <c r="B125" s="37" t="s">
        <v>56</v>
      </c>
      <c r="C125" s="29" t="s">
        <v>16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>
        <v>2</v>
      </c>
      <c r="R125" s="30">
        <v>1</v>
      </c>
      <c r="S125" s="30"/>
      <c r="T125" s="30"/>
      <c r="U125" s="30"/>
      <c r="V125" s="30"/>
      <c r="W125" s="30">
        <v>22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>
        <v>5</v>
      </c>
      <c r="AO125" s="30"/>
      <c r="AP125" s="30">
        <f t="shared" si="9"/>
        <v>30</v>
      </c>
      <c r="AQ125" s="115"/>
      <c r="AR125" s="31">
        <f t="shared" si="10"/>
        <v>0</v>
      </c>
      <c r="AS125" s="32"/>
      <c r="AT125" s="39"/>
    </row>
    <row r="126" spans="1:46" s="1" customFormat="1" ht="30" x14ac:dyDescent="0.25">
      <c r="A126" s="35">
        <f t="shared" si="11"/>
        <v>121</v>
      </c>
      <c r="B126" s="48" t="s">
        <v>154</v>
      </c>
      <c r="C126" s="42" t="s">
        <v>171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>
        <v>1</v>
      </c>
      <c r="AO126" s="43"/>
      <c r="AP126" s="30">
        <f t="shared" si="9"/>
        <v>1</v>
      </c>
      <c r="AQ126" s="120"/>
      <c r="AR126" s="31">
        <f t="shared" si="10"/>
        <v>0</v>
      </c>
      <c r="AS126" s="58"/>
      <c r="AT126" s="32"/>
    </row>
    <row r="127" spans="1:46" s="1" customFormat="1" ht="30" x14ac:dyDescent="0.25">
      <c r="A127" s="35">
        <f t="shared" si="11"/>
        <v>122</v>
      </c>
      <c r="B127" s="48" t="s">
        <v>137</v>
      </c>
      <c r="C127" s="42" t="s">
        <v>16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>
        <v>10</v>
      </c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30">
        <f t="shared" si="9"/>
        <v>10</v>
      </c>
      <c r="AQ127" s="117"/>
      <c r="AR127" s="31">
        <f t="shared" si="10"/>
        <v>0</v>
      </c>
      <c r="AS127" s="51"/>
      <c r="AT127" s="39"/>
    </row>
    <row r="128" spans="1:46" s="1" customFormat="1" ht="30" x14ac:dyDescent="0.25">
      <c r="A128" s="35">
        <f t="shared" ref="A128:A136" si="12">A127+1</f>
        <v>123</v>
      </c>
      <c r="B128" s="48" t="s">
        <v>294</v>
      </c>
      <c r="C128" s="42" t="s">
        <v>16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4">
        <v>10</v>
      </c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30">
        <f t="shared" si="9"/>
        <v>10</v>
      </c>
      <c r="AQ128" s="116"/>
      <c r="AR128" s="31">
        <f t="shared" si="10"/>
        <v>0</v>
      </c>
      <c r="AS128" s="61" t="s">
        <v>295</v>
      </c>
      <c r="AT128" s="39"/>
    </row>
    <row r="129" spans="1:46" s="1" customFormat="1" ht="30" x14ac:dyDescent="0.25">
      <c r="A129" s="35">
        <f t="shared" si="12"/>
        <v>124</v>
      </c>
      <c r="B129" s="37" t="s">
        <v>243</v>
      </c>
      <c r="C129" s="29" t="s">
        <v>16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41">
        <v>15</v>
      </c>
      <c r="V129" s="30"/>
      <c r="W129" s="30">
        <v>60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>
        <v>10</v>
      </c>
      <c r="AO129" s="30"/>
      <c r="AP129" s="30">
        <f t="shared" si="9"/>
        <v>85</v>
      </c>
      <c r="AQ129" s="115"/>
      <c r="AR129" s="31">
        <f t="shared" si="10"/>
        <v>0</v>
      </c>
      <c r="AS129" s="61"/>
      <c r="AT129" s="32"/>
    </row>
    <row r="130" spans="1:46" s="1" customFormat="1" x14ac:dyDescent="0.25">
      <c r="A130" s="35">
        <f t="shared" si="12"/>
        <v>125</v>
      </c>
      <c r="B130" s="37" t="s">
        <v>116</v>
      </c>
      <c r="C130" s="29" t="s">
        <v>16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>
        <v>10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>
        <f t="shared" si="9"/>
        <v>10</v>
      </c>
      <c r="AQ130" s="117"/>
      <c r="AR130" s="31">
        <f t="shared" si="10"/>
        <v>0</v>
      </c>
      <c r="AS130" s="32"/>
      <c r="AT130" s="46"/>
    </row>
    <row r="131" spans="1:46" s="1" customFormat="1" x14ac:dyDescent="0.25">
      <c r="A131" s="35">
        <f t="shared" si="12"/>
        <v>126</v>
      </c>
      <c r="B131" s="37" t="s">
        <v>223</v>
      </c>
      <c r="C131" s="29" t="s">
        <v>16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>
        <v>10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>
        <f t="shared" si="9"/>
        <v>10</v>
      </c>
      <c r="AQ131" s="115"/>
      <c r="AR131" s="31">
        <f t="shared" si="10"/>
        <v>0</v>
      </c>
      <c r="AS131" s="51"/>
      <c r="AT131" s="39"/>
    </row>
    <row r="132" spans="1:46" s="1" customFormat="1" x14ac:dyDescent="0.25">
      <c r="A132" s="35">
        <f t="shared" si="12"/>
        <v>127</v>
      </c>
      <c r="B132" s="37" t="s">
        <v>152</v>
      </c>
      <c r="C132" s="62" t="s">
        <v>25</v>
      </c>
      <c r="D132" s="63"/>
      <c r="E132" s="63"/>
      <c r="F132" s="63"/>
      <c r="G132" s="63"/>
      <c r="H132" s="63"/>
      <c r="I132" s="63"/>
      <c r="J132" s="63"/>
      <c r="K132" s="63"/>
      <c r="L132" s="63">
        <v>3</v>
      </c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30">
        <f t="shared" si="9"/>
        <v>3</v>
      </c>
      <c r="AQ132" s="118"/>
      <c r="AR132" s="31">
        <f t="shared" si="10"/>
        <v>0</v>
      </c>
      <c r="AS132" s="39"/>
      <c r="AT132" s="32"/>
    </row>
    <row r="133" spans="1:46" s="1" customFormat="1" x14ac:dyDescent="0.25">
      <c r="A133" s="35">
        <f t="shared" si="12"/>
        <v>128</v>
      </c>
      <c r="B133" s="37" t="s">
        <v>117</v>
      </c>
      <c r="C133" s="29" t="s">
        <v>31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>
        <v>20</v>
      </c>
      <c r="S133" s="30"/>
      <c r="T133" s="30"/>
      <c r="U133" s="30"/>
      <c r="V133" s="30"/>
      <c r="W133" s="30">
        <v>30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>
        <f t="shared" ref="AP133:AP173" si="13">SUM(D133:AO133)</f>
        <v>50</v>
      </c>
      <c r="AQ133" s="115"/>
      <c r="AR133" s="31">
        <f t="shared" ref="AR133:AR173" si="14">(AP133*AQ133)</f>
        <v>0</v>
      </c>
      <c r="AS133" s="32"/>
      <c r="AT133" s="46"/>
    </row>
    <row r="134" spans="1:46" s="1" customFormat="1" x14ac:dyDescent="0.25">
      <c r="A134" s="35">
        <f t="shared" si="12"/>
        <v>129</v>
      </c>
      <c r="B134" s="37" t="s">
        <v>172</v>
      </c>
      <c r="C134" s="29" t="s">
        <v>50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>
        <v>1</v>
      </c>
      <c r="R134" s="43"/>
      <c r="S134" s="43"/>
      <c r="T134" s="43"/>
      <c r="U134" s="44">
        <v>2</v>
      </c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30">
        <f t="shared" si="13"/>
        <v>3</v>
      </c>
      <c r="AQ134" s="116"/>
      <c r="AR134" s="31">
        <f t="shared" si="14"/>
        <v>0</v>
      </c>
      <c r="AS134" s="58"/>
      <c r="AT134" s="32"/>
    </row>
    <row r="135" spans="1:46" s="1" customFormat="1" x14ac:dyDescent="0.25">
      <c r="A135" s="35">
        <f t="shared" si="12"/>
        <v>130</v>
      </c>
      <c r="B135" s="37" t="s">
        <v>118</v>
      </c>
      <c r="C135" s="29" t="s">
        <v>50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>
        <v>1</v>
      </c>
      <c r="R135" s="30"/>
      <c r="S135" s="30"/>
      <c r="T135" s="30"/>
      <c r="U135" s="41">
        <v>2</v>
      </c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>
        <f t="shared" si="13"/>
        <v>3</v>
      </c>
      <c r="AQ135" s="115"/>
      <c r="AR135" s="31">
        <f t="shared" si="14"/>
        <v>0</v>
      </c>
      <c r="AS135" s="32"/>
      <c r="AT135" s="32"/>
    </row>
    <row r="136" spans="1:46" s="1" customFormat="1" x14ac:dyDescent="0.25">
      <c r="A136" s="35">
        <f t="shared" si="12"/>
        <v>131</v>
      </c>
      <c r="B136" s="64" t="s">
        <v>292</v>
      </c>
      <c r="C136" s="65" t="s">
        <v>50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41">
        <v>5</v>
      </c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>
        <f t="shared" si="13"/>
        <v>5</v>
      </c>
      <c r="AQ136" s="117"/>
      <c r="AR136" s="67">
        <f t="shared" si="14"/>
        <v>0</v>
      </c>
      <c r="AS136" s="32"/>
      <c r="AT136" s="32"/>
    </row>
    <row r="137" spans="1:46" s="1" customFormat="1" x14ac:dyDescent="0.25">
      <c r="A137" s="35">
        <f t="shared" ref="A137:A151" si="15">A136+1</f>
        <v>132</v>
      </c>
      <c r="B137" s="37" t="s">
        <v>165</v>
      </c>
      <c r="C137" s="29" t="s">
        <v>50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41">
        <v>1</v>
      </c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>
        <f t="shared" si="13"/>
        <v>1</v>
      </c>
      <c r="AQ137" s="115"/>
      <c r="AR137" s="31">
        <f t="shared" si="14"/>
        <v>0</v>
      </c>
      <c r="AS137" s="39"/>
      <c r="AT137" s="32"/>
    </row>
    <row r="138" spans="1:46" s="1" customFormat="1" x14ac:dyDescent="0.25">
      <c r="A138" s="35">
        <f t="shared" si="15"/>
        <v>133</v>
      </c>
      <c r="B138" s="37" t="s">
        <v>119</v>
      </c>
      <c r="C138" s="29" t="s">
        <v>22</v>
      </c>
      <c r="D138" s="30"/>
      <c r="E138" s="30"/>
      <c r="F138" s="30"/>
      <c r="G138" s="30">
        <v>1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>
        <v>1</v>
      </c>
      <c r="AP138" s="30">
        <f t="shared" si="13"/>
        <v>2</v>
      </c>
      <c r="AQ138" s="115"/>
      <c r="AR138" s="31">
        <f t="shared" si="14"/>
        <v>0</v>
      </c>
      <c r="AS138" s="39"/>
      <c r="AT138" s="32"/>
    </row>
    <row r="139" spans="1:46" s="1" customFormat="1" x14ac:dyDescent="0.25">
      <c r="A139" s="35">
        <f t="shared" si="15"/>
        <v>134</v>
      </c>
      <c r="B139" s="34" t="s">
        <v>120</v>
      </c>
      <c r="C139" s="29" t="s">
        <v>24</v>
      </c>
      <c r="D139" s="30">
        <v>2</v>
      </c>
      <c r="E139" s="30"/>
      <c r="F139" s="30">
        <v>1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>
        <v>1</v>
      </c>
      <c r="R139" s="30"/>
      <c r="S139" s="30"/>
      <c r="T139" s="30"/>
      <c r="U139" s="30"/>
      <c r="V139" s="30"/>
      <c r="W139" s="30">
        <v>14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>
        <v>2</v>
      </c>
      <c r="AL139" s="30"/>
      <c r="AM139" s="30"/>
      <c r="AN139" s="30">
        <v>10</v>
      </c>
      <c r="AO139" s="30"/>
      <c r="AP139" s="30">
        <f t="shared" si="13"/>
        <v>30</v>
      </c>
      <c r="AQ139" s="115"/>
      <c r="AR139" s="31">
        <f t="shared" si="14"/>
        <v>0</v>
      </c>
      <c r="AS139" s="32"/>
      <c r="AT139" s="32"/>
    </row>
    <row r="140" spans="1:46" s="1" customFormat="1" x14ac:dyDescent="0.25">
      <c r="A140" s="35">
        <f t="shared" si="15"/>
        <v>135</v>
      </c>
      <c r="B140" s="34" t="s">
        <v>121</v>
      </c>
      <c r="C140" s="29" t="s">
        <v>51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>
        <v>1</v>
      </c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>
        <v>10</v>
      </c>
      <c r="AO140" s="30"/>
      <c r="AP140" s="30">
        <f t="shared" si="13"/>
        <v>11</v>
      </c>
      <c r="AQ140" s="115"/>
      <c r="AR140" s="31">
        <f t="shared" si="14"/>
        <v>0</v>
      </c>
      <c r="AS140" s="32"/>
      <c r="AT140" s="32"/>
    </row>
    <row r="141" spans="1:46" s="1" customFormat="1" x14ac:dyDescent="0.25">
      <c r="A141" s="35">
        <f t="shared" si="15"/>
        <v>136</v>
      </c>
      <c r="B141" s="34" t="s">
        <v>244</v>
      </c>
      <c r="C141" s="29" t="s">
        <v>25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>
        <v>20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>
        <v>5</v>
      </c>
      <c r="AO141" s="30"/>
      <c r="AP141" s="30">
        <f t="shared" si="13"/>
        <v>25</v>
      </c>
      <c r="AQ141" s="115"/>
      <c r="AR141" s="31">
        <f t="shared" si="14"/>
        <v>0</v>
      </c>
      <c r="AS141" s="32"/>
      <c r="AT141" s="32"/>
    </row>
    <row r="142" spans="1:46" s="1" customFormat="1" x14ac:dyDescent="0.25">
      <c r="A142" s="35">
        <f t="shared" si="15"/>
        <v>137</v>
      </c>
      <c r="B142" s="34" t="s">
        <v>43</v>
      </c>
      <c r="C142" s="29" t="s">
        <v>16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>
        <v>15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>
        <v>15</v>
      </c>
      <c r="AO142" s="30"/>
      <c r="AP142" s="30">
        <f t="shared" si="13"/>
        <v>30</v>
      </c>
      <c r="AQ142" s="115"/>
      <c r="AR142" s="31">
        <f t="shared" si="14"/>
        <v>0</v>
      </c>
      <c r="AS142" s="32"/>
      <c r="AT142" s="51"/>
    </row>
    <row r="143" spans="1:46" s="1" customFormat="1" x14ac:dyDescent="0.25">
      <c r="A143" s="35">
        <f t="shared" si="15"/>
        <v>138</v>
      </c>
      <c r="B143" s="37" t="s">
        <v>179</v>
      </c>
      <c r="C143" s="29" t="s">
        <v>16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>
        <v>4</v>
      </c>
      <c r="AO143" s="30"/>
      <c r="AP143" s="30">
        <f t="shared" si="13"/>
        <v>4</v>
      </c>
      <c r="AQ143" s="117"/>
      <c r="AR143" s="31">
        <f t="shared" si="14"/>
        <v>0</v>
      </c>
      <c r="AS143" s="32"/>
      <c r="AT143" s="58"/>
    </row>
    <row r="144" spans="1:46" s="1" customFormat="1" x14ac:dyDescent="0.25">
      <c r="A144" s="35">
        <f t="shared" si="15"/>
        <v>139</v>
      </c>
      <c r="B144" s="37" t="s">
        <v>130</v>
      </c>
      <c r="C144" s="29" t="s">
        <v>16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>
        <v>10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>
        <f t="shared" si="13"/>
        <v>10</v>
      </c>
      <c r="AQ144" s="115"/>
      <c r="AR144" s="31">
        <f t="shared" si="14"/>
        <v>0</v>
      </c>
      <c r="AS144" s="32"/>
      <c r="AT144" s="32"/>
    </row>
    <row r="145" spans="1:46" s="1" customFormat="1" ht="45" x14ac:dyDescent="0.25">
      <c r="A145" s="35">
        <f t="shared" si="15"/>
        <v>140</v>
      </c>
      <c r="B145" s="48" t="s">
        <v>254</v>
      </c>
      <c r="C145" s="42" t="s">
        <v>16</v>
      </c>
      <c r="D145" s="43"/>
      <c r="E145" s="43"/>
      <c r="F145" s="43"/>
      <c r="G145" s="43">
        <v>4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30">
        <f t="shared" si="13"/>
        <v>4</v>
      </c>
      <c r="AQ145" s="116"/>
      <c r="AR145" s="31">
        <f t="shared" si="14"/>
        <v>0</v>
      </c>
      <c r="AS145" s="68" t="s">
        <v>253</v>
      </c>
      <c r="AT145" s="58"/>
    </row>
    <row r="146" spans="1:46" s="1" customFormat="1" ht="30" x14ac:dyDescent="0.25">
      <c r="A146" s="35">
        <f t="shared" si="15"/>
        <v>141</v>
      </c>
      <c r="B146" s="48" t="s">
        <v>285</v>
      </c>
      <c r="C146" s="42" t="s">
        <v>16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>
        <v>1</v>
      </c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30">
        <f t="shared" si="13"/>
        <v>1</v>
      </c>
      <c r="AQ146" s="116"/>
      <c r="AR146" s="31">
        <f t="shared" si="14"/>
        <v>0</v>
      </c>
      <c r="AS146" s="68" t="s">
        <v>284</v>
      </c>
      <c r="AT146" s="51"/>
    </row>
    <row r="147" spans="1:46" s="1" customFormat="1" x14ac:dyDescent="0.25">
      <c r="A147" s="35">
        <f t="shared" si="15"/>
        <v>142</v>
      </c>
      <c r="B147" s="48" t="s">
        <v>74</v>
      </c>
      <c r="C147" s="42" t="s">
        <v>16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>
        <v>4</v>
      </c>
      <c r="S147" s="43"/>
      <c r="T147" s="43"/>
      <c r="U147" s="43"/>
      <c r="V147" s="43"/>
      <c r="W147" s="43">
        <v>16</v>
      </c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30">
        <f t="shared" si="13"/>
        <v>20</v>
      </c>
      <c r="AQ147" s="116"/>
      <c r="AR147" s="31">
        <f t="shared" si="14"/>
        <v>0</v>
      </c>
      <c r="AS147" s="51"/>
      <c r="AT147" s="51"/>
    </row>
    <row r="148" spans="1:46" s="1" customFormat="1" x14ac:dyDescent="0.25">
      <c r="A148" s="35">
        <f t="shared" si="15"/>
        <v>143</v>
      </c>
      <c r="B148" s="37" t="s">
        <v>302</v>
      </c>
      <c r="C148" s="29" t="s">
        <v>16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41">
        <v>2</v>
      </c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>
        <f t="shared" si="13"/>
        <v>2</v>
      </c>
      <c r="AQ148" s="115"/>
      <c r="AR148" s="31">
        <f t="shared" si="14"/>
        <v>0</v>
      </c>
      <c r="AS148" s="61" t="s">
        <v>303</v>
      </c>
      <c r="AT148" s="32"/>
    </row>
    <row r="149" spans="1:46" s="1" customFormat="1" ht="30" x14ac:dyDescent="0.25">
      <c r="A149" s="35">
        <f t="shared" si="15"/>
        <v>144</v>
      </c>
      <c r="B149" s="48" t="s">
        <v>250</v>
      </c>
      <c r="C149" s="42" t="s">
        <v>16</v>
      </c>
      <c r="D149" s="43">
        <v>1</v>
      </c>
      <c r="E149" s="43"/>
      <c r="F149" s="43"/>
      <c r="G149" s="43"/>
      <c r="H149" s="43"/>
      <c r="I149" s="43"/>
      <c r="J149" s="43"/>
      <c r="K149" s="43"/>
      <c r="L149" s="43">
        <v>1</v>
      </c>
      <c r="M149" s="43"/>
      <c r="N149" s="43"/>
      <c r="O149" s="43"/>
      <c r="P149" s="43"/>
      <c r="Q149" s="43"/>
      <c r="R149" s="43"/>
      <c r="S149" s="43"/>
      <c r="T149" s="43"/>
      <c r="U149" s="44">
        <v>1</v>
      </c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30">
        <f t="shared" si="13"/>
        <v>3</v>
      </c>
      <c r="AQ149" s="116"/>
      <c r="AR149" s="31">
        <f t="shared" si="14"/>
        <v>0</v>
      </c>
      <c r="AS149" s="51"/>
      <c r="AT149" s="58"/>
    </row>
    <row r="150" spans="1:46" s="1" customFormat="1" x14ac:dyDescent="0.25">
      <c r="A150" s="35">
        <f t="shared" si="15"/>
        <v>145</v>
      </c>
      <c r="B150" s="48" t="s">
        <v>33</v>
      </c>
      <c r="C150" s="42" t="s">
        <v>16</v>
      </c>
      <c r="D150" s="43">
        <v>30</v>
      </c>
      <c r="E150" s="43"/>
      <c r="F150" s="43"/>
      <c r="G150" s="43">
        <v>30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>
        <v>62</v>
      </c>
      <c r="R150" s="43">
        <v>10</v>
      </c>
      <c r="S150" s="43"/>
      <c r="T150" s="43">
        <v>10</v>
      </c>
      <c r="U150" s="44">
        <v>12</v>
      </c>
      <c r="V150" s="43"/>
      <c r="W150" s="43">
        <v>146</v>
      </c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>
        <v>40</v>
      </c>
      <c r="AO150" s="43"/>
      <c r="AP150" s="30">
        <f t="shared" si="13"/>
        <v>340</v>
      </c>
      <c r="AQ150" s="116"/>
      <c r="AR150" s="31">
        <f t="shared" si="14"/>
        <v>0</v>
      </c>
      <c r="AS150" s="51"/>
      <c r="AT150" s="58"/>
    </row>
    <row r="151" spans="1:46" s="1" customFormat="1" x14ac:dyDescent="0.25">
      <c r="A151" s="35">
        <f t="shared" si="15"/>
        <v>146</v>
      </c>
      <c r="B151" s="37" t="s">
        <v>32</v>
      </c>
      <c r="C151" s="29" t="s">
        <v>16</v>
      </c>
      <c r="D151" s="30">
        <v>20</v>
      </c>
      <c r="E151" s="30"/>
      <c r="F151" s="30"/>
      <c r="G151" s="30">
        <v>40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>
        <v>54</v>
      </c>
      <c r="R151" s="30">
        <v>10</v>
      </c>
      <c r="S151" s="30"/>
      <c r="T151" s="30"/>
      <c r="U151" s="41">
        <v>12</v>
      </c>
      <c r="V151" s="30"/>
      <c r="W151" s="30">
        <v>164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>
        <v>40</v>
      </c>
      <c r="AO151" s="30"/>
      <c r="AP151" s="30">
        <f t="shared" si="13"/>
        <v>340</v>
      </c>
      <c r="AQ151" s="115"/>
      <c r="AR151" s="31">
        <f t="shared" si="14"/>
        <v>0</v>
      </c>
      <c r="AS151" s="32"/>
      <c r="AT151" s="58"/>
    </row>
    <row r="152" spans="1:46" s="1" customFormat="1" x14ac:dyDescent="0.25">
      <c r="A152" s="35">
        <f t="shared" ref="A152:A160" si="16">A151+1</f>
        <v>147</v>
      </c>
      <c r="B152" s="48" t="s">
        <v>158</v>
      </c>
      <c r="C152" s="42" t="s">
        <v>16</v>
      </c>
      <c r="D152" s="43"/>
      <c r="E152" s="43"/>
      <c r="F152" s="43"/>
      <c r="G152" s="43"/>
      <c r="H152" s="43"/>
      <c r="I152" s="43"/>
      <c r="J152" s="43">
        <v>10</v>
      </c>
      <c r="K152" s="43"/>
      <c r="L152" s="43"/>
      <c r="M152" s="43"/>
      <c r="N152" s="43"/>
      <c r="O152" s="43"/>
      <c r="P152" s="43"/>
      <c r="Q152" s="43">
        <v>6</v>
      </c>
      <c r="R152" s="43"/>
      <c r="S152" s="43"/>
      <c r="T152" s="43"/>
      <c r="U152" s="43"/>
      <c r="V152" s="43"/>
      <c r="W152" s="43">
        <v>34</v>
      </c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>
        <v>10</v>
      </c>
      <c r="AO152" s="43"/>
      <c r="AP152" s="30">
        <f t="shared" si="13"/>
        <v>60</v>
      </c>
      <c r="AQ152" s="116"/>
      <c r="AR152" s="31">
        <f t="shared" si="14"/>
        <v>0</v>
      </c>
      <c r="AS152" s="39"/>
      <c r="AT152" s="58"/>
    </row>
    <row r="153" spans="1:46" s="1" customFormat="1" x14ac:dyDescent="0.25">
      <c r="A153" s="35">
        <f t="shared" si="16"/>
        <v>148</v>
      </c>
      <c r="B153" s="48" t="s">
        <v>159</v>
      </c>
      <c r="C153" s="42" t="s">
        <v>16</v>
      </c>
      <c r="D153" s="43"/>
      <c r="E153" s="43"/>
      <c r="F153" s="43">
        <v>4</v>
      </c>
      <c r="G153" s="43">
        <v>8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>
        <v>8</v>
      </c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30">
        <f t="shared" si="13"/>
        <v>20</v>
      </c>
      <c r="AQ153" s="116"/>
      <c r="AR153" s="31">
        <f t="shared" si="14"/>
        <v>0</v>
      </c>
      <c r="AS153" s="51"/>
      <c r="AT153" s="58"/>
    </row>
    <row r="154" spans="1:46" s="1" customFormat="1" x14ac:dyDescent="0.25">
      <c r="A154" s="35">
        <f t="shared" si="16"/>
        <v>149</v>
      </c>
      <c r="B154" s="48" t="s">
        <v>157</v>
      </c>
      <c r="C154" s="42" t="s">
        <v>16</v>
      </c>
      <c r="D154" s="43"/>
      <c r="E154" s="43"/>
      <c r="F154" s="43"/>
      <c r="G154" s="43"/>
      <c r="H154" s="43"/>
      <c r="I154" s="43"/>
      <c r="J154" s="43"/>
      <c r="K154" s="43"/>
      <c r="L154" s="43">
        <v>2</v>
      </c>
      <c r="M154" s="43"/>
      <c r="N154" s="43"/>
      <c r="O154" s="43"/>
      <c r="P154" s="43"/>
      <c r="Q154" s="43">
        <v>4</v>
      </c>
      <c r="R154" s="43"/>
      <c r="S154" s="43"/>
      <c r="T154" s="43"/>
      <c r="U154" s="44">
        <v>2</v>
      </c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30">
        <f t="shared" si="13"/>
        <v>8</v>
      </c>
      <c r="AQ154" s="116"/>
      <c r="AR154" s="31">
        <f t="shared" si="14"/>
        <v>0</v>
      </c>
      <c r="AS154" s="32"/>
      <c r="AT154" s="58"/>
    </row>
    <row r="155" spans="1:46" s="1" customFormat="1" ht="30" x14ac:dyDescent="0.25">
      <c r="A155" s="35">
        <f t="shared" si="16"/>
        <v>150</v>
      </c>
      <c r="B155" s="37" t="s">
        <v>255</v>
      </c>
      <c r="C155" s="29" t="s">
        <v>256</v>
      </c>
      <c r="D155" s="30"/>
      <c r="E155" s="30"/>
      <c r="F155" s="30">
        <v>10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>
        <f t="shared" si="13"/>
        <v>10</v>
      </c>
      <c r="AQ155" s="115"/>
      <c r="AR155" s="69">
        <f t="shared" si="14"/>
        <v>0</v>
      </c>
      <c r="AS155" s="37" t="s">
        <v>257</v>
      </c>
      <c r="AT155" s="58"/>
    </row>
    <row r="156" spans="1:46" s="1" customFormat="1" ht="30" x14ac:dyDescent="0.25">
      <c r="A156" s="35">
        <f t="shared" si="16"/>
        <v>151</v>
      </c>
      <c r="B156" s="48" t="s">
        <v>72</v>
      </c>
      <c r="C156" s="42" t="s">
        <v>16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>
        <v>1</v>
      </c>
      <c r="AO156" s="43"/>
      <c r="AP156" s="30">
        <f t="shared" si="13"/>
        <v>1</v>
      </c>
      <c r="AQ156" s="116"/>
      <c r="AR156" s="31">
        <f t="shared" si="14"/>
        <v>0</v>
      </c>
      <c r="AS156" s="32"/>
      <c r="AT156" s="58"/>
    </row>
    <row r="157" spans="1:46" s="1" customFormat="1" x14ac:dyDescent="0.25">
      <c r="A157" s="35">
        <f t="shared" si="16"/>
        <v>152</v>
      </c>
      <c r="B157" s="48" t="s">
        <v>71</v>
      </c>
      <c r="C157" s="42" t="s">
        <v>16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>
        <v>1</v>
      </c>
      <c r="AO157" s="43"/>
      <c r="AP157" s="30">
        <f t="shared" si="13"/>
        <v>1</v>
      </c>
      <c r="AQ157" s="116"/>
      <c r="AR157" s="31">
        <f t="shared" si="14"/>
        <v>0</v>
      </c>
      <c r="AS157" s="32"/>
      <c r="AT157" s="32"/>
    </row>
    <row r="158" spans="1:46" s="1" customFormat="1" ht="30" x14ac:dyDescent="0.25">
      <c r="A158" s="35">
        <f t="shared" si="16"/>
        <v>153</v>
      </c>
      <c r="B158" s="70" t="s">
        <v>330</v>
      </c>
      <c r="C158" s="29" t="s">
        <v>16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>
        <v>1</v>
      </c>
      <c r="AN158" s="30"/>
      <c r="AO158" s="30"/>
      <c r="AP158" s="30">
        <f>SUM(D158:AO158)</f>
        <v>1</v>
      </c>
      <c r="AQ158" s="115"/>
      <c r="AR158" s="31">
        <f>(AP158*AQ158)</f>
        <v>0</v>
      </c>
      <c r="AS158" s="47" t="s">
        <v>309</v>
      </c>
      <c r="AT158" s="32"/>
    </row>
    <row r="159" spans="1:46" s="1" customFormat="1" x14ac:dyDescent="0.25">
      <c r="A159" s="35">
        <f t="shared" si="16"/>
        <v>154</v>
      </c>
      <c r="B159" s="48" t="s">
        <v>131</v>
      </c>
      <c r="C159" s="42" t="s">
        <v>22</v>
      </c>
      <c r="D159" s="43">
        <v>1</v>
      </c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30">
        <f t="shared" si="13"/>
        <v>1</v>
      </c>
      <c r="AQ159" s="116"/>
      <c r="AR159" s="31">
        <f t="shared" si="14"/>
        <v>0</v>
      </c>
      <c r="AS159" s="51"/>
      <c r="AT159" s="32"/>
    </row>
    <row r="160" spans="1:46" s="1" customFormat="1" ht="15.75" thickBot="1" x14ac:dyDescent="0.3">
      <c r="A160" s="35">
        <f t="shared" si="16"/>
        <v>155</v>
      </c>
      <c r="B160" s="71" t="s">
        <v>132</v>
      </c>
      <c r="C160" s="42" t="s">
        <v>22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4">
        <v>2</v>
      </c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>
        <v>2</v>
      </c>
      <c r="AO160" s="43"/>
      <c r="AP160" s="43">
        <f t="shared" si="13"/>
        <v>4</v>
      </c>
      <c r="AQ160" s="116"/>
      <c r="AR160" s="31">
        <f t="shared" si="14"/>
        <v>0</v>
      </c>
      <c r="AS160" s="51"/>
      <c r="AT160" s="51"/>
    </row>
    <row r="161" spans="1:47" s="1" customFormat="1" ht="15.75" thickBot="1" x14ac:dyDescent="0.3">
      <c r="A161" s="72" t="s">
        <v>47</v>
      </c>
      <c r="B161" s="73"/>
      <c r="C161" s="74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6"/>
    </row>
    <row r="162" spans="1:47" s="1" customFormat="1" ht="30" x14ac:dyDescent="0.25">
      <c r="A162" s="77">
        <v>1</v>
      </c>
      <c r="B162" s="28" t="s">
        <v>143</v>
      </c>
      <c r="C162" s="62" t="s">
        <v>16</v>
      </c>
      <c r="D162" s="63"/>
      <c r="E162" s="63"/>
      <c r="F162" s="63"/>
      <c r="G162" s="63">
        <v>10</v>
      </c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>
        <v>120</v>
      </c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>
        <v>20</v>
      </c>
      <c r="AO162" s="63"/>
      <c r="AP162" s="63">
        <f t="shared" si="13"/>
        <v>150</v>
      </c>
      <c r="AQ162" s="118"/>
      <c r="AR162" s="78">
        <f t="shared" si="14"/>
        <v>0</v>
      </c>
      <c r="AS162" s="79"/>
      <c r="AT162" s="79"/>
    </row>
    <row r="163" spans="1:47" s="1" customFormat="1" ht="30" x14ac:dyDescent="0.25">
      <c r="A163" s="80">
        <f t="shared" ref="A163:A190" si="17">A162+1</f>
        <v>2</v>
      </c>
      <c r="B163" s="37" t="s">
        <v>144</v>
      </c>
      <c r="C163" s="29" t="s">
        <v>16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>
        <v>60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>
        <v>10</v>
      </c>
      <c r="AO163" s="30"/>
      <c r="AP163" s="30">
        <f t="shared" si="13"/>
        <v>70</v>
      </c>
      <c r="AQ163" s="115"/>
      <c r="AR163" s="31">
        <f t="shared" si="14"/>
        <v>0</v>
      </c>
      <c r="AS163" s="32"/>
      <c r="AT163" s="32"/>
    </row>
    <row r="164" spans="1:47" s="1" customFormat="1" ht="30" x14ac:dyDescent="0.25">
      <c r="A164" s="80">
        <f t="shared" si="17"/>
        <v>3</v>
      </c>
      <c r="B164" s="37" t="s">
        <v>261</v>
      </c>
      <c r="C164" s="29" t="s">
        <v>16</v>
      </c>
      <c r="D164" s="30"/>
      <c r="E164" s="30"/>
      <c r="F164" s="30"/>
      <c r="G164" s="30">
        <v>30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>
        <f t="shared" si="13"/>
        <v>30</v>
      </c>
      <c r="AQ164" s="115"/>
      <c r="AR164" s="31">
        <f t="shared" si="14"/>
        <v>0</v>
      </c>
      <c r="AS164" s="59" t="s">
        <v>262</v>
      </c>
      <c r="AT164" s="81" t="s">
        <v>263</v>
      </c>
    </row>
    <row r="165" spans="1:47" s="1" customFormat="1" x14ac:dyDescent="0.25">
      <c r="A165" s="80">
        <f t="shared" si="17"/>
        <v>4</v>
      </c>
      <c r="B165" s="37" t="s">
        <v>233</v>
      </c>
      <c r="C165" s="29" t="s">
        <v>16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>
        <v>15</v>
      </c>
      <c r="S165" s="30"/>
      <c r="T165" s="30"/>
      <c r="U165" s="41">
        <v>30</v>
      </c>
      <c r="V165" s="30"/>
      <c r="W165" s="30">
        <v>100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>
        <v>10</v>
      </c>
      <c r="AO165" s="30"/>
      <c r="AP165" s="30">
        <f t="shared" si="13"/>
        <v>155</v>
      </c>
      <c r="AQ165" s="115"/>
      <c r="AR165" s="31">
        <f t="shared" si="14"/>
        <v>0</v>
      </c>
      <c r="AS165" s="58"/>
      <c r="AT165" s="39"/>
    </row>
    <row r="166" spans="1:47" s="1" customFormat="1" x14ac:dyDescent="0.25">
      <c r="A166" s="80">
        <f t="shared" si="17"/>
        <v>5</v>
      </c>
      <c r="B166" s="37" t="s">
        <v>286</v>
      </c>
      <c r="C166" s="29" t="s">
        <v>16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>
        <v>10</v>
      </c>
      <c r="S166" s="30"/>
      <c r="T166" s="30"/>
      <c r="U166" s="41">
        <v>20</v>
      </c>
      <c r="V166" s="30"/>
      <c r="W166" s="30">
        <v>100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>
        <v>10</v>
      </c>
      <c r="AO166" s="30"/>
      <c r="AP166" s="30">
        <f t="shared" si="13"/>
        <v>140</v>
      </c>
      <c r="AQ166" s="115"/>
      <c r="AR166" s="31">
        <f t="shared" si="14"/>
        <v>0</v>
      </c>
      <c r="AS166" s="32"/>
      <c r="AT166" s="32"/>
    </row>
    <row r="167" spans="1:47" s="1" customFormat="1" x14ac:dyDescent="0.25">
      <c r="A167" s="80">
        <f t="shared" si="17"/>
        <v>6</v>
      </c>
      <c r="B167" s="37" t="s">
        <v>160</v>
      </c>
      <c r="C167" s="29" t="s">
        <v>16</v>
      </c>
      <c r="D167" s="30"/>
      <c r="E167" s="30"/>
      <c r="F167" s="30"/>
      <c r="G167" s="30">
        <v>4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>
        <v>56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>
        <v>10</v>
      </c>
      <c r="AO167" s="30"/>
      <c r="AP167" s="30">
        <f t="shared" si="13"/>
        <v>70</v>
      </c>
      <c r="AQ167" s="115"/>
      <c r="AR167" s="31">
        <f t="shared" si="14"/>
        <v>0</v>
      </c>
      <c r="AS167" s="32"/>
      <c r="AT167" s="32"/>
    </row>
    <row r="168" spans="1:47" s="1" customFormat="1" ht="30" x14ac:dyDescent="0.25">
      <c r="A168" s="80">
        <f t="shared" si="17"/>
        <v>7</v>
      </c>
      <c r="B168" s="82" t="s">
        <v>264</v>
      </c>
      <c r="C168" s="29" t="s">
        <v>16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>
        <v>50</v>
      </c>
      <c r="P168" s="30"/>
      <c r="Q168" s="30"/>
      <c r="R168" s="30">
        <v>10</v>
      </c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>
        <f t="shared" si="13"/>
        <v>60</v>
      </c>
      <c r="AQ168" s="115"/>
      <c r="AR168" s="31">
        <f t="shared" si="14"/>
        <v>0</v>
      </c>
      <c r="AS168" s="47" t="s">
        <v>265</v>
      </c>
      <c r="AT168" s="39"/>
    </row>
    <row r="169" spans="1:47" s="1" customFormat="1" x14ac:dyDescent="0.25">
      <c r="A169" s="80">
        <f t="shared" si="17"/>
        <v>8</v>
      </c>
      <c r="B169" s="37" t="s">
        <v>48</v>
      </c>
      <c r="C169" s="29" t="s">
        <v>16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>
        <v>40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>
        <v>10</v>
      </c>
      <c r="AO169" s="30"/>
      <c r="AP169" s="30">
        <f t="shared" si="13"/>
        <v>50</v>
      </c>
      <c r="AQ169" s="115"/>
      <c r="AR169" s="31">
        <f t="shared" si="14"/>
        <v>0</v>
      </c>
      <c r="AS169" s="32"/>
      <c r="AT169" s="39"/>
    </row>
    <row r="170" spans="1:47" s="1" customFormat="1" x14ac:dyDescent="0.25">
      <c r="A170" s="80">
        <f t="shared" si="17"/>
        <v>9</v>
      </c>
      <c r="B170" s="34" t="s">
        <v>180</v>
      </c>
      <c r="C170" s="29" t="s">
        <v>40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>
        <v>2</v>
      </c>
      <c r="AO170" s="30"/>
      <c r="AP170" s="30">
        <f t="shared" si="13"/>
        <v>2</v>
      </c>
      <c r="AQ170" s="115"/>
      <c r="AR170" s="31">
        <f t="shared" si="14"/>
        <v>0</v>
      </c>
      <c r="AS170" s="32"/>
      <c r="AT170" s="32"/>
      <c r="AU170" s="83"/>
    </row>
    <row r="171" spans="1:47" s="1" customFormat="1" x14ac:dyDescent="0.25">
      <c r="A171" s="80">
        <f t="shared" si="17"/>
        <v>10</v>
      </c>
      <c r="B171" s="36" t="s">
        <v>155</v>
      </c>
      <c r="C171" s="29" t="s">
        <v>16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>
        <v>1</v>
      </c>
      <c r="AO171" s="30"/>
      <c r="AP171" s="30">
        <f t="shared" si="13"/>
        <v>1</v>
      </c>
      <c r="AQ171" s="117"/>
      <c r="AR171" s="31">
        <f t="shared" si="14"/>
        <v>0</v>
      </c>
      <c r="AS171" s="39"/>
      <c r="AT171" s="46"/>
      <c r="AU171" s="83"/>
    </row>
    <row r="172" spans="1:47" s="1" customFormat="1" x14ac:dyDescent="0.25">
      <c r="A172" s="80">
        <f t="shared" si="17"/>
        <v>11</v>
      </c>
      <c r="B172" s="36" t="s">
        <v>168</v>
      </c>
      <c r="C172" s="29" t="s">
        <v>16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>
        <v>3</v>
      </c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>
        <f t="shared" si="13"/>
        <v>3</v>
      </c>
      <c r="AQ172" s="115"/>
      <c r="AR172" s="31">
        <f t="shared" si="14"/>
        <v>0</v>
      </c>
      <c r="AS172" s="39"/>
      <c r="AT172" s="32"/>
      <c r="AU172" s="83"/>
    </row>
    <row r="173" spans="1:47" s="1" customFormat="1" x14ac:dyDescent="0.25">
      <c r="A173" s="80">
        <f t="shared" si="17"/>
        <v>12</v>
      </c>
      <c r="B173" s="38" t="s">
        <v>169</v>
      </c>
      <c r="C173" s="29" t="s">
        <v>16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>
        <v>3</v>
      </c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>
        <f t="shared" si="13"/>
        <v>3</v>
      </c>
      <c r="AQ173" s="115"/>
      <c r="AR173" s="31">
        <f t="shared" si="14"/>
        <v>0</v>
      </c>
      <c r="AS173" s="39"/>
      <c r="AT173" s="39"/>
      <c r="AU173" s="83"/>
    </row>
    <row r="174" spans="1:47" s="1" customFormat="1" ht="30" x14ac:dyDescent="0.25">
      <c r="A174" s="80">
        <f t="shared" si="17"/>
        <v>13</v>
      </c>
      <c r="B174" s="37" t="s">
        <v>136</v>
      </c>
      <c r="C174" s="29" t="s">
        <v>16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41">
        <v>10</v>
      </c>
      <c r="V174" s="30"/>
      <c r="W174" s="30">
        <v>50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>
        <f t="shared" ref="AP174:AP215" si="18">SUM(D174:AO174)</f>
        <v>60</v>
      </c>
      <c r="AQ174" s="115"/>
      <c r="AR174" s="31">
        <f t="shared" ref="AR174:AR215" si="19">(AP174*AQ174)</f>
        <v>0</v>
      </c>
      <c r="AS174" s="32"/>
      <c r="AT174" s="32"/>
    </row>
    <row r="175" spans="1:47" s="1" customFormat="1" x14ac:dyDescent="0.25">
      <c r="A175" s="80">
        <f t="shared" si="17"/>
        <v>14</v>
      </c>
      <c r="B175" s="37" t="s">
        <v>173</v>
      </c>
      <c r="C175" s="29" t="s">
        <v>16</v>
      </c>
      <c r="D175" s="30"/>
      <c r="E175" s="30"/>
      <c r="F175" s="30"/>
      <c r="G175" s="30"/>
      <c r="H175" s="30"/>
      <c r="I175" s="30"/>
      <c r="J175" s="30"/>
      <c r="K175" s="30"/>
      <c r="L175" s="30">
        <v>2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>
        <v>5</v>
      </c>
      <c r="AO175" s="30">
        <v>1</v>
      </c>
      <c r="AP175" s="30">
        <f t="shared" si="18"/>
        <v>8</v>
      </c>
      <c r="AQ175" s="115"/>
      <c r="AR175" s="31">
        <f t="shared" si="19"/>
        <v>0</v>
      </c>
      <c r="AS175" s="39"/>
      <c r="AT175" s="32"/>
    </row>
    <row r="176" spans="1:47" s="1" customFormat="1" x14ac:dyDescent="0.25">
      <c r="A176" s="80">
        <f t="shared" si="17"/>
        <v>15</v>
      </c>
      <c r="B176" s="84" t="s">
        <v>174</v>
      </c>
      <c r="C176" s="62" t="s">
        <v>175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>
        <v>10</v>
      </c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>
        <v>3</v>
      </c>
      <c r="AO176" s="63"/>
      <c r="AP176" s="30">
        <f t="shared" si="18"/>
        <v>13</v>
      </c>
      <c r="AQ176" s="118"/>
      <c r="AR176" s="31">
        <f t="shared" si="19"/>
        <v>0</v>
      </c>
      <c r="AS176" s="39"/>
      <c r="AT176" s="32"/>
    </row>
    <row r="177" spans="1:46" s="1" customFormat="1" x14ac:dyDescent="0.25">
      <c r="A177" s="80">
        <f t="shared" si="17"/>
        <v>16</v>
      </c>
      <c r="B177" s="84" t="s">
        <v>176</v>
      </c>
      <c r="C177" s="62" t="s">
        <v>175</v>
      </c>
      <c r="D177" s="63">
        <v>1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>
        <v>1</v>
      </c>
      <c r="AO177" s="63">
        <v>2</v>
      </c>
      <c r="AP177" s="30">
        <f t="shared" si="18"/>
        <v>4</v>
      </c>
      <c r="AQ177" s="118"/>
      <c r="AR177" s="31">
        <f t="shared" si="19"/>
        <v>0</v>
      </c>
      <c r="AS177" s="39"/>
      <c r="AT177" s="32"/>
    </row>
    <row r="178" spans="1:46" s="1" customFormat="1" x14ac:dyDescent="0.25">
      <c r="A178" s="80">
        <f t="shared" si="17"/>
        <v>17</v>
      </c>
      <c r="B178" s="84" t="s">
        <v>146</v>
      </c>
      <c r="C178" s="62" t="s">
        <v>16</v>
      </c>
      <c r="D178" s="63">
        <v>2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30">
        <f t="shared" si="18"/>
        <v>2</v>
      </c>
      <c r="AQ178" s="118"/>
      <c r="AR178" s="31">
        <f t="shared" si="19"/>
        <v>0</v>
      </c>
      <c r="AS178" s="39"/>
      <c r="AT178" s="32"/>
    </row>
    <row r="179" spans="1:46" s="1" customFormat="1" x14ac:dyDescent="0.25">
      <c r="A179" s="80">
        <f t="shared" si="17"/>
        <v>18</v>
      </c>
      <c r="B179" s="84" t="s">
        <v>178</v>
      </c>
      <c r="C179" s="62" t="s">
        <v>177</v>
      </c>
      <c r="D179" s="63">
        <v>1</v>
      </c>
      <c r="E179" s="63"/>
      <c r="F179" s="63"/>
      <c r="G179" s="63"/>
      <c r="H179" s="63"/>
      <c r="I179" s="63"/>
      <c r="J179" s="63"/>
      <c r="K179" s="63"/>
      <c r="L179" s="63">
        <v>2</v>
      </c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>
        <v>1</v>
      </c>
      <c r="AO179" s="63"/>
      <c r="AP179" s="30">
        <f t="shared" si="18"/>
        <v>4</v>
      </c>
      <c r="AQ179" s="118"/>
      <c r="AR179" s="31">
        <f t="shared" si="19"/>
        <v>0</v>
      </c>
      <c r="AS179" s="39"/>
      <c r="AT179" s="46"/>
    </row>
    <row r="180" spans="1:46" s="1" customFormat="1" ht="30" x14ac:dyDescent="0.25">
      <c r="A180" s="80">
        <f t="shared" si="17"/>
        <v>19</v>
      </c>
      <c r="B180" s="84" t="s">
        <v>60</v>
      </c>
      <c r="C180" s="62" t="s">
        <v>61</v>
      </c>
      <c r="D180" s="63">
        <v>2</v>
      </c>
      <c r="E180" s="63"/>
      <c r="F180" s="63"/>
      <c r="G180" s="63">
        <v>2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>
        <v>6</v>
      </c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30">
        <f t="shared" si="18"/>
        <v>10</v>
      </c>
      <c r="AQ180" s="118"/>
      <c r="AR180" s="31">
        <f t="shared" si="19"/>
        <v>0</v>
      </c>
      <c r="AS180" s="32"/>
      <c r="AT180" s="46"/>
    </row>
    <row r="181" spans="1:46" s="1" customFormat="1" x14ac:dyDescent="0.25">
      <c r="A181" s="80">
        <f t="shared" si="17"/>
        <v>20</v>
      </c>
      <c r="B181" s="84" t="s">
        <v>182</v>
      </c>
      <c r="C181" s="62" t="s">
        <v>183</v>
      </c>
      <c r="D181" s="63"/>
      <c r="E181" s="63"/>
      <c r="F181" s="63"/>
      <c r="G181" s="63">
        <v>6</v>
      </c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30">
        <f t="shared" si="18"/>
        <v>6</v>
      </c>
      <c r="AQ181" s="118"/>
      <c r="AR181" s="31">
        <f t="shared" si="19"/>
        <v>0</v>
      </c>
      <c r="AS181" s="32"/>
      <c r="AT181" s="46"/>
    </row>
    <row r="182" spans="1:46" s="1" customFormat="1" x14ac:dyDescent="0.25">
      <c r="A182" s="80">
        <f t="shared" si="17"/>
        <v>21</v>
      </c>
      <c r="B182" s="84" t="s">
        <v>239</v>
      </c>
      <c r="C182" s="62" t="s">
        <v>16</v>
      </c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>
        <v>5</v>
      </c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30">
        <f t="shared" si="18"/>
        <v>5</v>
      </c>
      <c r="AQ182" s="118"/>
      <c r="AR182" s="31">
        <f t="shared" si="19"/>
        <v>0</v>
      </c>
      <c r="AS182" s="32"/>
      <c r="AT182" s="32"/>
    </row>
    <row r="183" spans="1:46" s="1" customFormat="1" x14ac:dyDescent="0.25">
      <c r="A183" s="80">
        <f t="shared" si="17"/>
        <v>22</v>
      </c>
      <c r="B183" s="84" t="s">
        <v>287</v>
      </c>
      <c r="C183" s="62" t="s">
        <v>28</v>
      </c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85">
        <v>5</v>
      </c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30">
        <f t="shared" si="18"/>
        <v>5</v>
      </c>
      <c r="AQ183" s="118"/>
      <c r="AR183" s="31">
        <f t="shared" si="19"/>
        <v>0</v>
      </c>
      <c r="AS183" s="32" t="s">
        <v>288</v>
      </c>
      <c r="AT183" s="32"/>
    </row>
    <row r="184" spans="1:46" s="1" customFormat="1" ht="30" x14ac:dyDescent="0.25">
      <c r="A184" s="80">
        <f t="shared" si="17"/>
        <v>23</v>
      </c>
      <c r="B184" s="84" t="s">
        <v>42</v>
      </c>
      <c r="C184" s="29" t="s">
        <v>28</v>
      </c>
      <c r="D184" s="63">
        <v>5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>
        <v>15</v>
      </c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30">
        <f t="shared" si="18"/>
        <v>20</v>
      </c>
      <c r="AQ184" s="118"/>
      <c r="AR184" s="53">
        <f t="shared" si="19"/>
        <v>0</v>
      </c>
      <c r="AS184" s="32"/>
      <c r="AT184" s="32"/>
    </row>
    <row r="185" spans="1:46" s="1" customFormat="1" x14ac:dyDescent="0.25">
      <c r="A185" s="80">
        <f t="shared" si="17"/>
        <v>24</v>
      </c>
      <c r="B185" s="84" t="s">
        <v>230</v>
      </c>
      <c r="C185" s="29" t="s">
        <v>16</v>
      </c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>
        <v>30</v>
      </c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30">
        <f t="shared" si="18"/>
        <v>30</v>
      </c>
      <c r="AQ185" s="118"/>
      <c r="AR185" s="31">
        <f t="shared" si="19"/>
        <v>0</v>
      </c>
      <c r="AS185" s="32"/>
      <c r="AT185" s="32"/>
    </row>
    <row r="186" spans="1:46" s="1" customFormat="1" ht="15.75" x14ac:dyDescent="0.25">
      <c r="A186" s="80">
        <f t="shared" si="17"/>
        <v>25</v>
      </c>
      <c r="B186" s="86" t="s">
        <v>304</v>
      </c>
      <c r="C186" s="29" t="s">
        <v>16</v>
      </c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85">
        <v>24</v>
      </c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30">
        <f t="shared" si="18"/>
        <v>24</v>
      </c>
      <c r="AQ186" s="118"/>
      <c r="AR186" s="31">
        <f t="shared" si="19"/>
        <v>0</v>
      </c>
      <c r="AS186" s="46" t="s">
        <v>305</v>
      </c>
      <c r="AT186" s="87" t="s">
        <v>306</v>
      </c>
    </row>
    <row r="187" spans="1:46" s="1" customFormat="1" ht="30" x14ac:dyDescent="0.25">
      <c r="A187" s="80">
        <f t="shared" si="17"/>
        <v>26</v>
      </c>
      <c r="B187" s="84" t="s">
        <v>68</v>
      </c>
      <c r="C187" s="29" t="s">
        <v>28</v>
      </c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>
        <v>50</v>
      </c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>
        <v>10</v>
      </c>
      <c r="AO187" s="63"/>
      <c r="AP187" s="30">
        <f t="shared" si="18"/>
        <v>60</v>
      </c>
      <c r="AQ187" s="118"/>
      <c r="AR187" s="31">
        <f t="shared" si="19"/>
        <v>0</v>
      </c>
      <c r="AS187" s="32"/>
      <c r="AT187" s="32"/>
    </row>
    <row r="188" spans="1:46" s="1" customFormat="1" x14ac:dyDescent="0.25">
      <c r="A188" s="80">
        <f t="shared" si="17"/>
        <v>27</v>
      </c>
      <c r="B188" s="84" t="s">
        <v>321</v>
      </c>
      <c r="C188" s="62" t="s">
        <v>16</v>
      </c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>
        <v>2</v>
      </c>
      <c r="R188" s="63"/>
      <c r="S188" s="63"/>
      <c r="T188" s="63"/>
      <c r="U188" s="85">
        <v>10</v>
      </c>
      <c r="V188" s="63"/>
      <c r="W188" s="63">
        <v>28</v>
      </c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>
        <v>20</v>
      </c>
      <c r="AO188" s="63"/>
      <c r="AP188" s="30">
        <f t="shared" si="18"/>
        <v>60</v>
      </c>
      <c r="AQ188" s="118"/>
      <c r="AR188" s="31">
        <f t="shared" si="19"/>
        <v>0</v>
      </c>
      <c r="AS188" s="87"/>
      <c r="AT188" s="87"/>
    </row>
    <row r="189" spans="1:46" s="1" customFormat="1" x14ac:dyDescent="0.25">
      <c r="A189" s="80">
        <f t="shared" si="17"/>
        <v>28</v>
      </c>
      <c r="B189" s="84" t="s">
        <v>166</v>
      </c>
      <c r="C189" s="29" t="s">
        <v>16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41">
        <v>10</v>
      </c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>
        <f t="shared" si="18"/>
        <v>10</v>
      </c>
      <c r="AQ189" s="115"/>
      <c r="AR189" s="31">
        <f t="shared" si="19"/>
        <v>0</v>
      </c>
      <c r="AS189" s="32"/>
      <c r="AT189" s="32"/>
    </row>
    <row r="190" spans="1:46" s="1" customFormat="1" x14ac:dyDescent="0.25">
      <c r="A190" s="80">
        <f t="shared" si="17"/>
        <v>29</v>
      </c>
      <c r="B190" s="84" t="s">
        <v>275</v>
      </c>
      <c r="C190" s="29" t="s">
        <v>276</v>
      </c>
      <c r="D190" s="30"/>
      <c r="E190" s="30"/>
      <c r="F190" s="30"/>
      <c r="G190" s="30"/>
      <c r="H190" s="30"/>
      <c r="I190" s="30"/>
      <c r="J190" s="30"/>
      <c r="K190" s="30"/>
      <c r="L190" s="30">
        <v>1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>
        <f t="shared" si="18"/>
        <v>1</v>
      </c>
      <c r="AQ190" s="115"/>
      <c r="AR190" s="31">
        <f t="shared" si="19"/>
        <v>0</v>
      </c>
      <c r="AS190" s="32" t="s">
        <v>277</v>
      </c>
      <c r="AT190" s="32"/>
    </row>
    <row r="191" spans="1:46" s="1" customFormat="1" ht="30" x14ac:dyDescent="0.25">
      <c r="A191" s="80">
        <f>A189+1</f>
        <v>29</v>
      </c>
      <c r="B191" s="37" t="s">
        <v>231</v>
      </c>
      <c r="C191" s="29" t="s">
        <v>16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>
        <v>20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>
        <f t="shared" si="18"/>
        <v>20</v>
      </c>
      <c r="AQ191" s="115"/>
      <c r="AR191" s="31">
        <f t="shared" si="19"/>
        <v>0</v>
      </c>
      <c r="AS191" s="32"/>
      <c r="AT191" s="32"/>
    </row>
    <row r="192" spans="1:46" s="1" customFormat="1" ht="30" x14ac:dyDescent="0.25">
      <c r="A192" s="80">
        <f t="shared" ref="A192:A199" si="20">A190+1</f>
        <v>30</v>
      </c>
      <c r="B192" s="84" t="s">
        <v>185</v>
      </c>
      <c r="C192" s="29" t="s">
        <v>28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>
        <v>1</v>
      </c>
      <c r="R192" s="30"/>
      <c r="S192" s="30"/>
      <c r="T192" s="30"/>
      <c r="U192" s="30"/>
      <c r="V192" s="30"/>
      <c r="W192" s="30">
        <v>49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>
        <v>5</v>
      </c>
      <c r="AO192" s="30"/>
      <c r="AP192" s="30">
        <f t="shared" si="18"/>
        <v>55</v>
      </c>
      <c r="AQ192" s="115"/>
      <c r="AR192" s="31">
        <f t="shared" si="19"/>
        <v>0</v>
      </c>
      <c r="AS192" s="32"/>
      <c r="AT192" s="51"/>
    </row>
    <row r="193" spans="1:46" s="1" customFormat="1" x14ac:dyDescent="0.25">
      <c r="A193" s="80">
        <f t="shared" si="20"/>
        <v>30</v>
      </c>
      <c r="B193" s="84" t="s">
        <v>184</v>
      </c>
      <c r="C193" s="29" t="s">
        <v>28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>
        <v>60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>
        <v>10</v>
      </c>
      <c r="AO193" s="30"/>
      <c r="AP193" s="30">
        <f t="shared" si="18"/>
        <v>70</v>
      </c>
      <c r="AQ193" s="115"/>
      <c r="AR193" s="31">
        <f t="shared" si="19"/>
        <v>0</v>
      </c>
      <c r="AS193" s="32"/>
      <c r="AT193" s="58"/>
    </row>
    <row r="194" spans="1:46" s="1" customFormat="1" ht="30" x14ac:dyDescent="0.25">
      <c r="A194" s="80">
        <f t="shared" si="20"/>
        <v>31</v>
      </c>
      <c r="B194" s="84" t="s">
        <v>234</v>
      </c>
      <c r="C194" s="62" t="s">
        <v>16</v>
      </c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>
        <v>10</v>
      </c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30">
        <f t="shared" si="18"/>
        <v>10</v>
      </c>
      <c r="AQ194" s="118"/>
      <c r="AR194" s="31">
        <f t="shared" si="19"/>
        <v>0</v>
      </c>
      <c r="AS194" s="51"/>
      <c r="AT194" s="51"/>
    </row>
    <row r="195" spans="1:46" s="1" customFormat="1" ht="60" x14ac:dyDescent="0.25">
      <c r="A195" s="80">
        <f t="shared" si="20"/>
        <v>31</v>
      </c>
      <c r="B195" s="84" t="s">
        <v>258</v>
      </c>
      <c r="C195" s="62" t="s">
        <v>16</v>
      </c>
      <c r="D195" s="63"/>
      <c r="E195" s="63"/>
      <c r="F195" s="63"/>
      <c r="G195" s="63"/>
      <c r="H195" s="63"/>
      <c r="I195" s="63">
        <v>10</v>
      </c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>
        <v>3</v>
      </c>
      <c r="AL195" s="63"/>
      <c r="AM195" s="63"/>
      <c r="AN195" s="63"/>
      <c r="AO195" s="63"/>
      <c r="AP195" s="30">
        <f t="shared" si="18"/>
        <v>13</v>
      </c>
      <c r="AQ195" s="118"/>
      <c r="AR195" s="31">
        <f t="shared" si="19"/>
        <v>0</v>
      </c>
      <c r="AS195" s="47" t="s">
        <v>259</v>
      </c>
      <c r="AT195" s="32"/>
    </row>
    <row r="196" spans="1:46" s="1" customFormat="1" x14ac:dyDescent="0.25">
      <c r="A196" s="80">
        <f t="shared" si="20"/>
        <v>32</v>
      </c>
      <c r="B196" s="84" t="s">
        <v>145</v>
      </c>
      <c r="C196" s="29" t="s">
        <v>16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>
        <v>10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>
        <v>10</v>
      </c>
      <c r="AO196" s="30"/>
      <c r="AP196" s="30">
        <f t="shared" si="18"/>
        <v>20</v>
      </c>
      <c r="AQ196" s="115"/>
      <c r="AR196" s="31">
        <f t="shared" si="19"/>
        <v>0</v>
      </c>
      <c r="AS196" s="32"/>
      <c r="AT196" s="32"/>
    </row>
    <row r="197" spans="1:46" s="1" customFormat="1" x14ac:dyDescent="0.25">
      <c r="A197" s="80">
        <f t="shared" si="20"/>
        <v>32</v>
      </c>
      <c r="B197" s="84" t="s">
        <v>41</v>
      </c>
      <c r="C197" s="29" t="s">
        <v>28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>
        <v>40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>
        <v>5</v>
      </c>
      <c r="AO197" s="30"/>
      <c r="AP197" s="30">
        <f t="shared" si="18"/>
        <v>45</v>
      </c>
      <c r="AQ197" s="115"/>
      <c r="AR197" s="31">
        <f t="shared" si="19"/>
        <v>0</v>
      </c>
      <c r="AS197" s="32"/>
      <c r="AT197" s="32"/>
    </row>
    <row r="198" spans="1:46" s="1" customFormat="1" ht="30" x14ac:dyDescent="0.25">
      <c r="A198" s="80">
        <f t="shared" si="20"/>
        <v>33</v>
      </c>
      <c r="B198" s="84" t="s">
        <v>44</v>
      </c>
      <c r="C198" s="42" t="s">
        <v>16</v>
      </c>
      <c r="D198" s="43">
        <v>1</v>
      </c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>
        <v>110</v>
      </c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30">
        <f t="shared" si="18"/>
        <v>111</v>
      </c>
      <c r="AQ198" s="116"/>
      <c r="AR198" s="31">
        <f t="shared" si="19"/>
        <v>0</v>
      </c>
      <c r="AS198" s="51"/>
      <c r="AT198" s="88" t="s">
        <v>334</v>
      </c>
    </row>
    <row r="199" spans="1:46" s="1" customFormat="1" ht="45" x14ac:dyDescent="0.25">
      <c r="A199" s="80">
        <f t="shared" si="20"/>
        <v>33</v>
      </c>
      <c r="B199" s="84" t="s">
        <v>45</v>
      </c>
      <c r="C199" s="29" t="s">
        <v>16</v>
      </c>
      <c r="D199" s="30">
        <v>20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>
        <v>100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>
        <f t="shared" si="18"/>
        <v>120</v>
      </c>
      <c r="AQ199" s="115"/>
      <c r="AR199" s="31">
        <f t="shared" si="19"/>
        <v>0</v>
      </c>
      <c r="AS199" s="51"/>
      <c r="AT199" s="88" t="s">
        <v>331</v>
      </c>
    </row>
    <row r="200" spans="1:46" s="1" customFormat="1" x14ac:dyDescent="0.25">
      <c r="A200" s="80">
        <f t="shared" ref="A200:A208" si="21">A199+1</f>
        <v>34</v>
      </c>
      <c r="B200" s="84" t="s">
        <v>221</v>
      </c>
      <c r="C200" s="29" t="s">
        <v>29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>
        <v>40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>
        <v>10</v>
      </c>
      <c r="AO200" s="30"/>
      <c r="AP200" s="30">
        <f t="shared" si="18"/>
        <v>50</v>
      </c>
      <c r="AQ200" s="115"/>
      <c r="AR200" s="31">
        <f t="shared" si="19"/>
        <v>0</v>
      </c>
      <c r="AS200" s="32"/>
      <c r="AT200" s="58"/>
    </row>
    <row r="201" spans="1:46" s="1" customFormat="1" x14ac:dyDescent="0.25">
      <c r="A201" s="80">
        <f t="shared" si="21"/>
        <v>35</v>
      </c>
      <c r="B201" s="84" t="s">
        <v>222</v>
      </c>
      <c r="C201" s="42" t="s">
        <v>28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>
        <v>50</v>
      </c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30">
        <f t="shared" si="18"/>
        <v>50</v>
      </c>
      <c r="AQ201" s="116"/>
      <c r="AR201" s="31">
        <f t="shared" si="19"/>
        <v>0</v>
      </c>
      <c r="AS201" s="51"/>
      <c r="AT201" s="51"/>
    </row>
    <row r="202" spans="1:46" s="1" customFormat="1" x14ac:dyDescent="0.25">
      <c r="A202" s="80">
        <f t="shared" si="21"/>
        <v>36</v>
      </c>
      <c r="B202" s="84" t="s">
        <v>75</v>
      </c>
      <c r="C202" s="29" t="s">
        <v>16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41">
        <v>1</v>
      </c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>
        <v>4</v>
      </c>
      <c r="AO202" s="30"/>
      <c r="AP202" s="30">
        <f t="shared" si="18"/>
        <v>5</v>
      </c>
      <c r="AQ202" s="117"/>
      <c r="AR202" s="31">
        <f t="shared" si="19"/>
        <v>0</v>
      </c>
      <c r="AS202" s="32"/>
      <c r="AT202" s="51"/>
    </row>
    <row r="203" spans="1:46" s="1" customFormat="1" x14ac:dyDescent="0.25">
      <c r="A203" s="80">
        <f t="shared" si="21"/>
        <v>37</v>
      </c>
      <c r="B203" s="84" t="s">
        <v>252</v>
      </c>
      <c r="C203" s="42" t="s">
        <v>16</v>
      </c>
      <c r="D203" s="43"/>
      <c r="E203" s="43"/>
      <c r="F203" s="43"/>
      <c r="G203" s="43">
        <v>5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30">
        <f t="shared" si="18"/>
        <v>5</v>
      </c>
      <c r="AQ203" s="116"/>
      <c r="AR203" s="31">
        <f t="shared" si="19"/>
        <v>0</v>
      </c>
      <c r="AS203" s="51"/>
      <c r="AT203" s="51"/>
    </row>
    <row r="204" spans="1:46" s="1" customFormat="1" x14ac:dyDescent="0.25">
      <c r="A204" s="80">
        <f t="shared" si="21"/>
        <v>38</v>
      </c>
      <c r="B204" s="84" t="s">
        <v>70</v>
      </c>
      <c r="C204" s="42" t="s">
        <v>16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>
        <v>20</v>
      </c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30">
        <f t="shared" si="18"/>
        <v>20</v>
      </c>
      <c r="AQ204" s="117"/>
      <c r="AR204" s="31">
        <f t="shared" si="19"/>
        <v>0</v>
      </c>
      <c r="AS204" s="51"/>
      <c r="AT204" s="51"/>
    </row>
    <row r="205" spans="1:46" s="1" customFormat="1" x14ac:dyDescent="0.25">
      <c r="A205" s="80">
        <f t="shared" si="21"/>
        <v>39</v>
      </c>
      <c r="B205" s="84" t="s">
        <v>53</v>
      </c>
      <c r="C205" s="29" t="s">
        <v>16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>
        <v>20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>
        <f t="shared" si="18"/>
        <v>20</v>
      </c>
      <c r="AQ205" s="117"/>
      <c r="AR205" s="31">
        <f t="shared" si="19"/>
        <v>0</v>
      </c>
      <c r="AS205" s="32"/>
      <c r="AT205" s="51"/>
    </row>
    <row r="206" spans="1:46" s="1" customFormat="1" x14ac:dyDescent="0.25">
      <c r="A206" s="80">
        <f t="shared" si="21"/>
        <v>40</v>
      </c>
      <c r="B206" s="48" t="s">
        <v>58</v>
      </c>
      <c r="C206" s="42" t="s">
        <v>16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>
        <v>20</v>
      </c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30">
        <f t="shared" si="18"/>
        <v>20</v>
      </c>
      <c r="AQ206" s="117"/>
      <c r="AR206" s="31">
        <f t="shared" si="19"/>
        <v>0</v>
      </c>
      <c r="AS206" s="32"/>
      <c r="AT206" s="51"/>
    </row>
    <row r="207" spans="1:46" s="1" customFormat="1" x14ac:dyDescent="0.25">
      <c r="A207" s="80">
        <f t="shared" si="21"/>
        <v>41</v>
      </c>
      <c r="B207" s="54" t="s">
        <v>314</v>
      </c>
      <c r="C207" s="29" t="s">
        <v>22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>
        <v>5</v>
      </c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30">
        <f t="shared" si="18"/>
        <v>5</v>
      </c>
      <c r="AQ207" s="116"/>
      <c r="AR207" s="31">
        <f t="shared" si="19"/>
        <v>0</v>
      </c>
      <c r="AS207" s="58"/>
      <c r="AT207" s="51"/>
    </row>
    <row r="208" spans="1:46" s="1" customFormat="1" ht="15.75" thickBot="1" x14ac:dyDescent="0.3">
      <c r="A208" s="89">
        <f t="shared" si="21"/>
        <v>42</v>
      </c>
      <c r="B208" s="71" t="s">
        <v>167</v>
      </c>
      <c r="C208" s="29" t="s">
        <v>50</v>
      </c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>
        <v>5</v>
      </c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>
        <f t="shared" si="18"/>
        <v>5</v>
      </c>
      <c r="AQ208" s="121"/>
      <c r="AR208" s="91">
        <f t="shared" si="19"/>
        <v>0</v>
      </c>
      <c r="AS208" s="92"/>
      <c r="AT208" s="92"/>
    </row>
    <row r="209" spans="1:46" s="1" customFormat="1" ht="15.75" thickBot="1" x14ac:dyDescent="0.3">
      <c r="A209" s="72" t="s">
        <v>49</v>
      </c>
      <c r="B209" s="7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5"/>
    </row>
    <row r="210" spans="1:46" s="1" customFormat="1" x14ac:dyDescent="0.25">
      <c r="A210" s="96">
        <v>1</v>
      </c>
      <c r="B210" s="97" t="s">
        <v>57</v>
      </c>
      <c r="C210" s="98" t="s">
        <v>16</v>
      </c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>
        <v>10</v>
      </c>
      <c r="AO210" s="99"/>
      <c r="AP210" s="100">
        <f t="shared" si="18"/>
        <v>10</v>
      </c>
      <c r="AQ210" s="122"/>
      <c r="AR210" s="101">
        <f t="shared" si="19"/>
        <v>0</v>
      </c>
      <c r="AS210" s="102"/>
      <c r="AT210" s="102"/>
    </row>
    <row r="211" spans="1:46" s="1" customFormat="1" x14ac:dyDescent="0.25">
      <c r="A211" s="80">
        <f>A210+1</f>
        <v>2</v>
      </c>
      <c r="B211" s="34" t="s">
        <v>34</v>
      </c>
      <c r="C211" s="103" t="s">
        <v>24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>
        <v>5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>
        <f t="shared" si="18"/>
        <v>5</v>
      </c>
      <c r="AQ211" s="116"/>
      <c r="AR211" s="31">
        <f t="shared" si="19"/>
        <v>0</v>
      </c>
      <c r="AS211" s="32"/>
      <c r="AT211" s="51"/>
    </row>
    <row r="212" spans="1:46" s="1" customFormat="1" x14ac:dyDescent="0.25">
      <c r="A212" s="80">
        <f t="shared" ref="A212:A214" si="22">A211+1</f>
        <v>3</v>
      </c>
      <c r="B212" s="34" t="s">
        <v>35</v>
      </c>
      <c r="C212" s="103" t="s">
        <v>16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>
        <v>1</v>
      </c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>
        <f t="shared" si="18"/>
        <v>1</v>
      </c>
      <c r="AQ212" s="115"/>
      <c r="AR212" s="31">
        <f t="shared" si="19"/>
        <v>0</v>
      </c>
      <c r="AS212" s="32"/>
      <c r="AT212" s="51"/>
    </row>
    <row r="213" spans="1:46" s="1" customFormat="1" x14ac:dyDescent="0.25">
      <c r="A213" s="80">
        <f t="shared" si="22"/>
        <v>4</v>
      </c>
      <c r="B213" s="34" t="s">
        <v>36</v>
      </c>
      <c r="C213" s="103" t="s">
        <v>16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>
        <v>1</v>
      </c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104"/>
      <c r="AJ213" s="30"/>
      <c r="AK213" s="30"/>
      <c r="AL213" s="30"/>
      <c r="AM213" s="30"/>
      <c r="AN213" s="30"/>
      <c r="AO213" s="30"/>
      <c r="AP213" s="30">
        <f t="shared" si="18"/>
        <v>1</v>
      </c>
      <c r="AQ213" s="115"/>
      <c r="AR213" s="31">
        <f t="shared" si="19"/>
        <v>0</v>
      </c>
      <c r="AS213" s="32"/>
      <c r="AT213" s="51"/>
    </row>
    <row r="214" spans="1:46" s="1" customFormat="1" x14ac:dyDescent="0.25">
      <c r="A214" s="80">
        <f t="shared" si="22"/>
        <v>5</v>
      </c>
      <c r="B214" s="34" t="s">
        <v>37</v>
      </c>
      <c r="C214" s="103" t="s">
        <v>16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>
        <v>1</v>
      </c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>
        <f t="shared" si="18"/>
        <v>1</v>
      </c>
      <c r="AQ214" s="115"/>
      <c r="AR214" s="31">
        <f t="shared" si="19"/>
        <v>0</v>
      </c>
      <c r="AS214" s="32"/>
      <c r="AT214" s="51"/>
    </row>
    <row r="215" spans="1:46" s="1" customFormat="1" x14ac:dyDescent="0.25">
      <c r="A215" s="80">
        <f t="shared" ref="A215:A218" si="23">A214+1</f>
        <v>6</v>
      </c>
      <c r="B215" s="34" t="s">
        <v>38</v>
      </c>
      <c r="C215" s="103" t="s">
        <v>16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>
        <v>1</v>
      </c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>
        <f t="shared" si="18"/>
        <v>1</v>
      </c>
      <c r="AQ215" s="115"/>
      <c r="AR215" s="31">
        <f t="shared" si="19"/>
        <v>0</v>
      </c>
      <c r="AS215" s="32"/>
      <c r="AT215" s="51"/>
    </row>
    <row r="216" spans="1:46" s="1" customFormat="1" x14ac:dyDescent="0.25">
      <c r="A216" s="80">
        <f t="shared" si="23"/>
        <v>7</v>
      </c>
      <c r="B216" s="48" t="s">
        <v>236</v>
      </c>
      <c r="C216" s="105" t="s">
        <v>16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>
        <v>3</v>
      </c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30">
        <f>SUM(D216:AO216)</f>
        <v>3</v>
      </c>
      <c r="AQ216" s="116"/>
      <c r="AR216" s="31">
        <f>(AP216*AQ216)</f>
        <v>0</v>
      </c>
      <c r="AS216" s="58"/>
      <c r="AT216" s="51"/>
    </row>
    <row r="217" spans="1:46" s="1" customFormat="1" x14ac:dyDescent="0.25">
      <c r="A217" s="80">
        <f t="shared" si="23"/>
        <v>8</v>
      </c>
      <c r="B217" s="48" t="s">
        <v>235</v>
      </c>
      <c r="C217" s="105" t="s">
        <v>16</v>
      </c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4">
        <v>5</v>
      </c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30">
        <f>SUM(D217:AO217)</f>
        <v>5</v>
      </c>
      <c r="AQ217" s="116"/>
      <c r="AR217" s="31">
        <f>(AP217*AQ217)</f>
        <v>0</v>
      </c>
      <c r="AS217" s="58" t="s">
        <v>293</v>
      </c>
      <c r="AT217" s="51"/>
    </row>
    <row r="218" spans="1:46" s="1" customFormat="1" ht="15.75" thickBot="1" x14ac:dyDescent="0.3">
      <c r="A218" s="106">
        <f t="shared" si="23"/>
        <v>9</v>
      </c>
      <c r="B218" s="71" t="s">
        <v>271</v>
      </c>
      <c r="C218" s="107" t="s">
        <v>16</v>
      </c>
      <c r="D218" s="90"/>
      <c r="E218" s="90"/>
      <c r="F218" s="90"/>
      <c r="G218" s="90"/>
      <c r="H218" s="90"/>
      <c r="I218" s="90"/>
      <c r="J218" s="90">
        <v>2</v>
      </c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>
        <f>SUM(D218:AO218)</f>
        <v>2</v>
      </c>
      <c r="AQ218" s="121"/>
      <c r="AR218" s="91">
        <f>(AP218*AQ218)</f>
        <v>0</v>
      </c>
      <c r="AS218" s="92"/>
      <c r="AT218" s="92"/>
    </row>
    <row r="219" spans="1:46" s="1" customFormat="1" ht="15.75" thickBot="1" x14ac:dyDescent="0.3">
      <c r="D219" s="108"/>
      <c r="E219" s="108"/>
      <c r="F219" s="108"/>
      <c r="G219" s="108"/>
      <c r="H219" s="83"/>
      <c r="I219" s="108"/>
      <c r="J219" s="108"/>
      <c r="K219" s="83"/>
      <c r="L219" s="108"/>
      <c r="M219" s="83"/>
      <c r="N219" s="108"/>
      <c r="O219" s="108"/>
      <c r="P219" s="83"/>
      <c r="Q219" s="108"/>
      <c r="R219" s="108"/>
      <c r="S219" s="83"/>
      <c r="T219" s="108"/>
      <c r="U219" s="108"/>
      <c r="V219" s="83"/>
      <c r="W219" s="108"/>
      <c r="X219" s="83"/>
      <c r="Y219" s="108"/>
      <c r="Z219" s="83"/>
      <c r="AA219" s="108"/>
      <c r="AB219" s="83"/>
      <c r="AC219" s="83"/>
      <c r="AD219" s="83"/>
      <c r="AE219" s="83"/>
      <c r="AF219" s="83"/>
      <c r="AG219" s="83"/>
      <c r="AH219" s="83"/>
      <c r="AI219" s="83"/>
      <c r="AJ219" s="108"/>
      <c r="AK219" s="108"/>
      <c r="AL219" s="108"/>
      <c r="AM219" s="108"/>
      <c r="AN219" s="108"/>
      <c r="AO219" s="108"/>
      <c r="AQ219" s="109"/>
      <c r="AR219" s="109"/>
      <c r="AS219" s="3"/>
    </row>
    <row r="220" spans="1:46" ht="24" customHeight="1" thickBot="1" x14ac:dyDescent="0.3">
      <c r="C220" s="110" t="s">
        <v>335</v>
      </c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2"/>
      <c r="AR220" s="113">
        <f>SUM(AR210:AR219,AR162:AR208,AR6:AR160)</f>
        <v>0</v>
      </c>
    </row>
  </sheetData>
  <sheetProtection algorithmName="SHA-512" hashValue="KJxq2LX/u3SSpcnlKFE94qB1rwGtULwaURNeOW+IgGD0baCNCh0V0/KWbBmBmm2sl3QufX6k3Coek6oS9zJi0g==" saltValue="69sEyJB/2xaMf66h4miauQ==" spinCount="100000" sheet="1" objects="1" scenarios="1"/>
  <protectedRanges>
    <protectedRange password="89CF" sqref="AS165:AS167 AS6:AS42 AS44:AS72 AS74:AS84 AS86:AS102 AS196:AS218 AS147:AS163 AS169:AS194 AS105:AS144" name="Oblast2"/>
    <protectedRange password="C4DA" sqref="AP103 X210:AQ211 W86:Y91 W92:X92 AQ44:AQ65 D44:AO65 Z86:AR92 D86:V92 D6:AR42 AR43:AR65 AP43:AP65 D66:AR85 D93:AR102 D104:AQ133 AR103:AR133 D213:AH218 AI214:AI218 AJ213:AQ218 D212:AQ212 AR210:AR218 D207:V211 X207:AR209 W208:W211 D134:AR206" name="Oblast1"/>
    <protectedRange password="89CF" sqref="AS145:AS146" name="Oblast2_1"/>
    <protectedRange password="89CF" sqref="AS195" name="Oblast2_2"/>
    <protectedRange password="89CF" sqref="AS164" name="Oblast2_3"/>
    <protectedRange password="89CF" sqref="AS168" name="Oblast2_4"/>
    <protectedRange password="89CF" sqref="AS73" name="Oblast2_5"/>
  </protectedRanges>
  <autoFilter ref="A5:AS219">
    <sortState ref="A6:AS330">
      <sortCondition descending="1" ref="B5:B310"/>
    </sortState>
  </autoFilter>
  <mergeCells count="11">
    <mergeCell ref="AS3:AT4"/>
    <mergeCell ref="C209:AT209"/>
    <mergeCell ref="C161:AT161"/>
    <mergeCell ref="A3:A4"/>
    <mergeCell ref="AQ3:AR3"/>
    <mergeCell ref="C3:AP3"/>
    <mergeCell ref="C220:AQ220"/>
    <mergeCell ref="A209:B209"/>
    <mergeCell ref="A161:B161"/>
    <mergeCell ref="A5:B5"/>
    <mergeCell ref="B3:B4"/>
  </mergeCells>
  <hyperlinks>
    <hyperlink ref="AS145" r:id="rId1"/>
    <hyperlink ref="AS164" r:id="rId2"/>
    <hyperlink ref="AS168" r:id="rId3"/>
    <hyperlink ref="AS73" r:id="rId4"/>
    <hyperlink ref="AS104" r:id="rId5"/>
    <hyperlink ref="AS94" r:id="rId6"/>
    <hyperlink ref="AS195" r:id="rId7"/>
    <hyperlink ref="AS75" r:id="rId8"/>
    <hyperlink ref="AS128" r:id="rId9"/>
    <hyperlink ref="AS101" r:id="rId10"/>
    <hyperlink ref="AS148" r:id="rId11" location="anchor--long-info"/>
    <hyperlink ref="AS186" r:id="rId12"/>
    <hyperlink ref="AS120" r:id="rId13"/>
    <hyperlink ref="AS158" r:id="rId14"/>
    <hyperlink ref="AS72" r:id="rId15"/>
    <hyperlink ref="AS107" r:id="rId16"/>
    <hyperlink ref="AS28" r:id="rId17"/>
    <hyperlink ref="AS85" r:id="rId18"/>
  </hyperlinks>
  <pageMargins left="0.70866141732283472" right="0.70866141732283472" top="0.78740157480314965" bottom="0.78740157480314965" header="0.31496062992125984" footer="0.31496062992125984"/>
  <pageSetup paperSize="9" scale="52" fitToHeight="0" orientation="landscape" horizontalDpi="4294967294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 výzvy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Střechová Taťána</dc:creator>
  <cp:lastModifiedBy>Kvasničková Hana</cp:lastModifiedBy>
  <cp:lastPrinted>2017-04-24T10:28:57Z</cp:lastPrinted>
  <dcterms:created xsi:type="dcterms:W3CDTF">2017-01-23T16:20:34Z</dcterms:created>
  <dcterms:modified xsi:type="dcterms:W3CDTF">2020-07-24T12:31:57Z</dcterms:modified>
</cp:coreProperties>
</file>