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35" yWindow="45" windowWidth="21630" windowHeight="14085"/>
  </bookViews>
  <sheets>
    <sheet name="Cast 1" sheetId="17" r:id="rId1"/>
    <sheet name="Cast 2" sheetId="16" r:id="rId2"/>
  </sheets>
  <calcPr calcId="145621"/>
</workbook>
</file>

<file path=xl/calcChain.xml><?xml version="1.0" encoding="utf-8"?>
<calcChain xmlns="http://schemas.openxmlformats.org/spreadsheetml/2006/main">
  <c r="F101" i="17" l="1"/>
  <c r="F100" i="17"/>
  <c r="F99" i="17"/>
  <c r="F98" i="17"/>
  <c r="F97" i="17"/>
  <c r="F96" i="17"/>
  <c r="F95" i="17"/>
  <c r="F94" i="17"/>
  <c r="F93" i="17"/>
  <c r="F92" i="17"/>
  <c r="F91" i="17"/>
  <c r="F90" i="17"/>
  <c r="F89" i="17"/>
  <c r="F88" i="17"/>
  <c r="F87" i="17"/>
  <c r="F86"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103" i="17" l="1"/>
  <c r="F5" i="16"/>
  <c r="F4" i="16"/>
  <c r="F3" i="16"/>
  <c r="F6" i="16" l="1"/>
</calcChain>
</file>

<file path=xl/sharedStrings.xml><?xml version="1.0" encoding="utf-8"?>
<sst xmlns="http://schemas.openxmlformats.org/spreadsheetml/2006/main" count="188" uniqueCount="147">
  <si>
    <t>Číslo položky</t>
  </si>
  <si>
    <t xml:space="preserve">Podmínkou dodávky je integrace dodávaných licencí do našeho zákaznického přehledu na specializovaných stránkách výrobce pod naším zákaznickým číslem PCN 9A3DD796 (případně A11FD877).
Licence budou dodány v měsíčních intervalech v souladu s licenčními podmínkami. </t>
  </si>
  <si>
    <t>dokovací stanice</t>
  </si>
  <si>
    <t>1.1.</t>
  </si>
  <si>
    <t>2.1.</t>
  </si>
  <si>
    <t>2.2.</t>
  </si>
  <si>
    <t>3.1.</t>
  </si>
  <si>
    <t>4.1.</t>
  </si>
  <si>
    <t>držák na monitor</t>
  </si>
  <si>
    <t>1.2.</t>
  </si>
  <si>
    <t>5.1.</t>
  </si>
  <si>
    <t>6.4.</t>
  </si>
  <si>
    <t>6.5.</t>
  </si>
  <si>
    <t>6.6.</t>
  </si>
  <si>
    <t>6.8.</t>
  </si>
  <si>
    <t>6.10.</t>
  </si>
  <si>
    <t>6.3.</t>
  </si>
  <si>
    <t>Provedení microdesktop s možností umístění naležato i nastojato, možnost montáže na LCD monitor prostřednictvím závěsu VESA, vestavěný procesor s výkonem PassMark CPU Mark minimálně 500, vestavěná operační paměť s kapacitou minimálně 2 GB, rozhraní minimálně 2x USB 3.0 a 4x USB 2.0, vnitřní flash pamět minimálně 8GB, vestavěná grafická karta s akcelerací přehrávání videa (minimálně 1x displayport a 1x VGA), vestavěná zvuková karta, vestavěná síťová karta minimálně s podporou 10/100/1000BaseT. Požadované příslušenství tenkého klienta, PS/2 klávesnice s podporou české diakritiky, PS/2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</si>
  <si>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5.2.</t>
  </si>
  <si>
    <t>min. 250GB SSD SATA pevný disk náhradou za 500GB točivý disk ze základní konfigurace</t>
  </si>
  <si>
    <t>min. 8GB operační paměť</t>
  </si>
  <si>
    <t>Rozšíření záruky na minimálně 60 měsíců s opravou u zákazníka následující pracovní den s garancí výrobce o dodávce identického náhradního dílu po celou dobu záruky.</t>
  </si>
  <si>
    <t>Microsoft Office 2016 Standard
[021-10559]</t>
  </si>
  <si>
    <t>Microsoft Office 2016 ProPlus 
[79P-05582]</t>
  </si>
  <si>
    <t>pevný disk v kapacitě minimálně 1TB 7200 ot náhradou za 500Gb</t>
  </si>
  <si>
    <t>min. 16 GB operační paměť</t>
  </si>
  <si>
    <t>volitelně čtečka otisků prstů</t>
  </si>
  <si>
    <t>dokovací stanice (boční)</t>
  </si>
  <si>
    <t>pamět 16GB variantně</t>
  </si>
  <si>
    <t>paměť 32 GB variantně</t>
  </si>
  <si>
    <t xml:space="preserve">Stolní počítač                                                                           </t>
  </si>
  <si>
    <t xml:space="preserve">Tenký klient                                                                    </t>
  </si>
  <si>
    <t xml:space="preserve">Pracovní stanice                   </t>
  </si>
  <si>
    <t>doplnění o pevný disk v kapacitě minimálně 1TB 7200 ot</t>
  </si>
  <si>
    <t xml:space="preserve">doplnění o pevný disk v kapacitě minimálně 1TB 10000 ot </t>
  </si>
  <si>
    <t>doplnění o pevný disk v kapacitě minimálně 4TB 7200 ot</t>
  </si>
  <si>
    <t xml:space="preserve">Pracovní stanice                                                       </t>
  </si>
  <si>
    <t>Notebook  15</t>
  </si>
  <si>
    <t>doplnění druhého disku s minimální kapacitou  500GB a  7200 otáček jako druhého disku</t>
  </si>
  <si>
    <t>3.3.</t>
  </si>
  <si>
    <t>3.4.</t>
  </si>
  <si>
    <t>Ultrabook 15</t>
  </si>
  <si>
    <t>3.5.</t>
  </si>
  <si>
    <t>Utrabook 15 výkonný</t>
  </si>
  <si>
    <t>min. 16GB operační paměť</t>
  </si>
  <si>
    <t>Notebook 17</t>
  </si>
  <si>
    <t>Ultrabook 14</t>
  </si>
  <si>
    <t>Mobilní pracovní stanice 15</t>
  </si>
  <si>
    <t>4.2.</t>
  </si>
  <si>
    <t>Mobilní pracovní stanice 17</t>
  </si>
  <si>
    <t>doplnění druhého disku s minimální kapacitou  1TB a  7200 otáček jako druhého disku</t>
  </si>
  <si>
    <t>doplnění vybavení k notebookům, ultrabookům a procovním stanicím</t>
  </si>
  <si>
    <t>provedení tower se zdrojem min. 280W</t>
  </si>
  <si>
    <t>volitelně vestavěná interní optická mechanika DVD±RW</t>
  </si>
  <si>
    <t>integrovaný LTE 4 modem</t>
  </si>
  <si>
    <t>volitelně interní DVD mechanika</t>
  </si>
  <si>
    <t>doplnění druhého disku s minimální kapacitou  1TB a 5400 otáček jako dalšího disku</t>
  </si>
  <si>
    <t>integrovaný LTE modem</t>
  </si>
  <si>
    <t>variantně dotykový displej</t>
  </si>
  <si>
    <t>procesor s výkonem PassMark CPU Mark minimálně 4100b</t>
  </si>
  <si>
    <t>minimálně 32 GB ram (16GB x 2) DDR4 ECC</t>
  </si>
  <si>
    <t>minimálně 64 GB ram (16GB x 4) DDR4 ECC</t>
  </si>
  <si>
    <t>3.2.</t>
  </si>
  <si>
    <t xml:space="preserve">dokovací stanice </t>
  </si>
  <si>
    <t>4.3.</t>
  </si>
  <si>
    <t>Tiskárna ČB</t>
  </si>
  <si>
    <t>6.7.</t>
  </si>
  <si>
    <t>6.9.</t>
  </si>
  <si>
    <t>Tiskárna barevná </t>
  </si>
  <si>
    <t>Tiskárna barevná</t>
  </si>
  <si>
    <t>Tiskárna ČB multifunkce</t>
  </si>
  <si>
    <t>Tiskárna barevná multifunkce</t>
  </si>
  <si>
    <t>6.1.</t>
  </si>
  <si>
    <t>6.2.</t>
  </si>
  <si>
    <t>6.11.</t>
  </si>
  <si>
    <t>Windows 10 upgrade
[FQC-09551]</t>
  </si>
  <si>
    <t>Variantně poptáváme jako rozšíření nebo změnu pro výše uvedenou specifikaci Notebook 15</t>
  </si>
  <si>
    <t>Variantně poptáváme jako rozšíření nebo změnu pro výše uvedenou specifikaci Notebook 17</t>
  </si>
  <si>
    <t>Variantně poptáváme jako rozšíření nebo změnu pro výše uvedenou specifikaci Ultrabook 15 výkonný</t>
  </si>
  <si>
    <t>Variantně poptáváme jako rozšíření nebo změnu pro výše uvedenou specifikaci Mobilní pracovní stanice 17</t>
  </si>
  <si>
    <t>Variantně poptáváme jako rozšíření nebo změnu pro výše uvedenou specifikaci Mobilní pracovní stanice 15</t>
  </si>
  <si>
    <t>Variantně poptáváme jako rozšíření nebo změnu pro výše uvedenou specifikaci Pracovní stanice:</t>
  </si>
  <si>
    <t>Variantně poptáváme jako rozšíření nebo změnu pro výše uvedenou specifikaci Stolní počítač:</t>
  </si>
  <si>
    <t>Variantně poptáváme jako rozšíření nebo změnu pro výše uvedenou specifikaci Ultrabook 14</t>
  </si>
  <si>
    <t>Variantně poptáváme jako rozšíření nebo změnu pro výše uvedenou specifikaci Ultrabook 15</t>
  </si>
  <si>
    <t>paměť 16GB variantně</t>
  </si>
  <si>
    <t>diskrétní grafická karta s pamětí min. 4GB a výkonem v PassMark min. 3900 b</t>
  </si>
  <si>
    <t>diskrétní grafická karta s pamětí min. 4GB a výkonem v PassMark min. 2300 b</t>
  </si>
  <si>
    <t>Variantně poptáváme jako rozšíření nebo změnu pro výše uvedený monitor</t>
  </si>
  <si>
    <t xml:space="preserve">Monitor 23"                                            </t>
  </si>
  <si>
    <t>Monitor 24"</t>
  </si>
  <si>
    <t>brašna na notebook s vnitřním polstrováním, vnější materiál voděodpudivý, do velikosti 15,6 palců, neutrální barvy</t>
  </si>
  <si>
    <t>brašna na notebook s vnitřním polstrováním, vnější materiál voděodpudivý, 17,3 palců, neutrální barvy</t>
  </si>
  <si>
    <t>6.12.</t>
  </si>
  <si>
    <t>bezdrátová bluetooth myš, 3 tlačítka (včetně kolečka). Z důvodu jednotné správy a kompatibility je požadováno zařízení od stejného výrobce jako pro notebooky, ultrabooky a mobilní pracovní stanice.</t>
  </si>
  <si>
    <t>USB myš s laserovým senzorem, 3 tlačítka (včetně kolečka).  Z důvodu jednotné správy a kompatibility je požadováno zařízení od stejného výrobce jako pro notebooky, ultrabooky a mobilní pracovní stanice.</t>
  </si>
  <si>
    <t>Provedení microdesktop s možností umístění naležato i nastojato, možnost montáže na LCD monitor prostřednictvím závěsu VESA, vestavěný procesor s výkonem PassMark CPU Mark minimálně 500, vestavěná operační paměť s kapacitou minimálně 2 GB, rozhraní minimálně 2x USB 3.0 a 4x USB 2.0, vnitřní disk s min. 32 GB MLC flash pamětí,  vestavěná grafická karta s akcelerací přehrávání videa (minimálně 2x displayport a 1x VGA), vestavěná zvuková karta, vestavěná síťová karta minimálně s podporou 10/100/1000BaseT. Operační systém kompatibilní s Windows 10 IoT Enterprise. Požadované příslušenství tenkého klienta, USB klávesnice s podporou české diakritiky, USB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</si>
  <si>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dokovací stanice nebo port replikátor</t>
  </si>
  <si>
    <t>dokovací stanice, možné dokovat přes rozhraní USB-C Thunderbolt</t>
  </si>
  <si>
    <t>Velikost 24", LED, matná obrazovka, s rozlišením min. 1920x1200, IPS, odezva do 8ms, rozhraní minimálně 1x DisplayPort, 1x HDMI, 1x DVI, 4x USB 3.0, černé provedení.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</si>
  <si>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Velikost 23", IPS antireflexní filtr s LED podvícením, s rozlišením min. 1920x1080, odezva do 7ms, rozhraní minimálně 1x DisplayPort, 1x HDMI, 1x VGA a 2x USB 2.0, černé provedení, výškově nastavitelný min. 150mm.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</si>
  <si>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Variantně poptáváme jako rozšíření nebo změnu pro výše uvedenou specifikaci Tenký klient:</t>
  </si>
  <si>
    <t xml:space="preserve">Tenký klient s win 10
</t>
  </si>
  <si>
    <t>min. 256 GB SSD OPAL2 SED pevný disk navíc (jako druhý) pro OS (zrychlení běhu)</t>
  </si>
  <si>
    <t>procesor s výkonem PassMark CPU Mark minimálně 11500</t>
  </si>
  <si>
    <t>procesor s výkonem PassMark CPU Mark minimálně 5500b</t>
  </si>
  <si>
    <t>procesor s výkonem PassMark CPU Mark minimálně 4800b</t>
  </si>
  <si>
    <t>Název položky</t>
  </si>
  <si>
    <t>Minimální parametry</t>
  </si>
  <si>
    <t>Předpokládaný počet</t>
  </si>
  <si>
    <t>Jednotková cena bez DPH (Kč)</t>
  </si>
  <si>
    <t>Pobrobnosti předmětu plnění (specifikace a položkový výkaz) - část 2 veřejné zakázky - Software</t>
  </si>
  <si>
    <t>Pobrobnosti předmětu plnění (specifikace a položkový výkaz) - část 1 veřejné zakázky - Hardware</t>
  </si>
  <si>
    <t>Celková cena bez DPH (Kč)</t>
  </si>
  <si>
    <t>Celkem za všechny položky:</t>
  </si>
  <si>
    <r>
      <t xml:space="preserve">PassMarky uvedené ve specifikacích jsou minimálně požadované a zveřejněné (platné) k </t>
    </r>
    <r>
      <rPr>
        <b/>
        <sz val="11"/>
        <rFont val="Calibri"/>
        <family val="2"/>
        <charset val="238"/>
        <scheme val="minor"/>
      </rPr>
      <t>15.2.2017</t>
    </r>
  </si>
  <si>
    <t xml:space="preserve">S ohledem na standardizaci pořizovaného spotřebního materiálu požadujeme, aby výše specifikované tiskárny a multifunkce byly osaditelné alespoň jedním typem z výčtu podporovaných spotřebních materiálů: 
toner 45807102, 45807106, 45807111, 46508712, 46508711, 46508710, 46508709, CF226A, CF230A, CF410A, CF411A, CF412A, CF413A, CF400X, CF401X, CF402X, CF403X, L0S07AE, F6T81AE, F6T78AE, F6T83AE, C-EXV 50
obrazový  válec 44574302, 44968301, CF232A, C-EXV 50
Jako standardní vybavení všech výše uvedených tiskáren je požadováno:
- propojovací kabel USB na spojení tiskárny s počítačem delší než 2 m
- pohyblivý napájecí kabel minimálně 1,5 m s vidlicí CEE 7/7 (E/F)
- plná kompatibilita s operačními systémy Microsoft Windows 7, Windows 8, Windows 10 ve verzi 32 i 64-bit deklarovaná výrobcem
- podpora jazyka minimálně PCL5e, PCL6
Záruka na tiskárny je požadována v trvání minimálně 36 měsíců. 
Dále je požadováno, aby pro všechny položky ve sloupci B nabídl uchazeč v rámci plnění různá zařízení i v případě, že by splnil  zadání pro více položek jedním zařízením. </t>
  </si>
  <si>
    <t>Velikost 15.6" s procesorem o výkonu PassMark CPU Mark minimálně 4500, display s rozlišením min. 1920×1080, operační pamětí minimálně 4GB DDR4, pevným diskem minimálně 500GB (minimálně 7200 otáček za minutu), rozhraním min. 2x USB 3.0, 1x USB-C, výstupy 1x VGA nebo 1x DisplayPort, 1x RS232 serial port, vestavěnou síťovou kartou s podporou 10/100/1000BaseT, Bluetooth v4.0, WiFi 802.11a,b,g,n, webkamerou, podsvícenou numerickou klávesnicí, dokovací konektor, TPM čip ve verzi 2.0, operačním systémem Windows 10 Professional v české verzi. Záruka minimálně 36 měsíců s opravou u zákazníka následující pracovní den s garancí výrobce o dodávce identického náhradního dílu po celou dobu záruky. Hmotnost max. 2,4 kg.</t>
  </si>
  <si>
    <t>Velikost displeje 14" s rozlišením 1920x1080, procesor s výkonem 4500b, operační paměť 8GB DDR4, pevný disk min. 250 GB SSD, rozhraní 2x USB 3.1, 1xVGA nebo 1xDisplayport, vestavěná síťová karta s podporou 10/100/1000BaseT, Bluetooth v4.0, WiFi 802.11a,b,g,n, webkamera, podsvícená klávesnice, dokovací konektor, TPM čip ve verzi 2.0, s operačním systémem Windows 10 Professional v české verzi.  Záruka minimálně 36 měsíců s opravou u zákazníka následující pracovní den s garancí výrobce o dodávce identického náhradního dílu po celou dobu záruky. Hmotnost max 1,5kg.</t>
  </si>
  <si>
    <t>Velikost 15.6" s procesorem o výkonu PassMark CPU Mark minimálně 4500, display s rozlišením min. 1920x1080, operační paměť minimálně 8GB DDR4, pevný disk minimálně 250GB SSD, rozhraní min. 2x USB 3.1, výstupy 1x VGA nebo 1x DisplayPort, TPM čip ve verzi 2.0, vestavěná síťová karta s podporou 10/100/1000BaseT, min. Bluetooth v4.0, WiFi 802.11a,b,g,n, webkamera, podsvícená numerická klávesnice, dokovatelný,s  operačním systémem Windows 10 Professional v české verzi. Záruka minimálně 36 měsíců s opravou u zákazníka následující pracovní den s garancí výrobce o dodávce identického náhradního dílu po celou dobu záruky. Hmotnost max 1,9kg.</t>
  </si>
  <si>
    <t>Velikost 15,6" s procesorem o výkonu PassMark CPU minimálně 3800b., IPS display s rozlišením min. 1920x1080, diskrétní grafická karta s min. 2GB pamětí a výkonem v PassMark min. 1100b, operační paměť min. 8GB DDR4, pevný disk min. 250GB NVMe SSD, rozhraní min. 2x USB 3.0, výstupy 1x VGA nebo 1x Displayport, čtečka paměťových karet SD (SD, SDHC, SDXC), čtečka karet Smart Card, TPM čip ve verzi 1.2/2.0, vestavěná síťová karta s podporou 10/100/1000BaseT, Bluetooth v4.0, WiFi 802.11a,b,g,n, webkamera, podsvícená klávesnice s numerickou částí, dokovací konektor (dokování lze přes USB-C thunderbolt), s operačním systémem Windows 10 Professional v české verzi. Záruka minimálně 36 měsíců s opravou u zákazníka následující pracovní den s garancí výrobce o dodávce identického náhradního dílu po celou dobu záruky. Hmotnost max 1,9kg.</t>
  </si>
  <si>
    <t>min.256 GB SSD PCIe NVMe pevný disk místo 500 GB HDD</t>
  </si>
  <si>
    <t>diskrétní grafická karta s min. 2GB pamětí, podporou rozlišení na 4 monitorech, passmark min. 800b</t>
  </si>
  <si>
    <t>Pracovní stanice pro provoz 24×7×365 v provedení tower s procesorem s minimálně 4 fyzickými jádry a s podporou virtualizace o výkonu PassMark CPU Mark minimálně 9800, operační pamětí minimálně 16GB DDR4 ECC s možností rozšíření až na minimálně 64GB DDR4 ECC, SSD pevným diskem do PCIe slotu s kapacitou min. 250GB a s přenosovou rychlostí min. 1GB/sec pro čtení a 500GB/sec pro zápis, vestavěnou optickou mechanikou DVD±RW, rozhraním minimálně 4x USB 3.0 + 2x USB 2.0 + 1x RS-232 sériový port, rozhraním vpředu minimálně 2x USB 3.0, grafickou kartou s podporou DirectX 11 a výstupy min. 1x DVl a 2x DisplayPort, vestavěnou síťovou kartou s podporou 10/100/1000BaseT, podporou technologie zabezpečeného vzdáleného přístupu prostřednictvím datové sítě pro správu počítače před startem OS, vestavěným napájecím zdrojem minimálně 400W s účinností min. 90%, USB klávesnicí s podporou české diakritiky a čtečkou CCID SmartCard, USB laserovou myší, operačním systémem Windows 10 Professional v české verzi a zárukou minimálně 60 měsíců s opravou u zákazníka následující pracovní den s garancí výrobce o dodávce identického náhradního dílu po celou dobu záruky.</t>
  </si>
  <si>
    <t>min. 32 GB operační paměť</t>
  </si>
  <si>
    <t>Velikost displeje min. 17,0" s rozlišením 1920x1080, procesor o výkonu min. 4500b, operační paměť min. 4 GB DDR4, pevný disk min. 250GB SSD, rozhraní min. 1x USB 2.0, 1xUSB 3.0, 1x USB-C, 1x HDMI nebo 1x VGA, vestavěná síťová karta s podporou 10/100/1000BaseT, min. Bluetooth v4.0, WiFi 802.11a,b,g,n, webkamera, numerická klávesnice, dokování (lze přes USB-C thunderbolt), TPM čip ve verzi 2.0, s operačním systémem Windows 10 Professional v české verzi.  Záruka minimálně 36 měsíců s opravou u zákazníka následující pracovní den s garancí výrobce o dodávce identického náhradního dílu po celou dobu záruky. Hmotnost max 2,65kg.</t>
  </si>
  <si>
    <t>Velikost 15,6" s procesorem o výkonu PassMark CPU minimálně 7900b., IPS display s rozlišením min. 1920x1080, diskrétní grafická karta s pamětí min. 2GB a výkonem v PassMark min. 1500 b., operační paměť min. 8GB DDR4, pevný disk min. 250 GB NVMe SSD, rozhraní min. 3x USB 3.0, výstupy 1x VGA nebo 1x HDMI, čtečka paměťových karet SD (SD, SDHC, SDXC), čtečka karet Smart Card, TPM čip ve verzi 1.2/2.0, vestavěná síťová karta s podporou 10/100/1000BaseT, min.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2,65 kg.</t>
  </si>
  <si>
    <t>diskrétní grafická karta s pamětí min. 4GB a výkonem v PassMark min. .2300 b</t>
  </si>
  <si>
    <t>Velikost 17,3" s procesorem o výkonu PassMark CPU minimálně 7900b., IPS display s rozlišením min. 1920x1080, diskrétní grafická karta s pamětí min. 2GB a výkonem v PassMark min. 1790 b., operační paměť min. 8GB DDR4, pevný disk min. 250 GB NVMe SSD, rozhraní min. 4x USB 3.0, výstupy 1x VGA nebo 1x HDMI, čtečka paměťových karet SD (SD, SDHC, SDXC), čtečka karet Smart Card, TPM čip ve verzi 1.2/2.0, vestavěná síťová karta s podporou 10/100/1000BaseT,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3,0kg.</t>
  </si>
  <si>
    <t>Tiskárna barevná, formát A4, technologie LASER nebo LED, rozlišení tisku minimálně 600x600dpi, rychlost tisku minimálně 27st/min. barevně, Ethernet, USB 2.0 nebo vyšší.</t>
  </si>
  <si>
    <t xml:space="preserve">Multifunkce ČB, formát A4, technologie LASER nebo LED, optické rozlišení tisku minimálně 1200 x 1200dpi, rychlost tisku minimálně 33st/min. černobíle, 26st/min. barevně, duplex, RAM 1GB, HDD nebo SDHC nebo eMMC min. 3GB, Ethernet 10/100/1000, WIFI, USB 2.0 nebo vyšší. </t>
  </si>
  <si>
    <t>Tiskárna ČB, formát A4, technologie LASER nebo LED, rozlišení tisku minimálně 1200x1200dpi, rychlost tisku minimálně 28st/min., duplex, Ethernet, USB 2.0 nebo vyšší.</t>
  </si>
  <si>
    <t>Tiskárna ČB, formát A4, technologie LASER nebo LED, rozlišení tisku minimálně 1200x1200dpi, rychlost tisku minimálně 38st/min., duplex, USB 2.0 nebo vyšší.</t>
  </si>
  <si>
    <t>Tiskárna ČB, formát A4, technologie LASER nebo LED, optické rozlišení tisku minimálně 1200x1200dpi, rychlost tisku minimálně 33st/min., duplex, RAM 512MB Ethernet 10/100/1000 , USB 2.0 nebo vyšší. Tonery s výtěžností min. 7 000 str.</t>
  </si>
  <si>
    <t>Tiskárna ČB, formát A4, technologie LASER nebo LED, optické rozlišení tisku minimálně 1200x1200dpi, rychlost tisku minimálně 40st/min., duplex, RAM 512MB, Ethernet 10/100/1000, USB 2.0 nebo vyšší. Tonery s výtěžností min. 10 000 str., zabezpečený tisk.</t>
  </si>
  <si>
    <t>Multifunkce ČB, formát A4, technologie LASER nebo LED, rozlišení tisku minimálně 1200x1200dpi, rychlost tisku minimálně 28st/min., duplex, Ethernet, USB 2.0 nebo vyšší. Dále podpora faxu, ČB a barevné skenování, rozlišení skenu min. 600dpi, min. 15 barevných skenů/min., automatický podavač dokumentů, ovládání pomocí LCD displeje.</t>
  </si>
  <si>
    <t>Multifunkce  ČB, formát A4, technologie LASER nebo LED, optické rozlišení tisku minimálně 1200 x 1200dpi, rychlost tisku minimálně 33st/min., duplex, RAM 512MB, HDD nebo SDHC nebo eMMC min. 3GB, Ethernet 10/100/1000, WIFI, USB 2.0 nebo vyšší. 
Dále fax, ČB a barevné skenování, rozlišení skenu min. 600dpi, min. 6 barevných skenů/min., automatický oboustraný podavač dokumentů, ovládání skenování a faxu pomocí LCD displeje a klávesnice na tiskárně, zabezpečený tisk.</t>
  </si>
  <si>
    <t>Multifunkce ČB, formát A4, technologie LASER, optické rozlišení tisku minimálně 600 x 600dpi, rychlost tisku minimálně 35st/min., duplex, RAM 512MB, Ethernet 10/100/1000, USB 2.0 nebo vyšší - 2x hostitelský port USB, 1x port USB pro zařízení. Možnost přímého tisku z paměťového zařízení USB. Dále ČB a barevné skenování, rozlišení skenu min. 300x600dpi, min. 10 barevných skenů/min., 28 ČB skenů/min., automatický oboustraný podavač dokumentů, ovládání pomocí LCD displeje a klávesnice na tiskárně, zabezpečený tisk. Nízkonákladový tisk, tonery s výtěžností min. 17 000 str.</t>
  </si>
  <si>
    <t>Multifunkce  barevná, formát A4, technologie LASER, LED nebo Inkoust, rozlišení tisku minimálně 600x600dpi, rychlost tisku minimálně 40st/min. v barvě, duplex, Ethernet, USB 2.0 nebo vyšší. Dále podpora faxu, ČB a barevné skenování, rozlišení skenu min. 1200dpi, min. 25 barevných skenů/min., automatický oboustranný podavač dokumentů, ovládání pomocí LCD displeje.</t>
  </si>
  <si>
    <t>Multifunkce  barevná, formát A4, technologie LASER nebo LED, rozlišení tisku minimálně 600x600dpi, rychlost tisku minimálně 18st/min. v barvě, duplex, Ethernet, USB 2.0 nebo vyšší. Dále podpora faxu, ČB a barevné skenování, rozlišení skenu min. 1200dpi, min. 14 barevných skenů/min., automatický oboustranný podavač dokumentů, ovládání pomocí LCD displeje.</t>
  </si>
  <si>
    <t>Multifunkce  barevná, formát A4, technologie LASER nebo LED, optické rozlišení tisku minimálně 1200x600dpi, rychlost tisku minimálně 26st/min. v barvě, duplex, RAM 1GB, HDD nebo SDHC nebo eMMC min. 3GB, Ethernet 10/100/1000, WIFI volitelně, USB 2.0 nebo vyšší. Dále fax, ČB a barevné skenování, rozlišení skenu min. 600dpi, min. 26 barevných skenů/min., automatický oboustranný podavač dokumentů, ovládání pomocí LCD displeje a klávesnice. Tonery s výtěžností min. 3 000, zabezpečený tisk.</t>
  </si>
  <si>
    <t>Provedení small form factor s možností umístění naležato i nastojato  s vestavěným napájecím zdrojem min. 180W a s certifikací 80 Plus Platinum, rozměry max. 340 x 100 x 310 mm, s procesorem o výkonu PassMark CPU Mark minimálně 8500, operační pamětí minimálně 4GB DDR4, pevným diskem minimálně 500GB (minimálně 7200 otáček za minutu), vestavěnou optickou mechanikou DVD±RW, rozhraním vzadu minimálně 4x USB 3.1 + 1x RS-232 sériový port + 2x USB 2.0 a 2x USB 3.1 + 2x USB 2.0 + 1x USB-C type rozhraním vpředu, vestavěnou grafickou kartou s podporou DirectX 12.1 a výstupy 1x VGA, 2x DisplayPort, vestavěnou síťovou kartou s podporou 10/100/1000BaseT, podporou technologie zabezpečeného vzdáleného přístupu prostřednictvím datové sítě pro správu počítače před startem OS, USB klávesnicí s podporou české diakritiky, USB laserovou myší, operačním systémem Windows 10 Professional v české verzi. Záruka minimálně 60 měsíců s opravou u zákazníka následující pracovní den s garancí výrobce o dodávce identického náhradního dílu po celou dobu záruky.</t>
  </si>
  <si>
    <t>doplnění druhého disku s minimální kapacitou  500GB a 7200 otáček jako druhého disku</t>
  </si>
  <si>
    <r>
      <t xml:space="preserve">Pracovní stanice pro provoz 24×7×365 v provedení tower s procesorem s minimálně 4 fyzickými jádry a s podporou virtualizace o výkonu PassMark CPU Mark minimálně 9600, operační pamětí minimálně 16GB DDR4 ECC s možností rozšíření až na minimálně 128GB DDR4 ECC, pevným diskem minimálně 250GB SSD, rozšiřujícím slotem minimálně 2x PCIe  x16  Gen3 a 1x PCIe 8x Gen3, vestavěnou optickou mechanikou DVD±RW, rozhraním vzadu minimálně 4x USB 3.0 + 2x USB 2.0 + 1x RS-232 sériový port, rozhraním vpředu minimálně 4x USB 3.0 + zdířka na mikrofon a sluchátka, grafickou kartou s dedikovanou pamětí min. 4GB podporou DirectX 11, </t>
    </r>
    <r>
      <rPr>
        <sz val="11"/>
        <rFont val="Calibri"/>
        <family val="2"/>
        <charset val="238"/>
      </rPr>
      <t>výstupy min. 1x DVl a 2x DisplayPort a passmark min. 3200b, vestavěnou síťovou kartou s podporou 10/100/1000BaseT, podporou technologie zabezpečeného vzdáleného přístupu prostřednictvím datové sítě pro správu počítače před startem OS, vestavěným napájecím zdrojem minimálně 700W s účinností min. 90%, USB klávesnicí s podporou české diakritiky a čtečkou CCID SmartCard, USB laserovou myší,  operačním systémem Windows 10 Professional v české verzi a zárukou minimálně 60 měsíců s opravou u zákazníka následující pracovní den s garancí výrobce o dodávce identického náhradního dílu po celou dobu záruky.</t>
    </r>
  </si>
  <si>
    <r>
      <t xml:space="preserve">grafickou kartu s dedikovanou pamětí min. 8GB podporou DirectX 11, </t>
    </r>
    <r>
      <rPr>
        <sz val="11"/>
        <rFont val="Calibri"/>
        <family val="2"/>
        <charset val="238"/>
      </rPr>
      <t>výstupy min. 4× DisplayPort a passmark min. 6400b</t>
    </r>
  </si>
  <si>
    <r>
      <t>grafickou kartu s dedikovanou pamětí min. 2GB podporou DirectX 11,</t>
    </r>
    <r>
      <rPr>
        <strike/>
        <sz val="11"/>
        <color rgb="FFFF0000"/>
        <rFont val="Calibri"/>
        <family val="2"/>
        <charset val="238"/>
      </rPr>
      <t xml:space="preserve"> </t>
    </r>
    <r>
      <rPr>
        <sz val="11"/>
        <rFont val="Calibri"/>
        <family val="2"/>
        <charset val="238"/>
      </rPr>
      <t>výstupy min. 1× DisplayPort a 1xDVI-D a passmark min. 1900b</t>
    </r>
  </si>
  <si>
    <r>
      <t xml:space="preserve">grafickou kartu s dedikovanou pamětí min. 4GB podporou DirectX 11, </t>
    </r>
    <r>
      <rPr>
        <sz val="11"/>
        <rFont val="Calibri"/>
        <family val="2"/>
        <charset val="238"/>
      </rPr>
      <t>výstupy min. 4× DisplayPort a passmark min. 4000b</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</si>
</sst>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43" formatCode="_-* #,##0.00\ _K_č_-;\-* #,##0.00\ _K_č_-;_-* &quot;-&quot;??\ _K_č_-;_-@_-"/>
    <numFmt numFmtId="164" formatCode="_-* #,##0\ _K_č_-;\-* #,##0\ _K_č_-;_-* &quot;-&quot;??\ _K_č_-;_-@_-"/>
  </numFmts>
  <fonts count="15" x14ac:knownFonts="1">
    <font>
      <sz val="11"/>
      <color theme="1"/>
      <name val="Calibri"/>
      <family val="2"/>
      <charset val="238"/>
      <scheme val="minor"/>
    </font>
    <font>
      <sz val="11"/>
      <color indexed="8"/>
      <name val="Calibri"/>
      <family val="2"/>
      <charset val="238"/>
    </font>
    <font>
      <sz val="8"/>
      <name val="Calibri"/>
      <family val="2"/>
      <charset val="238"/>
    </font>
    <font>
      <sz val="10"/>
      <name val="Arial"/>
      <family val="2"/>
      <charset val="238"/>
    </font>
    <font>
      <b/>
      <sz val="12"/>
      <color indexed="8"/>
      <name val="Verdana"/>
      <family val="2"/>
      <charset val="1"/>
    </font>
    <font>
      <sz val="7"/>
      <color indexed="8"/>
      <name val="Tahoma"/>
      <family val="2"/>
      <charset val="238"/>
    </font>
    <font>
      <b/>
      <sz val="11"/>
      <name val="Calibri"/>
      <family val="2"/>
      <charset val="238"/>
    </font>
    <font>
      <b/>
      <sz val="12"/>
      <name val="Calibri"/>
      <family val="2"/>
      <charset val="238"/>
    </font>
    <font>
      <b/>
      <sz val="20"/>
      <name val="Calibri"/>
      <family val="2"/>
      <charset val="238"/>
    </font>
    <font>
      <sz val="11"/>
      <name val="Calibri"/>
      <family val="2"/>
      <charset val="238"/>
      <scheme val="minor"/>
    </font>
    <font>
      <sz val="11"/>
      <name val="Calibri"/>
      <family val="2"/>
      <charset val="238"/>
    </font>
    <font>
      <sz val="11"/>
      <color theme="1"/>
      <name val="Calibri"/>
      <family val="2"/>
      <charset val="238"/>
    </font>
    <font>
      <sz val="11"/>
      <color theme="1"/>
      <name val="Calibri"/>
      <family val="2"/>
      <charset val="238"/>
      <scheme val="minor"/>
    </font>
    <font>
      <b/>
      <sz val="11"/>
      <name val="Calibri"/>
      <family val="2"/>
      <charset val="238"/>
      <scheme val="minor"/>
    </font>
    <font>
      <strike/>
      <sz val="11"/>
      <color rgb="FFFF0000"/>
      <name val="Calibri"/>
      <family val="2"/>
      <charset val="238"/>
    </font>
  </fonts>
  <fills count="6">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0" fontId="3" fillId="0" borderId="0"/>
    <xf numFmtId="0" fontId="3" fillId="0" borderId="0"/>
    <xf numFmtId="0" fontId="4" fillId="0" borderId="0"/>
    <xf numFmtId="0" fontId="5" fillId="2" borderId="0">
      <alignment horizontal="right" vertical="center"/>
    </xf>
    <xf numFmtId="44" fontId="1" fillId="0" borderId="0" applyFont="0" applyFill="0" applyBorder="0" applyAlignment="0" applyProtection="0"/>
    <xf numFmtId="43" fontId="12" fillId="0" borderId="0" applyFont="0" applyFill="0" applyBorder="0" applyAlignment="0" applyProtection="0"/>
  </cellStyleXfs>
  <cellXfs count="107">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right" vertical="center"/>
    </xf>
    <xf numFmtId="0" fontId="6" fillId="0" borderId="0" xfId="0" applyFont="1" applyAlignment="1">
      <alignment horizontal="left" vertical="top" wrapText="1"/>
    </xf>
    <xf numFmtId="164" fontId="6" fillId="0" borderId="0" xfId="7" applyNumberFormat="1" applyFont="1" applyAlignment="1">
      <alignment horizontal="right" vertical="center"/>
    </xf>
    <xf numFmtId="0" fontId="10" fillId="0" borderId="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164" fontId="6" fillId="3" borderId="6" xfId="7"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left" vertical="center" wrapText="1"/>
    </xf>
    <xf numFmtId="164" fontId="7" fillId="0" borderId="0" xfId="7" applyNumberFormat="1" applyFont="1" applyAlignment="1">
      <alignment horizontal="right" vertical="center"/>
    </xf>
    <xf numFmtId="4" fontId="7" fillId="5" borderId="43" xfId="0" applyNumberFormat="1" applyFont="1" applyFill="1" applyBorder="1" applyAlignment="1">
      <alignment horizontal="right" vertical="center" indent="1"/>
    </xf>
    <xf numFmtId="4" fontId="10" fillId="5" borderId="10" xfId="7" applyNumberFormat="1" applyFont="1" applyFill="1" applyBorder="1" applyAlignment="1">
      <alignment horizontal="right" vertical="center" indent="1"/>
    </xf>
    <xf numFmtId="4" fontId="10" fillId="5" borderId="24" xfId="0" applyNumberFormat="1" applyFont="1" applyFill="1" applyBorder="1" applyAlignment="1">
      <alignment horizontal="right" vertical="center" wrapText="1" indent="1"/>
    </xf>
    <xf numFmtId="4" fontId="10" fillId="5" borderId="26" xfId="7" applyNumberFormat="1" applyFont="1" applyFill="1" applyBorder="1" applyAlignment="1">
      <alignment horizontal="right" vertical="center" indent="1"/>
    </xf>
    <xf numFmtId="4" fontId="10" fillId="5" borderId="29" xfId="0" applyNumberFormat="1" applyFont="1" applyFill="1" applyBorder="1" applyAlignment="1">
      <alignment horizontal="right" vertical="center" wrapText="1" inden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21" xfId="0" applyFont="1" applyFill="1" applyBorder="1" applyAlignment="1">
      <alignment horizontal="center" vertical="center" wrapText="1"/>
    </xf>
    <xf numFmtId="16" fontId="11" fillId="0" borderId="40" xfId="0" applyNumberFormat="1" applyFont="1" applyFill="1" applyBorder="1" applyAlignment="1">
      <alignment horizontal="center" vertical="center"/>
    </xf>
    <xf numFmtId="0" fontId="11" fillId="0" borderId="41" xfId="0" applyFont="1" applyFill="1" applyBorder="1" applyAlignment="1">
      <alignment horizontal="left" vertical="center" wrapText="1"/>
    </xf>
    <xf numFmtId="0" fontId="11" fillId="0" borderId="41" xfId="0" applyFont="1" applyFill="1" applyBorder="1" applyAlignment="1">
      <alignment vertical="center" wrapText="1"/>
    </xf>
    <xf numFmtId="0" fontId="11" fillId="0" borderId="41" xfId="0" applyFont="1" applyFill="1" applyBorder="1" applyAlignment="1">
      <alignment horizontal="center" vertical="center"/>
    </xf>
    <xf numFmtId="0" fontId="11" fillId="0" borderId="40" xfId="0" applyFont="1" applyFill="1" applyBorder="1" applyAlignment="1">
      <alignment horizontal="center" vertical="center"/>
    </xf>
    <xf numFmtId="0" fontId="10" fillId="0" borderId="41" xfId="0" applyFont="1" applyFill="1" applyBorder="1" applyAlignment="1">
      <alignment vertical="center" wrapText="1"/>
    </xf>
    <xf numFmtId="0" fontId="10" fillId="0" borderId="41" xfId="0" applyFont="1" applyFill="1" applyBorder="1" applyAlignment="1">
      <alignment horizontal="center" vertical="center"/>
    </xf>
    <xf numFmtId="16" fontId="10" fillId="0" borderId="40" xfId="0" applyNumberFormat="1" applyFont="1" applyFill="1" applyBorder="1" applyAlignment="1">
      <alignment horizontal="center" vertical="center"/>
    </xf>
    <xf numFmtId="0" fontId="10" fillId="0" borderId="41" xfId="0" applyFont="1" applyFill="1" applyBorder="1" applyAlignment="1">
      <alignment horizontal="left" vertical="center" wrapText="1"/>
    </xf>
    <xf numFmtId="4" fontId="10" fillId="5" borderId="1" xfId="7" applyNumberFormat="1" applyFont="1" applyFill="1" applyBorder="1" applyAlignment="1">
      <alignment horizontal="right" vertical="center" indent="1"/>
    </xf>
    <xf numFmtId="4" fontId="10" fillId="5" borderId="20" xfId="7" applyNumberFormat="1" applyFont="1" applyFill="1" applyBorder="1" applyAlignment="1">
      <alignment horizontal="right" vertical="center" indent="1"/>
    </xf>
    <xf numFmtId="4" fontId="10" fillId="5" borderId="2" xfId="7" applyNumberFormat="1" applyFont="1" applyFill="1" applyBorder="1" applyAlignment="1">
      <alignment horizontal="right" vertical="center" indent="1"/>
    </xf>
    <xf numFmtId="4" fontId="10" fillId="5" borderId="22" xfId="0" applyNumberFormat="1" applyFont="1" applyFill="1" applyBorder="1" applyAlignment="1">
      <alignment horizontal="right" vertical="center" wrapText="1" indent="1"/>
    </xf>
    <xf numFmtId="4" fontId="10" fillId="5" borderId="8" xfId="7" applyNumberFormat="1" applyFont="1" applyFill="1" applyBorder="1" applyAlignment="1">
      <alignment horizontal="right" vertical="center" indent="1"/>
    </xf>
    <xf numFmtId="4" fontId="10" fillId="5" borderId="6" xfId="7" applyNumberFormat="1" applyFont="1" applyFill="1" applyBorder="1" applyAlignment="1">
      <alignment horizontal="right" vertical="center" indent="1"/>
    </xf>
    <xf numFmtId="4" fontId="10" fillId="5" borderId="36" xfId="0" applyNumberFormat="1" applyFont="1" applyFill="1" applyBorder="1" applyAlignment="1">
      <alignment horizontal="right" vertical="center" wrapText="1" indent="1"/>
    </xf>
    <xf numFmtId="4" fontId="10" fillId="5" borderId="15" xfId="7" applyNumberFormat="1" applyFont="1" applyFill="1" applyBorder="1" applyAlignment="1">
      <alignment horizontal="right" vertical="center" indent="1"/>
    </xf>
    <xf numFmtId="4" fontId="10" fillId="5" borderId="30" xfId="0" applyNumberFormat="1" applyFont="1" applyFill="1" applyBorder="1" applyAlignment="1">
      <alignment horizontal="right" vertical="center" wrapText="1" indent="1"/>
    </xf>
    <xf numFmtId="4" fontId="10" fillId="5" borderId="19" xfId="7" applyNumberFormat="1" applyFont="1" applyFill="1" applyBorder="1" applyAlignment="1">
      <alignment horizontal="right" vertical="center" indent="1"/>
    </xf>
    <xf numFmtId="4" fontId="10" fillId="5" borderId="11" xfId="7" applyNumberFormat="1" applyFont="1" applyFill="1" applyBorder="1" applyAlignment="1">
      <alignment horizontal="right" vertical="center" indent="1"/>
    </xf>
    <xf numFmtId="4" fontId="10" fillId="5" borderId="35" xfId="7" applyNumberFormat="1" applyFont="1" applyFill="1" applyBorder="1" applyAlignment="1">
      <alignment horizontal="right" vertical="center" indent="1"/>
    </xf>
    <xf numFmtId="4" fontId="10" fillId="5" borderId="21" xfId="7" applyNumberFormat="1" applyFont="1" applyFill="1" applyBorder="1" applyAlignment="1">
      <alignment horizontal="right" vertical="center" indent="1"/>
    </xf>
    <xf numFmtId="4" fontId="10" fillId="5" borderId="39" xfId="7" applyNumberFormat="1" applyFont="1" applyFill="1" applyBorder="1" applyAlignment="1">
      <alignment horizontal="right" vertical="center" indent="1"/>
    </xf>
    <xf numFmtId="4" fontId="10" fillId="5" borderId="27" xfId="0" applyNumberFormat="1" applyFont="1" applyFill="1" applyBorder="1" applyAlignment="1">
      <alignment horizontal="right" vertical="center" wrapText="1" indent="1"/>
    </xf>
    <xf numFmtId="4" fontId="10" fillId="5" borderId="41" xfId="7" applyNumberFormat="1" applyFont="1" applyFill="1" applyBorder="1" applyAlignment="1">
      <alignment horizontal="right" vertical="center" indent="1"/>
    </xf>
    <xf numFmtId="4" fontId="10" fillId="5" borderId="42" xfId="0" applyNumberFormat="1" applyFont="1" applyFill="1" applyBorder="1" applyAlignment="1">
      <alignment horizontal="right" vertical="center" wrapText="1" indent="1"/>
    </xf>
    <xf numFmtId="0" fontId="9"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horizontal="left" vertical="top" wrapText="1"/>
    </xf>
    <xf numFmtId="0" fontId="6" fillId="0" borderId="0" xfId="0" applyFont="1" applyFill="1" applyAlignment="1">
      <alignment vertical="center"/>
    </xf>
    <xf numFmtId="0" fontId="6" fillId="0" borderId="0" xfId="0" applyFont="1" applyFill="1" applyAlignment="1">
      <alignment horizontal="center" vertical="center"/>
    </xf>
    <xf numFmtId="164" fontId="6" fillId="0" borderId="0" xfId="7" applyNumberFormat="1" applyFont="1" applyFill="1" applyAlignment="1">
      <alignment horizontal="right" vertical="center"/>
    </xf>
    <xf numFmtId="0" fontId="6" fillId="0" borderId="0" xfId="0" applyFont="1" applyFill="1" applyAlignment="1">
      <alignment horizontal="right" vertical="center"/>
    </xf>
    <xf numFmtId="0" fontId="0" fillId="0" borderId="0" xfId="0" applyFill="1" applyAlignment="1">
      <alignment vertical="center"/>
    </xf>
    <xf numFmtId="0" fontId="10" fillId="0" borderId="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7" xfId="0" applyFont="1" applyFill="1" applyBorder="1" applyAlignment="1">
      <alignment horizontal="left" vertical="center"/>
    </xf>
    <xf numFmtId="16" fontId="10" fillId="0" borderId="28" xfId="0" applyNumberFormat="1" applyFont="1" applyFill="1" applyBorder="1" applyAlignment="1">
      <alignment horizontal="center" vertical="center"/>
    </xf>
    <xf numFmtId="16" fontId="10" fillId="0" borderId="32" xfId="0" applyNumberFormat="1" applyFont="1" applyFill="1" applyBorder="1" applyAlignment="1">
      <alignment horizontal="center" vertical="center"/>
    </xf>
    <xf numFmtId="16" fontId="10" fillId="0" borderId="34"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1" xfId="0" applyFont="1" applyFill="1" applyBorder="1" applyAlignment="1">
      <alignment horizontal="left" vertical="center" wrapText="1"/>
    </xf>
    <xf numFmtId="16" fontId="10" fillId="0" borderId="33" xfId="0" applyNumberFormat="1"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3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38"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0" fillId="0" borderId="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0" borderId="21" xfId="0" applyFont="1" applyFill="1" applyBorder="1" applyAlignment="1">
      <alignment horizontal="left" vertical="center" wrapText="1"/>
    </xf>
  </cellXfs>
  <cellStyles count="8">
    <cellStyle name="Čárka" xfId="7" builtinId="3"/>
    <cellStyle name="Měna 2" xfId="1"/>
    <cellStyle name="Měna 2 2" xfId="6"/>
    <cellStyle name="Normální" xfId="0" builtinId="0"/>
    <cellStyle name="Normální 2" xfId="2"/>
    <cellStyle name="normální 3" xfId="3"/>
    <cellStyle name="normální 4" xfId="4"/>
    <cellStyle name="S5M1" xf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4"/>
  <sheetViews>
    <sheetView tabSelected="1" topLeftCell="A91" zoomScale="80" zoomScaleNormal="80" workbookViewId="0">
      <selection activeCell="C56" sqref="C56"/>
    </sheetView>
  </sheetViews>
  <sheetFormatPr defaultRowHeight="15" x14ac:dyDescent="0.25"/>
  <cols>
    <col min="1" max="1" width="8.85546875" style="2" customWidth="1"/>
    <col min="2" max="2" width="27.7109375" style="5" customWidth="1"/>
    <col min="3" max="3" width="115.28515625" style="2" customWidth="1"/>
    <col min="4" max="4" width="15.42578125" style="1" customWidth="1"/>
    <col min="5" max="5" width="24" style="6" customWidth="1"/>
    <col min="6" max="6" width="21.5703125" style="4" customWidth="1"/>
    <col min="7" max="16384" width="9.140625" style="3"/>
  </cols>
  <sheetData>
    <row r="1" spans="1:6" ht="27" thickBot="1" x14ac:dyDescent="0.3">
      <c r="A1" s="81" t="s">
        <v>112</v>
      </c>
      <c r="B1" s="82"/>
      <c r="C1" s="82"/>
      <c r="D1" s="82"/>
      <c r="E1" s="82"/>
      <c r="F1" s="83"/>
    </row>
    <row r="2" spans="1:6" ht="30" x14ac:dyDescent="0.25">
      <c r="A2" s="9" t="s">
        <v>0</v>
      </c>
      <c r="B2" s="10" t="s">
        <v>107</v>
      </c>
      <c r="C2" s="10" t="s">
        <v>108</v>
      </c>
      <c r="D2" s="10" t="s">
        <v>109</v>
      </c>
      <c r="E2" s="11" t="s">
        <v>110</v>
      </c>
      <c r="F2" s="12" t="s">
        <v>113</v>
      </c>
    </row>
    <row r="3" spans="1:6" ht="135" x14ac:dyDescent="0.25">
      <c r="A3" s="84" t="s">
        <v>3</v>
      </c>
      <c r="B3" s="7" t="s">
        <v>30</v>
      </c>
      <c r="C3" s="7" t="s">
        <v>141</v>
      </c>
      <c r="D3" s="13">
        <v>35</v>
      </c>
      <c r="E3" s="41"/>
      <c r="F3" s="21">
        <f t="shared" ref="F3:F66" si="0">D3*E3</f>
        <v>0</v>
      </c>
    </row>
    <row r="4" spans="1:6" x14ac:dyDescent="0.25">
      <c r="A4" s="85"/>
      <c r="B4" s="87" t="s">
        <v>82</v>
      </c>
      <c r="C4" s="24" t="s">
        <v>20</v>
      </c>
      <c r="D4" s="72">
        <v>3</v>
      </c>
      <c r="E4" s="41"/>
      <c r="F4" s="21">
        <f t="shared" si="0"/>
        <v>0</v>
      </c>
    </row>
    <row r="5" spans="1:6" x14ac:dyDescent="0.25">
      <c r="A5" s="85"/>
      <c r="B5" s="87"/>
      <c r="C5" s="25" t="s">
        <v>52</v>
      </c>
      <c r="D5" s="72">
        <v>3</v>
      </c>
      <c r="E5" s="41"/>
      <c r="F5" s="21">
        <f t="shared" si="0"/>
        <v>0</v>
      </c>
    </row>
    <row r="6" spans="1:6" x14ac:dyDescent="0.25">
      <c r="A6" s="85"/>
      <c r="B6" s="88"/>
      <c r="C6" s="66" t="s">
        <v>103</v>
      </c>
      <c r="D6" s="72">
        <v>3</v>
      </c>
      <c r="E6" s="41"/>
      <c r="F6" s="21">
        <f t="shared" si="0"/>
        <v>0</v>
      </c>
    </row>
    <row r="7" spans="1:6" x14ac:dyDescent="0.25">
      <c r="A7" s="85"/>
      <c r="B7" s="88"/>
      <c r="C7" s="66" t="s">
        <v>121</v>
      </c>
      <c r="D7" s="73">
        <v>3</v>
      </c>
      <c r="E7" s="41"/>
      <c r="F7" s="21">
        <f t="shared" si="0"/>
        <v>0</v>
      </c>
    </row>
    <row r="8" spans="1:6" x14ac:dyDescent="0.25">
      <c r="A8" s="85"/>
      <c r="B8" s="88"/>
      <c r="C8" s="66" t="s">
        <v>104</v>
      </c>
      <c r="D8" s="73">
        <v>3</v>
      </c>
      <c r="E8" s="41"/>
      <c r="F8" s="21">
        <f t="shared" si="0"/>
        <v>0</v>
      </c>
    </row>
    <row r="9" spans="1:6" x14ac:dyDescent="0.25">
      <c r="A9" s="85"/>
      <c r="B9" s="88"/>
      <c r="C9" s="66" t="s">
        <v>24</v>
      </c>
      <c r="D9" s="73">
        <v>3</v>
      </c>
      <c r="E9" s="41"/>
      <c r="F9" s="21">
        <f t="shared" si="0"/>
        <v>0</v>
      </c>
    </row>
    <row r="10" spans="1:6" ht="15.75" thickBot="1" x14ac:dyDescent="0.3">
      <c r="A10" s="86"/>
      <c r="B10" s="89"/>
      <c r="C10" s="68" t="s">
        <v>122</v>
      </c>
      <c r="D10" s="74">
        <v>3</v>
      </c>
      <c r="E10" s="42"/>
      <c r="F10" s="23">
        <f t="shared" si="0"/>
        <v>0</v>
      </c>
    </row>
    <row r="11" spans="1:6" ht="155.25" customHeight="1" x14ac:dyDescent="0.25">
      <c r="A11" s="90" t="s">
        <v>9</v>
      </c>
      <c r="B11" s="26" t="s">
        <v>31</v>
      </c>
      <c r="C11" s="26" t="s">
        <v>17</v>
      </c>
      <c r="D11" s="27">
        <v>10</v>
      </c>
      <c r="E11" s="43"/>
      <c r="F11" s="44">
        <f t="shared" si="0"/>
        <v>0</v>
      </c>
    </row>
    <row r="12" spans="1:6" ht="157.5" customHeight="1" x14ac:dyDescent="0.25">
      <c r="A12" s="85"/>
      <c r="B12" s="7" t="s">
        <v>102</v>
      </c>
      <c r="C12" s="28" t="s">
        <v>96</v>
      </c>
      <c r="D12" s="13">
        <v>3</v>
      </c>
      <c r="E12" s="45"/>
      <c r="F12" s="21">
        <f t="shared" si="0"/>
        <v>0</v>
      </c>
    </row>
    <row r="13" spans="1:6" ht="60.75" thickBot="1" x14ac:dyDescent="0.3">
      <c r="A13" s="86"/>
      <c r="B13" s="68" t="s">
        <v>101</v>
      </c>
      <c r="C13" s="29" t="s">
        <v>8</v>
      </c>
      <c r="D13" s="74">
        <v>1</v>
      </c>
      <c r="E13" s="41"/>
      <c r="F13" s="23">
        <f t="shared" si="0"/>
        <v>0</v>
      </c>
    </row>
    <row r="14" spans="1:6" ht="180" customHeight="1" x14ac:dyDescent="0.25">
      <c r="A14" s="90" t="s">
        <v>4</v>
      </c>
      <c r="B14" s="26" t="s">
        <v>32</v>
      </c>
      <c r="C14" s="26" t="s">
        <v>143</v>
      </c>
      <c r="D14" s="27">
        <v>3</v>
      </c>
      <c r="E14" s="46"/>
      <c r="F14" s="47">
        <f t="shared" si="0"/>
        <v>0</v>
      </c>
    </row>
    <row r="15" spans="1:6" x14ac:dyDescent="0.25">
      <c r="A15" s="85"/>
      <c r="B15" s="87" t="s">
        <v>81</v>
      </c>
      <c r="C15" s="7" t="s">
        <v>60</v>
      </c>
      <c r="D15" s="13">
        <v>1</v>
      </c>
      <c r="E15" s="20"/>
      <c r="F15" s="21">
        <f t="shared" si="0"/>
        <v>0</v>
      </c>
    </row>
    <row r="16" spans="1:6" x14ac:dyDescent="0.25">
      <c r="A16" s="85"/>
      <c r="B16" s="87"/>
      <c r="C16" s="7" t="s">
        <v>61</v>
      </c>
      <c r="D16" s="13">
        <v>1</v>
      </c>
      <c r="E16" s="20"/>
      <c r="F16" s="21">
        <f t="shared" si="0"/>
        <v>0</v>
      </c>
    </row>
    <row r="17" spans="1:9" x14ac:dyDescent="0.25">
      <c r="A17" s="85"/>
      <c r="B17" s="87"/>
      <c r="C17" s="7" t="s">
        <v>144</v>
      </c>
      <c r="D17" s="13">
        <v>1</v>
      </c>
      <c r="E17" s="20"/>
      <c r="F17" s="21">
        <f t="shared" si="0"/>
        <v>0</v>
      </c>
    </row>
    <row r="18" spans="1:9" x14ac:dyDescent="0.25">
      <c r="A18" s="85"/>
      <c r="B18" s="87"/>
      <c r="C18" s="7" t="s">
        <v>33</v>
      </c>
      <c r="D18" s="13">
        <v>1</v>
      </c>
      <c r="E18" s="20"/>
      <c r="F18" s="21">
        <f t="shared" si="0"/>
        <v>0</v>
      </c>
    </row>
    <row r="19" spans="1:9" x14ac:dyDescent="0.25">
      <c r="A19" s="85"/>
      <c r="B19" s="87"/>
      <c r="C19" s="7" t="s">
        <v>35</v>
      </c>
      <c r="D19" s="13">
        <v>1</v>
      </c>
      <c r="E19" s="20"/>
      <c r="F19" s="21">
        <f t="shared" si="0"/>
        <v>0</v>
      </c>
    </row>
    <row r="20" spans="1:9" ht="15.75" thickBot="1" x14ac:dyDescent="0.3">
      <c r="A20" s="86"/>
      <c r="B20" s="88"/>
      <c r="C20" s="69" t="s">
        <v>34</v>
      </c>
      <c r="D20" s="75">
        <v>1</v>
      </c>
      <c r="E20" s="48"/>
      <c r="F20" s="23">
        <f t="shared" si="0"/>
        <v>0</v>
      </c>
    </row>
    <row r="21" spans="1:9" ht="172.5" customHeight="1" x14ac:dyDescent="0.25">
      <c r="A21" s="90" t="s">
        <v>5</v>
      </c>
      <c r="B21" s="26" t="s">
        <v>36</v>
      </c>
      <c r="C21" s="26" t="s">
        <v>123</v>
      </c>
      <c r="D21" s="27">
        <v>3</v>
      </c>
      <c r="E21" s="46"/>
      <c r="F21" s="49">
        <f t="shared" si="0"/>
        <v>0</v>
      </c>
      <c r="I21" s="58"/>
    </row>
    <row r="22" spans="1:9" ht="15" customHeight="1" x14ac:dyDescent="0.25">
      <c r="A22" s="85"/>
      <c r="B22" s="87" t="s">
        <v>81</v>
      </c>
      <c r="C22" s="66" t="s">
        <v>25</v>
      </c>
      <c r="D22" s="72">
        <v>1</v>
      </c>
      <c r="E22" s="41"/>
      <c r="F22" s="21">
        <f t="shared" si="0"/>
        <v>0</v>
      </c>
    </row>
    <row r="23" spans="1:9" x14ac:dyDescent="0.25">
      <c r="A23" s="85"/>
      <c r="B23" s="87"/>
      <c r="C23" s="66" t="s">
        <v>124</v>
      </c>
      <c r="D23" s="72">
        <v>1</v>
      </c>
      <c r="E23" s="41"/>
      <c r="F23" s="21">
        <f t="shared" si="0"/>
        <v>0</v>
      </c>
    </row>
    <row r="24" spans="1:9" ht="30" x14ac:dyDescent="0.25">
      <c r="A24" s="85"/>
      <c r="B24" s="87"/>
      <c r="C24" s="7" t="s">
        <v>145</v>
      </c>
      <c r="D24" s="72">
        <v>1</v>
      </c>
      <c r="E24" s="41"/>
      <c r="F24" s="21">
        <f t="shared" si="0"/>
        <v>0</v>
      </c>
    </row>
    <row r="25" spans="1:9" x14ac:dyDescent="0.25">
      <c r="A25" s="85"/>
      <c r="B25" s="87"/>
      <c r="C25" s="7" t="s">
        <v>146</v>
      </c>
      <c r="D25" s="72">
        <v>1</v>
      </c>
      <c r="E25" s="41"/>
      <c r="F25" s="21">
        <f t="shared" si="0"/>
        <v>0</v>
      </c>
    </row>
    <row r="26" spans="1:9" x14ac:dyDescent="0.25">
      <c r="A26" s="85"/>
      <c r="B26" s="87"/>
      <c r="C26" s="7" t="s">
        <v>33</v>
      </c>
      <c r="D26" s="72">
        <v>1</v>
      </c>
      <c r="E26" s="20"/>
      <c r="F26" s="21">
        <f t="shared" si="0"/>
        <v>0</v>
      </c>
    </row>
    <row r="27" spans="1:9" ht="15.75" thickBot="1" x14ac:dyDescent="0.3">
      <c r="A27" s="86"/>
      <c r="B27" s="88"/>
      <c r="C27" s="71" t="s">
        <v>35</v>
      </c>
      <c r="D27" s="74">
        <v>1</v>
      </c>
      <c r="E27" s="22"/>
      <c r="F27" s="23">
        <f t="shared" si="0"/>
        <v>0</v>
      </c>
    </row>
    <row r="28" spans="1:9" ht="121.5" customHeight="1" x14ac:dyDescent="0.25">
      <c r="A28" s="90" t="s">
        <v>6</v>
      </c>
      <c r="B28" s="26" t="s">
        <v>37</v>
      </c>
      <c r="C28" s="26" t="s">
        <v>117</v>
      </c>
      <c r="D28" s="27">
        <v>5</v>
      </c>
      <c r="E28" s="43"/>
      <c r="F28" s="49">
        <f t="shared" si="0"/>
        <v>0</v>
      </c>
    </row>
    <row r="29" spans="1:9" ht="15" customHeight="1" x14ac:dyDescent="0.25">
      <c r="A29" s="85"/>
      <c r="B29" s="88" t="s">
        <v>76</v>
      </c>
      <c r="C29" s="66" t="s">
        <v>20</v>
      </c>
      <c r="D29" s="72">
        <v>1</v>
      </c>
      <c r="E29" s="41"/>
      <c r="F29" s="21">
        <f t="shared" si="0"/>
        <v>0</v>
      </c>
    </row>
    <row r="30" spans="1:9" x14ac:dyDescent="0.25">
      <c r="A30" s="85"/>
      <c r="B30" s="91"/>
      <c r="C30" s="66" t="s">
        <v>54</v>
      </c>
      <c r="D30" s="72">
        <v>1</v>
      </c>
      <c r="E30" s="41"/>
      <c r="F30" s="21">
        <f t="shared" si="0"/>
        <v>0</v>
      </c>
    </row>
    <row r="31" spans="1:9" x14ac:dyDescent="0.25">
      <c r="A31" s="85"/>
      <c r="B31" s="91"/>
      <c r="C31" s="66" t="s">
        <v>27</v>
      </c>
      <c r="D31" s="72">
        <v>1</v>
      </c>
      <c r="E31" s="41"/>
      <c r="F31" s="21">
        <f t="shared" si="0"/>
        <v>0</v>
      </c>
    </row>
    <row r="32" spans="1:9" x14ac:dyDescent="0.25">
      <c r="A32" s="85"/>
      <c r="B32" s="91"/>
      <c r="C32" s="67" t="s">
        <v>19</v>
      </c>
      <c r="D32" s="73">
        <v>1</v>
      </c>
      <c r="E32" s="50"/>
      <c r="F32" s="21">
        <f t="shared" si="0"/>
        <v>0</v>
      </c>
    </row>
    <row r="33" spans="1:6" x14ac:dyDescent="0.25">
      <c r="A33" s="85"/>
      <c r="B33" s="91"/>
      <c r="C33" s="67" t="s">
        <v>53</v>
      </c>
      <c r="D33" s="73">
        <v>1</v>
      </c>
      <c r="E33" s="50"/>
      <c r="F33" s="21">
        <f t="shared" si="0"/>
        <v>0</v>
      </c>
    </row>
    <row r="34" spans="1:6" x14ac:dyDescent="0.25">
      <c r="A34" s="85"/>
      <c r="B34" s="91"/>
      <c r="C34" s="67" t="s">
        <v>26</v>
      </c>
      <c r="D34" s="73">
        <v>1</v>
      </c>
      <c r="E34" s="50"/>
      <c r="F34" s="21">
        <f t="shared" si="0"/>
        <v>0</v>
      </c>
    </row>
    <row r="35" spans="1:6" ht="15.75" thickBot="1" x14ac:dyDescent="0.3">
      <c r="A35" s="86"/>
      <c r="B35" s="92"/>
      <c r="C35" s="68" t="s">
        <v>105</v>
      </c>
      <c r="D35" s="74">
        <v>1</v>
      </c>
      <c r="E35" s="51"/>
      <c r="F35" s="23">
        <f t="shared" si="0"/>
        <v>0</v>
      </c>
    </row>
    <row r="36" spans="1:6" ht="95.25" customHeight="1" x14ac:dyDescent="0.25">
      <c r="A36" s="90" t="s">
        <v>62</v>
      </c>
      <c r="B36" s="78" t="s">
        <v>45</v>
      </c>
      <c r="C36" s="78" t="s">
        <v>125</v>
      </c>
      <c r="D36" s="30">
        <v>2</v>
      </c>
      <c r="E36" s="52"/>
      <c r="F36" s="44">
        <f t="shared" si="0"/>
        <v>0</v>
      </c>
    </row>
    <row r="37" spans="1:6" ht="15" customHeight="1" x14ac:dyDescent="0.25">
      <c r="A37" s="85"/>
      <c r="B37" s="88" t="s">
        <v>77</v>
      </c>
      <c r="C37" s="77" t="s">
        <v>20</v>
      </c>
      <c r="D37" s="72">
        <v>1</v>
      </c>
      <c r="E37" s="41"/>
      <c r="F37" s="21">
        <f t="shared" si="0"/>
        <v>0</v>
      </c>
    </row>
    <row r="38" spans="1:6" x14ac:dyDescent="0.25">
      <c r="A38" s="85"/>
      <c r="B38" s="91"/>
      <c r="C38" s="77" t="s">
        <v>97</v>
      </c>
      <c r="D38" s="72">
        <v>1</v>
      </c>
      <c r="E38" s="41"/>
      <c r="F38" s="21">
        <f t="shared" si="0"/>
        <v>0</v>
      </c>
    </row>
    <row r="39" spans="1:6" x14ac:dyDescent="0.25">
      <c r="A39" s="85"/>
      <c r="B39" s="91"/>
      <c r="C39" s="79" t="s">
        <v>56</v>
      </c>
      <c r="D39" s="72">
        <v>1</v>
      </c>
      <c r="E39" s="41"/>
      <c r="F39" s="21">
        <f t="shared" si="0"/>
        <v>0</v>
      </c>
    </row>
    <row r="40" spans="1:6" x14ac:dyDescent="0.25">
      <c r="A40" s="85"/>
      <c r="B40" s="91"/>
      <c r="C40" s="79" t="s">
        <v>38</v>
      </c>
      <c r="D40" s="72">
        <v>1</v>
      </c>
      <c r="E40" s="41"/>
      <c r="F40" s="21">
        <f t="shared" si="0"/>
        <v>0</v>
      </c>
    </row>
    <row r="41" spans="1:6" x14ac:dyDescent="0.25">
      <c r="A41" s="85"/>
      <c r="B41" s="91"/>
      <c r="C41" s="79" t="s">
        <v>55</v>
      </c>
      <c r="D41" s="72">
        <v>1</v>
      </c>
      <c r="E41" s="41"/>
      <c r="F41" s="21">
        <f t="shared" si="0"/>
        <v>0</v>
      </c>
    </row>
    <row r="42" spans="1:6" x14ac:dyDescent="0.25">
      <c r="A42" s="85"/>
      <c r="B42" s="91"/>
      <c r="C42" s="79" t="s">
        <v>26</v>
      </c>
      <c r="D42" s="72">
        <v>1</v>
      </c>
      <c r="E42" s="41"/>
      <c r="F42" s="21">
        <f t="shared" si="0"/>
        <v>0</v>
      </c>
    </row>
    <row r="43" spans="1:6" ht="15.75" thickBot="1" x14ac:dyDescent="0.3">
      <c r="A43" s="86"/>
      <c r="B43" s="92"/>
      <c r="C43" s="80" t="s">
        <v>106</v>
      </c>
      <c r="D43" s="74">
        <v>1</v>
      </c>
      <c r="E43" s="51"/>
      <c r="F43" s="23">
        <f t="shared" si="0"/>
        <v>0</v>
      </c>
    </row>
    <row r="44" spans="1:6" ht="92.25" customHeight="1" x14ac:dyDescent="0.25">
      <c r="A44" s="90" t="s">
        <v>39</v>
      </c>
      <c r="B44" s="70" t="s">
        <v>46</v>
      </c>
      <c r="C44" s="26" t="s">
        <v>118</v>
      </c>
      <c r="D44" s="30">
        <v>4</v>
      </c>
      <c r="E44" s="52"/>
      <c r="F44" s="49">
        <f t="shared" si="0"/>
        <v>0</v>
      </c>
    </row>
    <row r="45" spans="1:6" x14ac:dyDescent="0.25">
      <c r="A45" s="85"/>
      <c r="B45" s="87" t="s">
        <v>83</v>
      </c>
      <c r="C45" s="66" t="s">
        <v>57</v>
      </c>
      <c r="D45" s="72">
        <v>1</v>
      </c>
      <c r="E45" s="41"/>
      <c r="F45" s="21">
        <f t="shared" si="0"/>
        <v>0</v>
      </c>
    </row>
    <row r="46" spans="1:6" x14ac:dyDescent="0.25">
      <c r="A46" s="85"/>
      <c r="B46" s="87"/>
      <c r="C46" s="66" t="s">
        <v>63</v>
      </c>
      <c r="D46" s="72">
        <v>1</v>
      </c>
      <c r="E46" s="41"/>
      <c r="F46" s="21">
        <f t="shared" si="0"/>
        <v>0</v>
      </c>
    </row>
    <row r="47" spans="1:6" x14ac:dyDescent="0.25">
      <c r="A47" s="85"/>
      <c r="B47" s="87"/>
      <c r="C47" s="67" t="s">
        <v>56</v>
      </c>
      <c r="D47" s="72">
        <v>1</v>
      </c>
      <c r="E47" s="41"/>
      <c r="F47" s="21">
        <f t="shared" si="0"/>
        <v>0</v>
      </c>
    </row>
    <row r="48" spans="1:6" x14ac:dyDescent="0.25">
      <c r="A48" s="85"/>
      <c r="B48" s="88"/>
      <c r="C48" s="67" t="s">
        <v>38</v>
      </c>
      <c r="D48" s="73">
        <v>1</v>
      </c>
      <c r="E48" s="50"/>
      <c r="F48" s="21">
        <f t="shared" si="0"/>
        <v>0</v>
      </c>
    </row>
    <row r="49" spans="1:6" ht="15.75" thickBot="1" x14ac:dyDescent="0.3">
      <c r="A49" s="86"/>
      <c r="B49" s="89"/>
      <c r="C49" s="68" t="s">
        <v>106</v>
      </c>
      <c r="D49" s="74">
        <v>1</v>
      </c>
      <c r="E49" s="51"/>
      <c r="F49" s="23">
        <f t="shared" si="0"/>
        <v>0</v>
      </c>
    </row>
    <row r="50" spans="1:6" ht="90" x14ac:dyDescent="0.25">
      <c r="A50" s="90" t="s">
        <v>40</v>
      </c>
      <c r="B50" s="26" t="s">
        <v>41</v>
      </c>
      <c r="C50" s="26" t="s">
        <v>119</v>
      </c>
      <c r="D50" s="27">
        <v>5</v>
      </c>
      <c r="E50" s="52"/>
      <c r="F50" s="49">
        <f t="shared" si="0"/>
        <v>0</v>
      </c>
    </row>
    <row r="51" spans="1:6" x14ac:dyDescent="0.25">
      <c r="A51" s="85"/>
      <c r="B51" s="87" t="s">
        <v>84</v>
      </c>
      <c r="C51" s="66" t="s">
        <v>57</v>
      </c>
      <c r="D51" s="72">
        <v>2</v>
      </c>
      <c r="E51" s="41"/>
      <c r="F51" s="21">
        <f t="shared" si="0"/>
        <v>0</v>
      </c>
    </row>
    <row r="52" spans="1:6" x14ac:dyDescent="0.25">
      <c r="A52" s="85"/>
      <c r="B52" s="87"/>
      <c r="C52" s="66" t="s">
        <v>63</v>
      </c>
      <c r="D52" s="72">
        <v>2</v>
      </c>
      <c r="E52" s="41"/>
      <c r="F52" s="21">
        <f t="shared" si="0"/>
        <v>0</v>
      </c>
    </row>
    <row r="53" spans="1:6" x14ac:dyDescent="0.25">
      <c r="A53" s="85"/>
      <c r="B53" s="87"/>
      <c r="C53" s="67" t="s">
        <v>56</v>
      </c>
      <c r="D53" s="72">
        <v>2</v>
      </c>
      <c r="E53" s="41"/>
      <c r="F53" s="21">
        <f t="shared" si="0"/>
        <v>0</v>
      </c>
    </row>
    <row r="54" spans="1:6" x14ac:dyDescent="0.25">
      <c r="A54" s="85"/>
      <c r="B54" s="88"/>
      <c r="C54" s="67" t="s">
        <v>38</v>
      </c>
      <c r="D54" s="72">
        <v>2</v>
      </c>
      <c r="E54" s="41"/>
      <c r="F54" s="21">
        <f t="shared" si="0"/>
        <v>0</v>
      </c>
    </row>
    <row r="55" spans="1:6" ht="15.75" thickBot="1" x14ac:dyDescent="0.3">
      <c r="A55" s="86"/>
      <c r="B55" s="89"/>
      <c r="C55" s="68" t="s">
        <v>106</v>
      </c>
      <c r="D55" s="74">
        <v>2</v>
      </c>
      <c r="E55" s="51"/>
      <c r="F55" s="23">
        <f t="shared" si="0"/>
        <v>0</v>
      </c>
    </row>
    <row r="56" spans="1:6" ht="131.25" customHeight="1" x14ac:dyDescent="0.25">
      <c r="A56" s="93" t="s">
        <v>42</v>
      </c>
      <c r="B56" s="70" t="s">
        <v>43</v>
      </c>
      <c r="C56" s="70" t="s">
        <v>120</v>
      </c>
      <c r="D56" s="30">
        <v>2</v>
      </c>
      <c r="E56" s="53"/>
      <c r="F56" s="49">
        <f t="shared" si="0"/>
        <v>0</v>
      </c>
    </row>
    <row r="57" spans="1:6" x14ac:dyDescent="0.25">
      <c r="A57" s="94"/>
      <c r="B57" s="88" t="s">
        <v>78</v>
      </c>
      <c r="C57" s="66" t="s">
        <v>44</v>
      </c>
      <c r="D57" s="72">
        <v>1</v>
      </c>
      <c r="E57" s="41"/>
      <c r="F57" s="21">
        <f t="shared" si="0"/>
        <v>0</v>
      </c>
    </row>
    <row r="58" spans="1:6" x14ac:dyDescent="0.25">
      <c r="A58" s="94"/>
      <c r="B58" s="91"/>
      <c r="C58" s="66" t="s">
        <v>57</v>
      </c>
      <c r="D58" s="72">
        <v>1</v>
      </c>
      <c r="E58" s="41"/>
      <c r="F58" s="21">
        <f t="shared" si="0"/>
        <v>0</v>
      </c>
    </row>
    <row r="59" spans="1:6" x14ac:dyDescent="0.25">
      <c r="A59" s="94"/>
      <c r="B59" s="91"/>
      <c r="C59" s="66" t="s">
        <v>2</v>
      </c>
      <c r="D59" s="72">
        <v>1</v>
      </c>
      <c r="E59" s="41"/>
      <c r="F59" s="21">
        <f t="shared" si="0"/>
        <v>0</v>
      </c>
    </row>
    <row r="60" spans="1:6" x14ac:dyDescent="0.25">
      <c r="A60" s="94"/>
      <c r="B60" s="91"/>
      <c r="C60" s="67" t="s">
        <v>56</v>
      </c>
      <c r="D60" s="72">
        <v>1</v>
      </c>
      <c r="E60" s="41"/>
      <c r="F60" s="21">
        <f t="shared" si="0"/>
        <v>0</v>
      </c>
    </row>
    <row r="61" spans="1:6" x14ac:dyDescent="0.25">
      <c r="A61" s="94"/>
      <c r="B61" s="91"/>
      <c r="C61" s="67" t="s">
        <v>142</v>
      </c>
      <c r="D61" s="72">
        <v>1</v>
      </c>
      <c r="E61" s="41"/>
      <c r="F61" s="21">
        <f t="shared" si="0"/>
        <v>0</v>
      </c>
    </row>
    <row r="62" spans="1:6" x14ac:dyDescent="0.25">
      <c r="A62" s="94"/>
      <c r="B62" s="96"/>
      <c r="C62" s="67" t="s">
        <v>58</v>
      </c>
      <c r="D62" s="72">
        <v>1</v>
      </c>
      <c r="E62" s="41"/>
      <c r="F62" s="21">
        <f t="shared" si="0"/>
        <v>0</v>
      </c>
    </row>
    <row r="63" spans="1:6" ht="15.75" thickBot="1" x14ac:dyDescent="0.3">
      <c r="A63" s="95"/>
      <c r="B63" s="97"/>
      <c r="C63" s="68" t="s">
        <v>59</v>
      </c>
      <c r="D63" s="74">
        <v>1</v>
      </c>
      <c r="E63" s="51"/>
      <c r="F63" s="23">
        <f t="shared" si="0"/>
        <v>0</v>
      </c>
    </row>
    <row r="64" spans="1:6" ht="131.25" customHeight="1" x14ac:dyDescent="0.25">
      <c r="A64" s="93" t="s">
        <v>7</v>
      </c>
      <c r="B64" s="78" t="s">
        <v>47</v>
      </c>
      <c r="C64" s="78" t="s">
        <v>126</v>
      </c>
      <c r="D64" s="31">
        <v>3</v>
      </c>
      <c r="E64" s="53"/>
      <c r="F64" s="44">
        <f t="shared" si="0"/>
        <v>0</v>
      </c>
    </row>
    <row r="65" spans="1:6" x14ac:dyDescent="0.25">
      <c r="A65" s="94"/>
      <c r="B65" s="87" t="s">
        <v>80</v>
      </c>
      <c r="C65" s="77" t="s">
        <v>85</v>
      </c>
      <c r="D65" s="76">
        <v>1</v>
      </c>
      <c r="E65" s="41"/>
      <c r="F65" s="21">
        <f t="shared" si="0"/>
        <v>0</v>
      </c>
    </row>
    <row r="66" spans="1:6" x14ac:dyDescent="0.25">
      <c r="A66" s="94"/>
      <c r="B66" s="87"/>
      <c r="C66" s="77" t="s">
        <v>57</v>
      </c>
      <c r="D66" s="76">
        <v>1</v>
      </c>
      <c r="E66" s="41"/>
      <c r="F66" s="21">
        <f t="shared" si="0"/>
        <v>0</v>
      </c>
    </row>
    <row r="67" spans="1:6" x14ac:dyDescent="0.25">
      <c r="A67" s="94"/>
      <c r="B67" s="87"/>
      <c r="C67" s="77" t="s">
        <v>98</v>
      </c>
      <c r="D67" s="76">
        <v>1</v>
      </c>
      <c r="E67" s="41"/>
      <c r="F67" s="21">
        <f t="shared" ref="F67:F101" si="1">D67*E67</f>
        <v>0</v>
      </c>
    </row>
    <row r="68" spans="1:6" x14ac:dyDescent="0.25">
      <c r="A68" s="94"/>
      <c r="B68" s="87"/>
      <c r="C68" s="77" t="s">
        <v>56</v>
      </c>
      <c r="D68" s="76">
        <v>1</v>
      </c>
      <c r="E68" s="41"/>
      <c r="F68" s="21">
        <f t="shared" si="1"/>
        <v>0</v>
      </c>
    </row>
    <row r="69" spans="1:6" x14ac:dyDescent="0.25">
      <c r="A69" s="94"/>
      <c r="B69" s="87"/>
      <c r="C69" s="77" t="s">
        <v>38</v>
      </c>
      <c r="D69" s="76">
        <v>1</v>
      </c>
      <c r="E69" s="41"/>
      <c r="F69" s="21">
        <f t="shared" si="1"/>
        <v>0</v>
      </c>
    </row>
    <row r="70" spans="1:6" x14ac:dyDescent="0.25">
      <c r="A70" s="94"/>
      <c r="B70" s="104"/>
      <c r="C70" s="77" t="s">
        <v>127</v>
      </c>
      <c r="D70" s="76">
        <v>1</v>
      </c>
      <c r="E70" s="41"/>
      <c r="F70" s="21">
        <f t="shared" si="1"/>
        <v>0</v>
      </c>
    </row>
    <row r="71" spans="1:6" ht="15.75" thickBot="1" x14ac:dyDescent="0.3">
      <c r="A71" s="95"/>
      <c r="B71" s="105"/>
      <c r="C71" s="80" t="s">
        <v>58</v>
      </c>
      <c r="D71" s="74">
        <v>1</v>
      </c>
      <c r="E71" s="51"/>
      <c r="F71" s="23">
        <f t="shared" si="1"/>
        <v>0</v>
      </c>
    </row>
    <row r="72" spans="1:6" ht="126" customHeight="1" x14ac:dyDescent="0.25">
      <c r="A72" s="93" t="s">
        <v>48</v>
      </c>
      <c r="B72" s="26" t="s">
        <v>49</v>
      </c>
      <c r="C72" s="70" t="s">
        <v>128</v>
      </c>
      <c r="D72" s="30">
        <v>3</v>
      </c>
      <c r="E72" s="53"/>
      <c r="F72" s="49">
        <f t="shared" si="1"/>
        <v>0</v>
      </c>
    </row>
    <row r="73" spans="1:6" x14ac:dyDescent="0.25">
      <c r="A73" s="94"/>
      <c r="B73" s="91" t="s">
        <v>79</v>
      </c>
      <c r="C73" s="66" t="s">
        <v>28</v>
      </c>
      <c r="D73" s="72">
        <v>1</v>
      </c>
      <c r="E73" s="41"/>
      <c r="F73" s="21">
        <f t="shared" si="1"/>
        <v>0</v>
      </c>
    </row>
    <row r="74" spans="1:6" x14ac:dyDescent="0.25">
      <c r="A74" s="94"/>
      <c r="B74" s="91"/>
      <c r="C74" s="66" t="s">
        <v>29</v>
      </c>
      <c r="D74" s="72">
        <v>1</v>
      </c>
      <c r="E74" s="41"/>
      <c r="F74" s="21">
        <f t="shared" si="1"/>
        <v>0</v>
      </c>
    </row>
    <row r="75" spans="1:6" x14ac:dyDescent="0.25">
      <c r="A75" s="94"/>
      <c r="B75" s="91"/>
      <c r="C75" s="66" t="s">
        <v>57</v>
      </c>
      <c r="D75" s="72">
        <v>1</v>
      </c>
      <c r="E75" s="41"/>
      <c r="F75" s="21">
        <f t="shared" si="1"/>
        <v>0</v>
      </c>
    </row>
    <row r="76" spans="1:6" x14ac:dyDescent="0.25">
      <c r="A76" s="94"/>
      <c r="B76" s="91"/>
      <c r="C76" s="66" t="s">
        <v>2</v>
      </c>
      <c r="D76" s="72">
        <v>1</v>
      </c>
      <c r="E76" s="41"/>
      <c r="F76" s="21">
        <f t="shared" si="1"/>
        <v>0</v>
      </c>
    </row>
    <row r="77" spans="1:6" x14ac:dyDescent="0.25">
      <c r="A77" s="94"/>
      <c r="B77" s="96"/>
      <c r="C77" s="66" t="s">
        <v>50</v>
      </c>
      <c r="D77" s="72">
        <v>1</v>
      </c>
      <c r="E77" s="41"/>
      <c r="F77" s="21">
        <f t="shared" si="1"/>
        <v>0</v>
      </c>
    </row>
    <row r="78" spans="1:6" x14ac:dyDescent="0.25">
      <c r="A78" s="94"/>
      <c r="B78" s="96"/>
      <c r="C78" s="66" t="s">
        <v>87</v>
      </c>
      <c r="D78" s="72">
        <v>1</v>
      </c>
      <c r="E78" s="41"/>
      <c r="F78" s="21">
        <f t="shared" si="1"/>
        <v>0</v>
      </c>
    </row>
    <row r="79" spans="1:6" x14ac:dyDescent="0.25">
      <c r="A79" s="94"/>
      <c r="B79" s="96"/>
      <c r="C79" s="66" t="s">
        <v>86</v>
      </c>
      <c r="D79" s="72">
        <v>1</v>
      </c>
      <c r="E79" s="41"/>
      <c r="F79" s="21">
        <f t="shared" si="1"/>
        <v>0</v>
      </c>
    </row>
    <row r="80" spans="1:6" ht="15.75" thickBot="1" x14ac:dyDescent="0.3">
      <c r="A80" s="95"/>
      <c r="B80" s="97"/>
      <c r="C80" s="68" t="s">
        <v>58</v>
      </c>
      <c r="D80" s="74">
        <v>1</v>
      </c>
      <c r="E80" s="51"/>
      <c r="F80" s="23">
        <f t="shared" si="1"/>
        <v>0</v>
      </c>
    </row>
    <row r="81" spans="1:6" x14ac:dyDescent="0.25">
      <c r="A81" s="93" t="s">
        <v>64</v>
      </c>
      <c r="B81" s="106" t="s">
        <v>51</v>
      </c>
      <c r="C81" s="70" t="s">
        <v>91</v>
      </c>
      <c r="D81" s="27">
        <v>19</v>
      </c>
      <c r="E81" s="43"/>
      <c r="F81" s="49">
        <f t="shared" si="1"/>
        <v>0</v>
      </c>
    </row>
    <row r="82" spans="1:6" x14ac:dyDescent="0.25">
      <c r="A82" s="94"/>
      <c r="B82" s="91"/>
      <c r="C82" s="67" t="s">
        <v>92</v>
      </c>
      <c r="D82" s="13">
        <v>5</v>
      </c>
      <c r="E82" s="41"/>
      <c r="F82" s="21">
        <f t="shared" si="1"/>
        <v>0</v>
      </c>
    </row>
    <row r="83" spans="1:6" ht="30.75" customHeight="1" x14ac:dyDescent="0.25">
      <c r="A83" s="94"/>
      <c r="B83" s="91"/>
      <c r="C83" s="67" t="s">
        <v>95</v>
      </c>
      <c r="D83" s="13">
        <v>12</v>
      </c>
      <c r="E83" s="41"/>
      <c r="F83" s="21">
        <f t="shared" si="1"/>
        <v>0</v>
      </c>
    </row>
    <row r="84" spans="1:6" ht="30.75" thickBot="1" x14ac:dyDescent="0.3">
      <c r="A84" s="95"/>
      <c r="B84" s="92"/>
      <c r="C84" s="68" t="s">
        <v>94</v>
      </c>
      <c r="D84" s="14">
        <v>12</v>
      </c>
      <c r="E84" s="42"/>
      <c r="F84" s="23">
        <f t="shared" si="1"/>
        <v>0</v>
      </c>
    </row>
    <row r="85" spans="1:6" ht="26.25" customHeight="1" thickBot="1" x14ac:dyDescent="0.3">
      <c r="A85" s="98" t="s">
        <v>115</v>
      </c>
      <c r="B85" s="99"/>
      <c r="C85" s="99"/>
      <c r="D85" s="99"/>
      <c r="E85" s="99"/>
      <c r="F85" s="100"/>
    </row>
    <row r="86" spans="1:6" ht="83.25" customHeight="1" x14ac:dyDescent="0.25">
      <c r="A86" s="90" t="s">
        <v>10</v>
      </c>
      <c r="B86" s="26" t="s">
        <v>89</v>
      </c>
      <c r="C86" s="26" t="s">
        <v>100</v>
      </c>
      <c r="D86" s="27">
        <v>20</v>
      </c>
      <c r="E86" s="43"/>
      <c r="F86" s="44">
        <f t="shared" si="1"/>
        <v>0</v>
      </c>
    </row>
    <row r="87" spans="1:6" ht="45.75" thickBot="1" x14ac:dyDescent="0.3">
      <c r="A87" s="86"/>
      <c r="B87" s="68" t="s">
        <v>88</v>
      </c>
      <c r="C87" s="68" t="s">
        <v>21</v>
      </c>
      <c r="D87" s="74">
        <v>20</v>
      </c>
      <c r="E87" s="54"/>
      <c r="F87" s="23">
        <f t="shared" si="1"/>
        <v>0</v>
      </c>
    </row>
    <row r="88" spans="1:6" ht="60" x14ac:dyDescent="0.25">
      <c r="A88" s="90" t="s">
        <v>18</v>
      </c>
      <c r="B88" s="26" t="s">
        <v>90</v>
      </c>
      <c r="C88" s="26" t="s">
        <v>99</v>
      </c>
      <c r="D88" s="27">
        <v>3</v>
      </c>
      <c r="E88" s="46"/>
      <c r="F88" s="44">
        <f t="shared" si="1"/>
        <v>0</v>
      </c>
    </row>
    <row r="89" spans="1:6" ht="45.75" thickBot="1" x14ac:dyDescent="0.3">
      <c r="A89" s="86"/>
      <c r="B89" s="68" t="s">
        <v>88</v>
      </c>
      <c r="C89" s="68" t="s">
        <v>21</v>
      </c>
      <c r="D89" s="74">
        <v>3</v>
      </c>
      <c r="E89" s="54"/>
      <c r="F89" s="55">
        <f t="shared" si="1"/>
        <v>0</v>
      </c>
    </row>
    <row r="90" spans="1:6" ht="30.75" thickBot="1" x14ac:dyDescent="0.3">
      <c r="A90" s="32" t="s">
        <v>72</v>
      </c>
      <c r="B90" s="33" t="s">
        <v>65</v>
      </c>
      <c r="C90" s="34" t="s">
        <v>131</v>
      </c>
      <c r="D90" s="35">
        <v>3</v>
      </c>
      <c r="E90" s="56"/>
      <c r="F90" s="57">
        <f t="shared" si="1"/>
        <v>0</v>
      </c>
    </row>
    <row r="91" spans="1:6" ht="30.75" thickBot="1" x14ac:dyDescent="0.3">
      <c r="A91" s="32" t="s">
        <v>73</v>
      </c>
      <c r="B91" s="33" t="s">
        <v>65</v>
      </c>
      <c r="C91" s="34" t="s">
        <v>132</v>
      </c>
      <c r="D91" s="35">
        <v>3</v>
      </c>
      <c r="E91" s="56"/>
      <c r="F91" s="57">
        <f t="shared" si="1"/>
        <v>0</v>
      </c>
    </row>
    <row r="92" spans="1:6" ht="30.75" thickBot="1" x14ac:dyDescent="0.3">
      <c r="A92" s="36" t="s">
        <v>16</v>
      </c>
      <c r="B92" s="33" t="s">
        <v>65</v>
      </c>
      <c r="C92" s="34" t="s">
        <v>133</v>
      </c>
      <c r="D92" s="35">
        <v>3</v>
      </c>
      <c r="E92" s="56"/>
      <c r="F92" s="57">
        <f t="shared" si="1"/>
        <v>0</v>
      </c>
    </row>
    <row r="93" spans="1:6" ht="48.75" customHeight="1" thickBot="1" x14ac:dyDescent="0.3">
      <c r="A93" s="36" t="s">
        <v>11</v>
      </c>
      <c r="B93" s="33" t="s">
        <v>65</v>
      </c>
      <c r="C93" s="34" t="s">
        <v>134</v>
      </c>
      <c r="D93" s="35">
        <v>3</v>
      </c>
      <c r="E93" s="56"/>
      <c r="F93" s="57">
        <f t="shared" si="1"/>
        <v>0</v>
      </c>
    </row>
    <row r="94" spans="1:6" ht="30.75" thickBot="1" x14ac:dyDescent="0.3">
      <c r="A94" s="36" t="s">
        <v>12</v>
      </c>
      <c r="B94" s="33" t="s">
        <v>68</v>
      </c>
      <c r="C94" s="34" t="s">
        <v>129</v>
      </c>
      <c r="D94" s="35">
        <v>3</v>
      </c>
      <c r="E94" s="56"/>
      <c r="F94" s="57">
        <f t="shared" si="1"/>
        <v>0</v>
      </c>
    </row>
    <row r="95" spans="1:6" ht="75" customHeight="1" thickBot="1" x14ac:dyDescent="0.3">
      <c r="A95" s="36" t="s">
        <v>13</v>
      </c>
      <c r="B95" s="33" t="s">
        <v>69</v>
      </c>
      <c r="C95" s="37" t="s">
        <v>130</v>
      </c>
      <c r="D95" s="38">
        <v>3</v>
      </c>
      <c r="E95" s="56"/>
      <c r="F95" s="55">
        <f t="shared" si="1"/>
        <v>0</v>
      </c>
    </row>
    <row r="96" spans="1:6" ht="45.75" thickBot="1" x14ac:dyDescent="0.3">
      <c r="A96" s="36" t="s">
        <v>66</v>
      </c>
      <c r="B96" s="33" t="s">
        <v>70</v>
      </c>
      <c r="C96" s="34" t="s">
        <v>135</v>
      </c>
      <c r="D96" s="35">
        <v>3</v>
      </c>
      <c r="E96" s="56"/>
      <c r="F96" s="57">
        <f t="shared" si="1"/>
        <v>0</v>
      </c>
    </row>
    <row r="97" spans="1:6" ht="75.75" thickBot="1" x14ac:dyDescent="0.3">
      <c r="A97" s="36" t="s">
        <v>14</v>
      </c>
      <c r="B97" s="33" t="s">
        <v>70</v>
      </c>
      <c r="C97" s="37" t="s">
        <v>136</v>
      </c>
      <c r="D97" s="35">
        <v>3</v>
      </c>
      <c r="E97" s="56"/>
      <c r="F97" s="57">
        <f t="shared" si="1"/>
        <v>0</v>
      </c>
    </row>
    <row r="98" spans="1:6" ht="94.5" customHeight="1" thickBot="1" x14ac:dyDescent="0.3">
      <c r="A98" s="39" t="s">
        <v>67</v>
      </c>
      <c r="B98" s="40" t="s">
        <v>70</v>
      </c>
      <c r="C98" s="37" t="s">
        <v>137</v>
      </c>
      <c r="D98" s="38">
        <v>2</v>
      </c>
      <c r="E98" s="56"/>
      <c r="F98" s="57">
        <f t="shared" si="1"/>
        <v>0</v>
      </c>
    </row>
    <row r="99" spans="1:6" ht="62.25" customHeight="1" thickBot="1" x14ac:dyDescent="0.3">
      <c r="A99" s="39" t="s">
        <v>15</v>
      </c>
      <c r="B99" s="33" t="s">
        <v>71</v>
      </c>
      <c r="C99" s="34" t="s">
        <v>138</v>
      </c>
      <c r="D99" s="35">
        <v>3</v>
      </c>
      <c r="E99" s="56"/>
      <c r="F99" s="57">
        <f t="shared" si="1"/>
        <v>0</v>
      </c>
    </row>
    <row r="100" spans="1:6" ht="64.5" customHeight="1" thickBot="1" x14ac:dyDescent="0.3">
      <c r="A100" s="39" t="s">
        <v>74</v>
      </c>
      <c r="B100" s="33" t="s">
        <v>71</v>
      </c>
      <c r="C100" s="34" t="s">
        <v>139</v>
      </c>
      <c r="D100" s="35">
        <v>3</v>
      </c>
      <c r="E100" s="56"/>
      <c r="F100" s="55">
        <f t="shared" si="1"/>
        <v>0</v>
      </c>
    </row>
    <row r="101" spans="1:6" ht="75.75" customHeight="1" thickBot="1" x14ac:dyDescent="0.3">
      <c r="A101" s="39" t="s">
        <v>93</v>
      </c>
      <c r="B101" s="33" t="s">
        <v>71</v>
      </c>
      <c r="C101" s="34" t="s">
        <v>140</v>
      </c>
      <c r="D101" s="35">
        <v>6</v>
      </c>
      <c r="E101" s="56"/>
      <c r="F101" s="55">
        <f t="shared" si="1"/>
        <v>0</v>
      </c>
    </row>
    <row r="102" spans="1:6" ht="186" customHeight="1" thickBot="1" x14ac:dyDescent="0.3">
      <c r="A102" s="101" t="s">
        <v>116</v>
      </c>
      <c r="B102" s="102"/>
      <c r="C102" s="102"/>
      <c r="D102" s="102"/>
      <c r="E102" s="102"/>
      <c r="F102" s="103"/>
    </row>
    <row r="103" spans="1:6" ht="17.25" thickTop="1" thickBot="1" x14ac:dyDescent="0.3">
      <c r="E103" s="18" t="s">
        <v>114</v>
      </c>
      <c r="F103" s="19">
        <f>SUM(F3:F84,F86:F101)</f>
        <v>0</v>
      </c>
    </row>
    <row r="104" spans="1:6" s="65" customFormat="1" x14ac:dyDescent="0.25">
      <c r="A104" s="59"/>
      <c r="B104" s="60"/>
      <c r="C104" s="61"/>
      <c r="D104" s="62"/>
      <c r="E104" s="63"/>
      <c r="F104" s="64"/>
    </row>
  </sheetData>
  <mergeCells count="28">
    <mergeCell ref="A85:F85"/>
    <mergeCell ref="A86:A87"/>
    <mergeCell ref="A88:A89"/>
    <mergeCell ref="A102:F102"/>
    <mergeCell ref="A64:A71"/>
    <mergeCell ref="B65:B71"/>
    <mergeCell ref="A72:A80"/>
    <mergeCell ref="B73:B80"/>
    <mergeCell ref="A81:A84"/>
    <mergeCell ref="B81:B84"/>
    <mergeCell ref="A44:A49"/>
    <mergeCell ref="B45:B49"/>
    <mergeCell ref="A50:A55"/>
    <mergeCell ref="B51:B55"/>
    <mergeCell ref="A56:A63"/>
    <mergeCell ref="B57:B63"/>
    <mergeCell ref="A21:A27"/>
    <mergeCell ref="B22:B27"/>
    <mergeCell ref="A28:A35"/>
    <mergeCell ref="B29:B35"/>
    <mergeCell ref="A36:A43"/>
    <mergeCell ref="B37:B43"/>
    <mergeCell ref="A1:F1"/>
    <mergeCell ref="A3:A10"/>
    <mergeCell ref="B4:B10"/>
    <mergeCell ref="A11:A13"/>
    <mergeCell ref="A14:A20"/>
    <mergeCell ref="B15:B20"/>
  </mergeCells>
  <pageMargins left="0.78740157499999996" right="0.78740157499999996" top="0.984251969" bottom="0.984251969" header="0.4921259845" footer="0.4921259845"/>
  <pageSetup paperSize="9" scale="6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FF00"/>
    <pageSetUpPr fitToPage="1"/>
  </sheetPr>
  <dimension ref="A1:F6"/>
  <sheetViews>
    <sheetView zoomScale="80" zoomScaleNormal="80" workbookViewId="0">
      <selection activeCell="F16" sqref="F16"/>
    </sheetView>
  </sheetViews>
  <sheetFormatPr defaultRowHeight="15" x14ac:dyDescent="0.25"/>
  <cols>
    <col min="1" max="1" width="8.85546875" style="2" customWidth="1"/>
    <col min="2" max="2" width="27.7109375" style="5" customWidth="1"/>
    <col min="3" max="3" width="115.28515625" style="2" customWidth="1"/>
    <col min="4" max="4" width="15.42578125" style="1" customWidth="1"/>
    <col min="5" max="5" width="24" style="6" customWidth="1"/>
    <col min="6" max="6" width="21.5703125" style="4" customWidth="1"/>
    <col min="7" max="16384" width="9.140625" style="3"/>
  </cols>
  <sheetData>
    <row r="1" spans="1:6" ht="27" thickBot="1" x14ac:dyDescent="0.3">
      <c r="A1" s="81" t="s">
        <v>111</v>
      </c>
      <c r="B1" s="82"/>
      <c r="C1" s="82"/>
      <c r="D1" s="82"/>
      <c r="E1" s="82"/>
      <c r="F1" s="83"/>
    </row>
    <row r="2" spans="1:6" ht="30" x14ac:dyDescent="0.25">
      <c r="A2" s="9" t="s">
        <v>0</v>
      </c>
      <c r="B2" s="10" t="s">
        <v>107</v>
      </c>
      <c r="C2" s="10" t="s">
        <v>108</v>
      </c>
      <c r="D2" s="10" t="s">
        <v>109</v>
      </c>
      <c r="E2" s="11" t="s">
        <v>110</v>
      </c>
      <c r="F2" s="12" t="s">
        <v>113</v>
      </c>
    </row>
    <row r="3" spans="1:6" ht="45" x14ac:dyDescent="0.25">
      <c r="A3" s="15">
        <v>1</v>
      </c>
      <c r="B3" s="7" t="s">
        <v>22</v>
      </c>
      <c r="C3" s="7" t="s">
        <v>1</v>
      </c>
      <c r="D3" s="13">
        <v>100</v>
      </c>
      <c r="E3" s="20"/>
      <c r="F3" s="21">
        <f>D3*E3</f>
        <v>0</v>
      </c>
    </row>
    <row r="4" spans="1:6" ht="45" x14ac:dyDescent="0.25">
      <c r="A4" s="15">
        <v>2</v>
      </c>
      <c r="B4" s="7" t="s">
        <v>23</v>
      </c>
      <c r="C4" s="7" t="s">
        <v>1</v>
      </c>
      <c r="D4" s="13">
        <v>5</v>
      </c>
      <c r="E4" s="20"/>
      <c r="F4" s="21">
        <f t="shared" ref="F4:F5" si="0">D4*E4</f>
        <v>0</v>
      </c>
    </row>
    <row r="5" spans="1:6" ht="45.75" thickBot="1" x14ac:dyDescent="0.3">
      <c r="A5" s="16">
        <v>3</v>
      </c>
      <c r="B5" s="17" t="s">
        <v>75</v>
      </c>
      <c r="C5" s="8" t="s">
        <v>1</v>
      </c>
      <c r="D5" s="14">
        <v>30</v>
      </c>
      <c r="E5" s="22"/>
      <c r="F5" s="23">
        <f t="shared" si="0"/>
        <v>0</v>
      </c>
    </row>
    <row r="6" spans="1:6" ht="16.5" thickBot="1" x14ac:dyDescent="0.3">
      <c r="E6" s="18" t="s">
        <v>114</v>
      </c>
      <c r="F6" s="19">
        <f>SUM(F3:F5)</f>
        <v>0</v>
      </c>
    </row>
  </sheetData>
  <mergeCells count="1">
    <mergeCell ref="A1:F1"/>
  </mergeCells>
  <phoneticPr fontId="2" type="noConversion"/>
  <pageMargins left="0.78740157499999996" right="0.78740157499999996" top="0.984251969" bottom="0.984251969" header="0.4921259845" footer="0.4921259845"/>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Cast 1</vt:lpstr>
      <vt:lpstr>Cast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hybels</dc:creator>
  <cp:lastModifiedBy>Pojar Jaroslav</cp:lastModifiedBy>
  <cp:lastPrinted>2017-02-22T14:06:55Z</cp:lastPrinted>
  <dcterms:created xsi:type="dcterms:W3CDTF">2012-02-20T08:32:17Z</dcterms:created>
  <dcterms:modified xsi:type="dcterms:W3CDTF">2017-02-23T08:07:27Z</dcterms:modified>
</cp:coreProperties>
</file>