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LI\Aplikace$\PravniOddeleni\VEREJNE ZAKAZKY\2017 az 2022 fakultni DNS\3 Drogerie\VZ drogerie 13 (03-2020)\A) výzva\"/>
    </mc:Choice>
  </mc:AlternateContent>
  <bookViews>
    <workbookView xWindow="0" yWindow="0" windowWidth="14400" windowHeight="11820"/>
  </bookViews>
  <sheets>
    <sheet name="Příloha č. 1" sheetId="1" r:id="rId1"/>
  </sheets>
  <definedNames>
    <definedName name="_xlnm._FilterDatabase" localSheetId="0" hidden="1">'Příloha č. 1'!$A$6:$X$43</definedName>
  </definedNames>
  <calcPr calcId="162913"/>
</workbook>
</file>

<file path=xl/calcChain.xml><?xml version="1.0" encoding="utf-8"?>
<calcChain xmlns="http://schemas.openxmlformats.org/spreadsheetml/2006/main">
  <c r="A41" i="1" l="1"/>
  <c r="A39" i="1"/>
  <c r="A34" i="1"/>
  <c r="A35" i="1"/>
  <c r="A36" i="1" s="1"/>
  <c r="A37" i="1" s="1"/>
  <c r="A30" i="1"/>
  <c r="A31" i="1" s="1"/>
  <c r="A32" i="1" s="1"/>
  <c r="A33" i="1" s="1"/>
  <c r="A28" i="1"/>
  <c r="A27" i="1"/>
  <c r="A25" i="1"/>
  <c r="A22" i="1"/>
  <c r="A19" i="1"/>
  <c r="A20" i="1"/>
  <c r="A18" i="1"/>
  <c r="A17" i="1"/>
  <c r="A15" i="1"/>
  <c r="A12" i="1"/>
  <c r="V22" i="1"/>
  <c r="V19" i="1" l="1"/>
  <c r="X19" i="1" s="1"/>
  <c r="V31" i="1" l="1"/>
  <c r="X31" i="1" s="1"/>
  <c r="V11" i="1" l="1"/>
  <c r="V30" i="1" l="1"/>
  <c r="X30" i="1" s="1"/>
  <c r="V25" i="1" l="1"/>
  <c r="X25" i="1" s="1"/>
  <c r="V41" i="1" l="1"/>
  <c r="V39" i="1"/>
  <c r="V37" i="1"/>
  <c r="V36" i="1"/>
  <c r="V35" i="1"/>
  <c r="V34" i="1"/>
  <c r="V33" i="1"/>
  <c r="V32" i="1"/>
  <c r="V29" i="1"/>
  <c r="V28" i="1"/>
  <c r="V27" i="1"/>
  <c r="V24" i="1"/>
  <c r="V20" i="1"/>
  <c r="V18" i="1"/>
  <c r="V17" i="1"/>
  <c r="V15" i="1"/>
  <c r="V13" i="1"/>
  <c r="V12" i="1"/>
  <c r="V10" i="1"/>
  <c r="V9" i="1"/>
  <c r="V8" i="1"/>
  <c r="X41" i="1" l="1"/>
  <c r="X29" i="1" l="1"/>
  <c r="X20" i="1" l="1"/>
  <c r="X28" i="1" l="1"/>
  <c r="X15" i="1" l="1"/>
  <c r="X13" i="1" l="1"/>
  <c r="X39" i="1"/>
  <c r="X18" i="1"/>
  <c r="X10" i="1" l="1"/>
  <c r="X12" i="1"/>
  <c r="X11" i="1" l="1"/>
  <c r="X9" i="1"/>
  <c r="X8" i="1"/>
  <c r="A9" i="1"/>
  <c r="A10" i="1" l="1"/>
  <c r="A11" i="1" s="1"/>
  <c r="A13" i="1" l="1"/>
  <c r="X22" i="1" l="1"/>
  <c r="X37" i="1"/>
  <c r="X36" i="1"/>
  <c r="X35" i="1"/>
  <c r="X34" i="1"/>
  <c r="X33" i="1"/>
  <c r="X32" i="1"/>
  <c r="X27" i="1"/>
  <c r="X24" i="1"/>
  <c r="X17" i="1"/>
  <c r="X43" i="1" l="1"/>
  <c r="A24" i="1"/>
  <c r="A29" i="1" l="1"/>
</calcChain>
</file>

<file path=xl/sharedStrings.xml><?xml version="1.0" encoding="utf-8"?>
<sst xmlns="http://schemas.openxmlformats.org/spreadsheetml/2006/main" count="118" uniqueCount="103">
  <si>
    <t>jednotka</t>
  </si>
  <si>
    <t>celkem</t>
  </si>
  <si>
    <t>celková</t>
  </si>
  <si>
    <t>balení - 6 kusů</t>
  </si>
  <si>
    <t>krabice - 3750 kusů</t>
  </si>
  <si>
    <t>ks</t>
  </si>
  <si>
    <t>balení - 100 ks</t>
  </si>
  <si>
    <t>prostředek na mytí nádobí, vysoce kvalitní odmašťovač s patentovanou technologií, jemný a šetrný k rukám, 1 l</t>
  </si>
  <si>
    <t xml:space="preserve">MÝDLA </t>
  </si>
  <si>
    <t>PŘÍPRAVKY NA PODLAHY</t>
  </si>
  <si>
    <t>PŘÍPRAVKY NA NÁDOBÍ</t>
  </si>
  <si>
    <t>TOALETNÍ POTŘEBY, RUČNÍKY</t>
  </si>
  <si>
    <t>UKLIDOVÉ POMŮCKY</t>
  </si>
  <si>
    <t>úklidové rukavice, gumové z vysoce kvalitního latexu, velikost L</t>
  </si>
  <si>
    <t>prostředek na čištění a leštění oken, technicka - rozprašovač , 750 ml</t>
  </si>
  <si>
    <t>PŘÍPRAVKY NA SKLO</t>
  </si>
  <si>
    <t>balení - 3 kusy</t>
  </si>
  <si>
    <t>balení - 10 kusů</t>
  </si>
  <si>
    <t>houby na nádobí 2 vrstvy, drsnější vrstva pro mytí zaschlých nečistot, molitanová vrstva, mix barev</t>
  </si>
  <si>
    <t>role - 20 kusů</t>
  </si>
  <si>
    <t>role - 25 kusů</t>
  </si>
  <si>
    <t>PŘÍPRAVKY NA RUCE</t>
  </si>
  <si>
    <t>OSTATNÍ</t>
  </si>
  <si>
    <t>Množství</t>
  </si>
  <si>
    <t>Cena bez DPH (Kč)</t>
  </si>
  <si>
    <t>jednotková</t>
  </si>
  <si>
    <t>Specifikace zboží</t>
  </si>
  <si>
    <t>papírové ručníky zelené pro zásobníky H3 a H3 Mini, skládané, dvouvrstvé, rozměry 25 x 23 cm</t>
  </si>
  <si>
    <t>toaletní papír do zásobníku, perforovaný, průměr 190 mm, dvouvrstvý, recyklovaný papír, bílý, návin 120 m</t>
  </si>
  <si>
    <t>univerzální dezinfekční a čistící prostředek, vysoce účinný, příjemná vůně, 1 l</t>
  </si>
  <si>
    <t>Název položky (specifikace - druh, materiál, barva, určení apod.)</t>
  </si>
  <si>
    <t>Položka č.</t>
  </si>
  <si>
    <t>úklidové utěrky, rozměry 38 x 38 cm, 3 barvy/balení</t>
  </si>
  <si>
    <t>odpadkové pytle do koše, 60 l, rozměr 60 x 80 cm, černé, silné</t>
  </si>
  <si>
    <t>odpadkové pytle do koše, 120 l, rozměr 70 x 110 cm, černé, vhodné na suť, typ 200 LDPE</t>
  </si>
  <si>
    <t>http://www.partner4office.cz/papir-toaletni-jumbo-280mm-2vrstvy-recykl-257m-88738.html</t>
  </si>
  <si>
    <t>http://www.partner4office.cz/papir-toaletni-jumbo-190mm-2vrstvy-recykl-120m-88736.html</t>
  </si>
  <si>
    <t>http://www.partner4office.cz/rucnik-dvouvrstvy-zz-zeleny-2-vrstvy-3750ks-88649.html</t>
  </si>
  <si>
    <t>http://www.partner4office.cz/savo-original-1l-88682.html</t>
  </si>
  <si>
    <t>http://www.partner4office.cz/krystal-cistic-oken-750ml-88466.html</t>
  </si>
  <si>
    <t>https://evashop.cz/uklid/4011-prostedek-na-nadobi-jar-1000ml.html</t>
  </si>
  <si>
    <t>http://www.partner4office.cz/uterky-uklidove-petr-38x38cm-88794.html</t>
  </si>
  <si>
    <t>http://www.partner4office.cz/houbicky-na-nadobi-10ks-88405.html</t>
  </si>
  <si>
    <t>http://pape.cz/Produkty/ProduktyDetail.aspx?inom=15476</t>
  </si>
  <si>
    <t>toaletní papír do zásobníku, perforovaný, průměr 280 mm, dvouvrstvý, recyklovaný papír, bílý, návin 257 m</t>
  </si>
  <si>
    <t>https://nakup.itesco.cz/groceries/cs-CZ/products/2001019402715?gclid=CjwKCAjwxo3OBRBpEiwAS7X62Yv1-74JFimC2cV-DcN9Yff0Wt7zrVvVY0Nt4dc88elwlRWwyoDN7hoCHusQAvD_BwE</t>
  </si>
  <si>
    <t>papírové kapesníčky v boxu, 3 vrstvy, bílé, vytahovací</t>
  </si>
  <si>
    <t>https://www.alter-hk.cz/index.php?q=favorit</t>
  </si>
  <si>
    <t>https://www.alter-hk.cz/sacky-do-kose-60x80cm-cerne-ean-20ks-pytlik-91700490.html</t>
  </si>
  <si>
    <t>odpadkové pytle do koše, 60 l, rozměr 64 x 71 cm, 20 mic, zatahovací pásek</t>
  </si>
  <si>
    <t>role - 15 kusů</t>
  </si>
  <si>
    <t>https://www.alter-hk.cz/index.php?detail=91700122</t>
  </si>
  <si>
    <t>https://www.alter-hk.cz/pytel-odpad-cerny-70x110-200my-91700619.html</t>
  </si>
  <si>
    <t>antibakteriální gel v dávkovači s pumpičkou, obsah dávkovače 500 ml</t>
  </si>
  <si>
    <t>https://www.alter-hk.cz/chiroderm-gel-500ml-s-pumpickou-10510109.html</t>
  </si>
  <si>
    <t>vlhčené ubrousky antibakteriální</t>
  </si>
  <si>
    <t>mýdlo tekuté s perletí, příjemná parfemace, objem 1 l</t>
  </si>
  <si>
    <t>https://www.alter-hk.cz/vione-tek-mydlo-s-perleti-bile-balzam-1l-80105404.html</t>
  </si>
  <si>
    <t>dezinfekční prostředek bez chlóru, účinný pro WC, odp. koše, pracovní plochy, ledničky, Díky trojímu účinku – bakteriálnímu, fungicidnímu a virucidnímu– dezinfikuje všechny materiály a plochy. Zahubí 99,9 % mikrobů, bakterií a plísní, objem 0,5 l, sprej</t>
  </si>
  <si>
    <t>V případě, že níže uvedené specifikace obsahují odkaz (přímý nebo nepřímý) na konkrétní výrobek, výrobce, či dodavatele, je tento odkaz uveden s ohledem na přesnost a srozumitelnost. V tomto případě však dodavatel může nabídnout rovnocenné řešení.</t>
  </si>
  <si>
    <t>http://www.vybaveniprouklid.cz/navlek-mopu-flipper-40-cm-bavlneny-mop/d-71010/</t>
  </si>
  <si>
    <t>https://www.alter-hk.cz/katrin-plus-toaletni-papir-3-v-bily-150-utr-16525-79165250.html</t>
  </si>
  <si>
    <t>toaletní papír 3-vrstvý, bílý, 19 m</t>
  </si>
  <si>
    <t>Tekutý čistící a dezinfekční prostředek na podlahy, chodby, koupelny, hygienické zařízení s baktericidními a fungicidními účinky. Svěží vůně; 950 ml</t>
  </si>
  <si>
    <t>https://www.alter-hk.cz/index.php?detail=90513201</t>
  </si>
  <si>
    <t>mop na úklid, bavlněný,  40 cm, boční jazýčkový úchyt</t>
  </si>
  <si>
    <t>260 -Provozně technické oddělení Lidická</t>
  </si>
  <si>
    <t>251 - Ústřední sklad</t>
  </si>
  <si>
    <t>251 - sklad UniMeC</t>
  </si>
  <si>
    <t>070 -Ústav chemie</t>
  </si>
  <si>
    <t>100 - Ústav farmakologie</t>
  </si>
  <si>
    <t>560 - Biomedic</t>
  </si>
  <si>
    <t>130 - Ústav hygieny</t>
  </si>
  <si>
    <t>250 - děkanát</t>
  </si>
  <si>
    <t>010 - Ústav anatomie</t>
  </si>
  <si>
    <t>030 - Ústav biologie</t>
  </si>
  <si>
    <t>172 - CIT</t>
  </si>
  <si>
    <t>559 - farmakologie</t>
  </si>
  <si>
    <t>040 - histologie</t>
  </si>
  <si>
    <t>510- mikrobiologie</t>
  </si>
  <si>
    <t>101 - zvěřinec</t>
  </si>
  <si>
    <t>balení - 12 kusů</t>
  </si>
  <si>
    <t>KS</t>
  </si>
  <si>
    <t>mop na úklid, bavlna 40cm kapsový</t>
  </si>
  <si>
    <t>https://www.alter-hk.cz/mop-sprint-bavlna-40cm-kapsovy-66438418.html</t>
  </si>
  <si>
    <t>080 - Ústav fyziologie</t>
  </si>
  <si>
    <t>171 - SVI</t>
  </si>
  <si>
    <t>přípravek na nerezové povrchy - Je ideální na čistění kuchyňských pracovních ploch, nerezového nádobí, vodovodních baterií, umyvadel, stěn trub na pečení apod., sprej, 500 ml</t>
  </si>
  <si>
    <t>https://www.lekarna.cz/pulirapid-splendi-500ml-dlouhodoba-ochrana-nerezu/?utm_source=heureka.cz&amp;utm_medium=product&amp;utm_campaign=heureka.cz#vice-informaci</t>
  </si>
  <si>
    <t>https://www.zbozi.cz/vyrobek/vileda-easy-wring-clean-turbo-2-v-1-nahrada-151608/</t>
  </si>
  <si>
    <t>odpadkové pytle do koše, 120 l, rozměr 70 x 110 cm, modré, vhodné na třídění odpadu, PE  100 mic</t>
  </si>
  <si>
    <t>náhradní mop, trojúhelníkový tvar, kombinuje dva druhy třásní, kompatibilní s mopem Vileda Easy Wring &amp; Clean Turbo 2 v 1</t>
  </si>
  <si>
    <t>https://www.alter-hk.cz/-90568001.html</t>
  </si>
  <si>
    <t>balení - 60 ks</t>
  </si>
  <si>
    <t>https://www.alter-hk.cz/-90231303.html</t>
  </si>
  <si>
    <t xml:space="preserve">Náhradní potah na mop, kulatá hlava ze 100% mikrovlákna,  kompatibilní s mopem Spontex Aqua Revolution System </t>
  </si>
  <si>
    <t>https://www.spontexshop.cz/spontex-aqua-revolution-system-19800079-nahradni-potah-na-mop/</t>
  </si>
  <si>
    <t>univerzální mycí přípravek, parfemován citronovou vůní, dávkování 1 polévková lžíce na 5 l vody; 1 l</t>
  </si>
  <si>
    <t>https://www.odkulinare.cz/leifheit-clean-twist-extra-soft-xl-vozik?gclid=CjwKCAjwmf_4BRABEiwAGhDfSVSegoCk4WVDh6mSpeNiCx4oGXijmGOrDqXe_Co8VX5bWxhbFuVTtxoCy-IQAvD_BwE</t>
  </si>
  <si>
    <t xml:space="preserve">rotační úklidový set s vozíkem určený pro mytí podlah bez kontaktu rukou a špinavé vody.rotační systém umístěný přímo v držadle, univerzální 20l vědro s jedním kovovým držadlem, záběr mopu 42 cm; -vozík pro jednoduché přemisťování vědra; délka tyče: 100- 130 cm
</t>
  </si>
  <si>
    <t>https://www.alter-hk.cz/go-fresh-flower-garden-1l-zeleny-univerzal-cistic-80101601.html</t>
  </si>
  <si>
    <t>Celková nabídková cena v Kč bez DPH</t>
  </si>
  <si>
    <t>Odkaz na možný výrobek za účelem vysvětlení požadavku, přičemž dodavatel může dodat rovnocenné (nebo lepší) řešení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</si>
</sst>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color rgb="FF0000FF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i/>
      <u/>
      <sz val="11"/>
      <color rgb="FFFF0000"/>
      <name val="Calibri"/>
      <family val="2"/>
      <charset val="238"/>
      <scheme val="minor"/>
    </font>
    <font>
      <b/>
      <i/>
      <u/>
      <sz val="10"/>
      <color rgb="FFFF00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4" fillId="7" borderId="0" applyNumberFormat="0" applyBorder="0" applyAlignment="0" applyProtection="0"/>
  </cellStyleXfs>
  <cellXfs count="94">
    <xf numFmtId="0" fontId="0" fillId="0" borderId="0" xfId="0"/>
    <xf numFmtId="0" fontId="0" fillId="0" borderId="0" xfId="0" applyProtection="1"/>
    <xf numFmtId="0" fontId="10" fillId="0" borderId="0" xfId="0" applyFont="1" applyAlignment="1" applyProtection="1">
      <alignment horizontal="center" vertical="center"/>
    </xf>
    <xf numFmtId="0" fontId="9" fillId="0" borderId="0" xfId="0" applyFont="1" applyProtection="1"/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0" fontId="1" fillId="5" borderId="11" xfId="0" applyFont="1" applyFill="1" applyBorder="1" applyAlignment="1" applyProtection="1">
      <alignment horizontal="center" vertical="center" textRotation="90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12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/>
    </xf>
    <xf numFmtId="0" fontId="1" fillId="5" borderId="10" xfId="0" applyFont="1" applyFill="1" applyBorder="1" applyAlignment="1" applyProtection="1">
      <alignment horizontal="center" vertical="center" textRotation="90"/>
    </xf>
    <xf numFmtId="0" fontId="3" fillId="5" borderId="1" xfId="0" applyFont="1" applyFill="1" applyBorder="1" applyAlignment="1" applyProtection="1">
      <alignment horizontal="center" vertical="center"/>
    </xf>
    <xf numFmtId="0" fontId="3" fillId="5" borderId="13" xfId="0" applyFont="1" applyFill="1" applyBorder="1" applyAlignment="1" applyProtection="1">
      <alignment horizontal="center" vertical="center" wrapText="1"/>
    </xf>
    <xf numFmtId="0" fontId="3" fillId="5" borderId="6" xfId="0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horizontal="center" vertical="center"/>
    </xf>
    <xf numFmtId="0" fontId="5" fillId="5" borderId="8" xfId="2" applyFont="1" applyFill="1" applyBorder="1" applyAlignment="1" applyProtection="1">
      <alignment horizontal="center" vertical="center" textRotation="90" wrapText="1"/>
    </xf>
    <xf numFmtId="0" fontId="5" fillId="5" borderId="8" xfId="2" applyFont="1" applyFill="1" applyBorder="1" applyAlignment="1" applyProtection="1">
      <alignment horizontal="center" vertical="center" textRotation="90"/>
    </xf>
    <xf numFmtId="2" fontId="3" fillId="5" borderId="8" xfId="0" applyNumberFormat="1" applyFont="1" applyFill="1" applyBorder="1" applyAlignment="1" applyProtection="1">
      <alignment horizontal="center" vertical="center"/>
    </xf>
    <xf numFmtId="2" fontId="3" fillId="5" borderId="9" xfId="0" applyNumberFormat="1" applyFont="1" applyFill="1" applyBorder="1" applyAlignment="1" applyProtection="1">
      <alignment horizontal="center" vertical="center"/>
    </xf>
    <xf numFmtId="0" fontId="0" fillId="3" borderId="2" xfId="0" applyFill="1" applyBorder="1" applyProtection="1"/>
    <xf numFmtId="0" fontId="1" fillId="3" borderId="3" xfId="0" applyFont="1" applyFill="1" applyBorder="1" applyAlignment="1" applyProtection="1">
      <alignment horizontal="left" vertical="center"/>
    </xf>
    <xf numFmtId="0" fontId="1" fillId="3" borderId="4" xfId="0" applyFont="1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left" vertical="center" wrapText="1"/>
    </xf>
    <xf numFmtId="0" fontId="6" fillId="0" borderId="1" xfId="1" applyFill="1" applyBorder="1" applyProtection="1"/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4" fontId="0" fillId="0" borderId="6" xfId="0" applyNumberFormat="1" applyFont="1" applyFill="1" applyBorder="1" applyAlignment="1" applyProtection="1">
      <alignment horizontal="right" vertical="center" indent="1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</xf>
    <xf numFmtId="0" fontId="8" fillId="0" borderId="1" xfId="1" applyFont="1" applyFill="1" applyBorder="1" applyAlignment="1" applyProtection="1">
      <alignment vertical="justify"/>
    </xf>
    <xf numFmtId="0" fontId="5" fillId="0" borderId="5" xfId="3" applyFont="1" applyFill="1" applyBorder="1" applyAlignment="1" applyProtection="1">
      <alignment horizontal="center" vertical="center"/>
    </xf>
    <xf numFmtId="0" fontId="5" fillId="0" borderId="1" xfId="3" applyFont="1" applyFill="1" applyBorder="1" applyAlignment="1" applyProtection="1">
      <alignment horizontal="left" vertical="center" wrapText="1"/>
    </xf>
    <xf numFmtId="0" fontId="6" fillId="0" borderId="1" xfId="1" applyFill="1" applyBorder="1" applyAlignment="1" applyProtection="1">
      <alignment vertical="justify"/>
    </xf>
    <xf numFmtId="0" fontId="5" fillId="0" borderId="1" xfId="3" applyFont="1" applyFill="1" applyBorder="1" applyAlignment="1" applyProtection="1">
      <alignment horizontal="center" vertical="center" wrapText="1"/>
    </xf>
    <xf numFmtId="0" fontId="5" fillId="0" borderId="1" xfId="3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center" vertical="center"/>
    </xf>
    <xf numFmtId="0" fontId="8" fillId="0" borderId="1" xfId="1" applyFont="1" applyFill="1" applyBorder="1" applyProtection="1"/>
    <xf numFmtId="0" fontId="5" fillId="0" borderId="1" xfId="2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</xf>
    <xf numFmtId="0" fontId="0" fillId="0" borderId="13" xfId="0" applyFont="1" applyFill="1" applyBorder="1" applyAlignment="1" applyProtection="1">
      <alignment horizontal="left" vertical="center" wrapText="1"/>
    </xf>
    <xf numFmtId="0" fontId="0" fillId="3" borderId="16" xfId="0" applyFill="1" applyBorder="1" applyProtection="1"/>
    <xf numFmtId="0" fontId="1" fillId="3" borderId="14" xfId="0" applyFont="1" applyFill="1" applyBorder="1" applyAlignment="1" applyProtection="1">
      <alignment horizontal="left" vertical="center"/>
    </xf>
    <xf numFmtId="0" fontId="1" fillId="3" borderId="17" xfId="0" applyFont="1" applyFill="1" applyBorder="1" applyAlignment="1" applyProtection="1">
      <alignment horizontal="left" vertical="center"/>
    </xf>
    <xf numFmtId="0" fontId="0" fillId="0" borderId="15" xfId="0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justify"/>
    </xf>
    <xf numFmtId="0" fontId="6" fillId="0" borderId="8" xfId="1" applyFill="1" applyBorder="1" applyAlignment="1" applyProtection="1">
      <alignment vertical="justify"/>
    </xf>
    <xf numFmtId="0" fontId="0" fillId="0" borderId="8" xfId="0" applyFont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4" fontId="0" fillId="0" borderId="9" xfId="0" applyNumberFormat="1" applyFont="1" applyFill="1" applyBorder="1" applyAlignment="1" applyProtection="1">
      <alignment horizontal="right" vertical="center" indent="1"/>
    </xf>
    <xf numFmtId="0" fontId="0" fillId="0" borderId="1" xfId="0" applyFont="1" applyFill="1" applyBorder="1" applyAlignment="1" applyProtection="1">
      <alignment horizontal="justify"/>
    </xf>
    <xf numFmtId="0" fontId="0" fillId="0" borderId="8" xfId="0" applyFont="1" applyFill="1" applyBorder="1" applyAlignment="1" applyProtection="1">
      <alignment horizontal="justify" vertical="center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11" fillId="0" borderId="1" xfId="2" applyFill="1" applyBorder="1" applyAlignment="1" applyProtection="1">
      <alignment horizontal="center" vertical="center" wrapText="1"/>
    </xf>
    <xf numFmtId="0" fontId="5" fillId="0" borderId="1" xfId="3" applyFont="1" applyFill="1" applyBorder="1" applyAlignment="1" applyProtection="1">
      <alignment vertical="justify"/>
    </xf>
    <xf numFmtId="0" fontId="5" fillId="0" borderId="20" xfId="0" applyFont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left" vertical="top" wrapText="1"/>
    </xf>
    <xf numFmtId="0" fontId="6" fillId="0" borderId="7" xfId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11" fillId="0" borderId="7" xfId="2" applyFill="1" applyBorder="1" applyAlignment="1" applyProtection="1">
      <alignment horizontal="center" vertical="center"/>
    </xf>
    <xf numFmtId="4" fontId="0" fillId="0" borderId="21" xfId="0" applyNumberFormat="1" applyFont="1" applyFill="1" applyBorder="1" applyAlignment="1" applyProtection="1">
      <alignment horizontal="right" vertical="center" indent="1"/>
    </xf>
    <xf numFmtId="0" fontId="11" fillId="0" borderId="0" xfId="2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4" fontId="5" fillId="2" borderId="18" xfId="0" applyNumberFormat="1" applyFont="1" applyFill="1" applyBorder="1" applyAlignment="1" applyProtection="1">
      <alignment horizontal="right" vertical="center" indent="1"/>
    </xf>
    <xf numFmtId="4" fontId="5" fillId="2" borderId="19" xfId="0" applyNumberFormat="1" applyFont="1" applyFill="1" applyBorder="1" applyAlignment="1" applyProtection="1">
      <alignment horizontal="right" vertical="center" indent="1"/>
    </xf>
    <xf numFmtId="2" fontId="15" fillId="5" borderId="23" xfId="0" applyNumberFormat="1" applyFont="1" applyFill="1" applyBorder="1" applyAlignment="1" applyProtection="1">
      <alignment horizontal="center" vertical="center"/>
    </xf>
    <xf numFmtId="2" fontId="15" fillId="5" borderId="24" xfId="0" applyNumberFormat="1" applyFont="1" applyFill="1" applyBorder="1" applyAlignment="1" applyProtection="1">
      <alignment horizontal="center" vertical="center"/>
    </xf>
    <xf numFmtId="2" fontId="15" fillId="5" borderId="22" xfId="0" applyNumberFormat="1" applyFont="1" applyFill="1" applyBorder="1" applyAlignment="1" applyProtection="1">
      <alignment horizontal="center" vertical="center"/>
    </xf>
    <xf numFmtId="4" fontId="15" fillId="5" borderId="22" xfId="0" applyNumberFormat="1" applyFont="1" applyFill="1" applyBorder="1" applyAlignment="1" applyProtection="1">
      <alignment horizontal="right" vertical="center" indent="1"/>
    </xf>
    <xf numFmtId="0" fontId="7" fillId="0" borderId="0" xfId="0" applyFont="1" applyProtection="1"/>
    <xf numFmtId="2" fontId="9" fillId="0" borderId="0" xfId="0" applyNumberFormat="1" applyFont="1" applyAlignment="1" applyProtection="1">
      <alignment horizontal="center" vertical="center"/>
    </xf>
    <xf numFmtId="0" fontId="12" fillId="0" borderId="0" xfId="0" applyFont="1" applyProtection="1"/>
    <xf numFmtId="0" fontId="13" fillId="0" borderId="0" xfId="0" applyFont="1" applyAlignment="1" applyProtection="1">
      <alignment horizontal="center" vertical="center"/>
    </xf>
    <xf numFmtId="0" fontId="0" fillId="0" borderId="0" xfId="0" applyFill="1" applyProtection="1"/>
    <xf numFmtId="0" fontId="6" fillId="0" borderId="0" xfId="1" applyProtection="1"/>
    <xf numFmtId="4" fontId="5" fillId="4" borderId="1" xfId="0" applyNumberFormat="1" applyFont="1" applyFill="1" applyBorder="1" applyAlignment="1" applyProtection="1">
      <alignment horizontal="right" vertical="center" indent="1"/>
      <protection locked="0"/>
    </xf>
    <xf numFmtId="4" fontId="5" fillId="4" borderId="8" xfId="0" applyNumberFormat="1" applyFont="1" applyFill="1" applyBorder="1" applyAlignment="1" applyProtection="1">
      <alignment horizontal="right" vertical="center" indent="1"/>
      <protection locked="0"/>
    </xf>
    <xf numFmtId="4" fontId="5" fillId="4" borderId="7" xfId="0" applyNumberFormat="1" applyFont="1" applyFill="1" applyBorder="1" applyAlignment="1" applyProtection="1">
      <alignment horizontal="right" vertical="center" indent="1"/>
      <protection locked="0"/>
    </xf>
  </cellXfs>
  <cellStyles count="4">
    <cellStyle name="Hypertextový odkaz" xfId="1" builtinId="8"/>
    <cellStyle name="Normální" xfId="0" builtinId="0"/>
    <cellStyle name="Správně" xfId="2" builtinId="26"/>
    <cellStyle name="Špatně" xfId="3" builtinId="27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artner4office.cz/uterky-uklidove-petr-38x38cm-88794.html" TargetMode="External"/><Relationship Id="rId13" Type="http://schemas.openxmlformats.org/officeDocument/2006/relationships/hyperlink" Target="https://www.alter-hk.cz/sacky-do-kose-60x80cm-cerne-ean-20ks-pytlik-91700490.html" TargetMode="External"/><Relationship Id="rId18" Type="http://schemas.openxmlformats.org/officeDocument/2006/relationships/hyperlink" Target="http://www.vybaveniprouklid.cz/navlek-mopu-flipper-40-cm-bavlneny-mop/d-71010/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www.alter-hk.cz/katrin-plus-toaletni-papir-3-v-bily-150-utr-16525-79165250.html" TargetMode="External"/><Relationship Id="rId21" Type="http://schemas.openxmlformats.org/officeDocument/2006/relationships/hyperlink" Target="https://www.lekarna.cz/pulirapid-splendi-500ml-dlouhodoba-ochrana-nerezu/?utm_source=heureka.cz&amp;utm_medium=product&amp;utm_campaign=heureka.cz" TargetMode="External"/><Relationship Id="rId7" Type="http://schemas.openxmlformats.org/officeDocument/2006/relationships/hyperlink" Target="http://www.partner4office.cz/houbicky-na-nadobi-10ks-88405.html" TargetMode="External"/><Relationship Id="rId12" Type="http://schemas.openxmlformats.org/officeDocument/2006/relationships/hyperlink" Target="https://www.alter-hk.cz/index.php?q=favorit" TargetMode="External"/><Relationship Id="rId17" Type="http://schemas.openxmlformats.org/officeDocument/2006/relationships/hyperlink" Target="https://www.alter-hk.cz/vione-tek-mydlo-s-perleti-bile-balzam-1l-80105404.html" TargetMode="External"/><Relationship Id="rId25" Type="http://schemas.openxmlformats.org/officeDocument/2006/relationships/hyperlink" Target="https://www.zbozi.cz/vyrobek/vileda-easy-wring-clean-turbo-2-v-1-nahrada-151608/" TargetMode="External"/><Relationship Id="rId2" Type="http://schemas.openxmlformats.org/officeDocument/2006/relationships/hyperlink" Target="http://www.partner4office.cz/rucnik-dvouvrstvy-zz-zeleny-2-vrstvy-3750ks-88649.html" TargetMode="External"/><Relationship Id="rId16" Type="http://schemas.openxmlformats.org/officeDocument/2006/relationships/hyperlink" Target="https://www.alter-hk.cz/chiroderm-gel-500ml-s-pumpickou-10510109.html" TargetMode="External"/><Relationship Id="rId20" Type="http://schemas.openxmlformats.org/officeDocument/2006/relationships/hyperlink" Target="https://www.alter-hk.cz/mop-sprint-bavlna-40cm-kapsovy-66438418.html" TargetMode="External"/><Relationship Id="rId1" Type="http://schemas.openxmlformats.org/officeDocument/2006/relationships/hyperlink" Target="http://www.partner4office.cz/papir-toaletni-jumbo-190mm-2vrstvy-recykl-120m-88736.html" TargetMode="External"/><Relationship Id="rId6" Type="http://schemas.openxmlformats.org/officeDocument/2006/relationships/hyperlink" Target="https://evashop.cz/uklid/4011-prostedek-na-nadobi-jar-1000ml.html" TargetMode="External"/><Relationship Id="rId11" Type="http://schemas.openxmlformats.org/officeDocument/2006/relationships/hyperlink" Target="http://www.partner4office.cz/krystal-cistic-oken-750ml-88466.html" TargetMode="External"/><Relationship Id="rId24" Type="http://schemas.openxmlformats.org/officeDocument/2006/relationships/hyperlink" Target="https://www.spontexshop.cz/spontex-aqua-revolution-system-19800079-nahradni-potah-na-mop/" TargetMode="External"/><Relationship Id="rId5" Type="http://schemas.openxmlformats.org/officeDocument/2006/relationships/hyperlink" Target="http://www.partner4office.cz/savo-original-1l-88682.html" TargetMode="External"/><Relationship Id="rId15" Type="http://schemas.openxmlformats.org/officeDocument/2006/relationships/hyperlink" Target="https://www.alter-hk.cz/pytel-odpad-cerny-70x110-200my-91700619.html" TargetMode="External"/><Relationship Id="rId23" Type="http://schemas.openxmlformats.org/officeDocument/2006/relationships/hyperlink" Target="https://www.alter-hk.cz/-90231303.html" TargetMode="External"/><Relationship Id="rId10" Type="http://schemas.openxmlformats.org/officeDocument/2006/relationships/hyperlink" Target="https://nakup.itesco.cz/groceries/cs-CZ/products/2001019402715?gclid=CjwKCAjwxo3OBRBpEiwAS7X62Yv1-74JFimC2cV-DcN9Yff0Wt7zrVvVY0Nt4dc88elwlRWwyoDN7hoCHusQAvD_BwE" TargetMode="External"/><Relationship Id="rId19" Type="http://schemas.openxmlformats.org/officeDocument/2006/relationships/hyperlink" Target="https://www.alter-hk.cz/index.php?detail=90513201" TargetMode="External"/><Relationship Id="rId4" Type="http://schemas.openxmlformats.org/officeDocument/2006/relationships/hyperlink" Target="http://www.partner4office.cz/papir-toaletni-jumbo-280mm-2vrstvy-recykl-257m-88738.html" TargetMode="External"/><Relationship Id="rId9" Type="http://schemas.openxmlformats.org/officeDocument/2006/relationships/hyperlink" Target="http://pape.cz/Produkty/ProduktyDetail.aspx?inom=15476" TargetMode="External"/><Relationship Id="rId14" Type="http://schemas.openxmlformats.org/officeDocument/2006/relationships/hyperlink" Target="https://www.alter-hk.cz/index.php?detail=91700122" TargetMode="External"/><Relationship Id="rId22" Type="http://schemas.openxmlformats.org/officeDocument/2006/relationships/hyperlink" Target="https://www.alter-hk.cz/-9056800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tabSelected="1" zoomScaleNormal="100" workbookViewId="0">
      <pane xSplit="4" ySplit="7" topLeftCell="V8" activePane="bottomRight" state="frozen"/>
      <selection pane="topRight"/>
      <selection pane="bottomLeft"/>
      <selection pane="bottomRight" activeCell="AA33" sqref="AA33"/>
    </sheetView>
  </sheetViews>
  <sheetFormatPr defaultRowHeight="15" x14ac:dyDescent="0.25"/>
  <cols>
    <col min="1" max="1" width="10" style="1" customWidth="1"/>
    <col min="2" max="2" width="74.85546875" style="1" customWidth="1"/>
    <col min="3" max="3" width="63.140625" style="1" customWidth="1"/>
    <col min="4" max="4" width="16.85546875" style="6" customWidth="1"/>
    <col min="5" max="5" width="10.85546875" style="6" hidden="1" customWidth="1"/>
    <col min="6" max="14" width="9.140625" style="7" hidden="1" customWidth="1"/>
    <col min="15" max="18" width="9.140625" style="8" hidden="1" customWidth="1"/>
    <col min="19" max="19" width="9.140625" style="7" hidden="1" customWidth="1"/>
    <col min="20" max="20" width="10.28515625" style="7" hidden="1" customWidth="1"/>
    <col min="21" max="21" width="10.42578125" style="7" hidden="1" customWidth="1"/>
    <col min="22" max="22" width="9.140625" style="7" customWidth="1"/>
    <col min="23" max="24" width="12.7109375" style="9" customWidth="1"/>
    <col min="25" max="16384" width="9.140625" style="1"/>
  </cols>
  <sheetData>
    <row r="1" spans="1:24" ht="26.25" x14ac:dyDescent="0.25">
      <c r="B1" s="2" t="s">
        <v>26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.75" x14ac:dyDescent="0.25">
      <c r="A2" s="3" t="s">
        <v>59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5"/>
      <c r="S2" s="4"/>
      <c r="T2" s="4"/>
      <c r="U2" s="4"/>
      <c r="V2" s="4"/>
      <c r="W2" s="4"/>
      <c r="X2" s="4"/>
    </row>
    <row r="3" spans="1:24" ht="15.75" thickBot="1" x14ac:dyDescent="0.3"/>
    <row r="4" spans="1:24" x14ac:dyDescent="0.25">
      <c r="A4" s="10" t="s">
        <v>31</v>
      </c>
      <c r="B4" s="11" t="s">
        <v>30</v>
      </c>
      <c r="C4" s="12" t="s">
        <v>102</v>
      </c>
      <c r="D4" s="13" t="s">
        <v>23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 t="s">
        <v>24</v>
      </c>
      <c r="X4" s="14"/>
    </row>
    <row r="5" spans="1:24" x14ac:dyDescent="0.25">
      <c r="A5" s="15"/>
      <c r="B5" s="16"/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8"/>
    </row>
    <row r="6" spans="1:24" ht="121.5" thickBot="1" x14ac:dyDescent="0.3">
      <c r="A6" s="15"/>
      <c r="B6" s="19"/>
      <c r="C6" s="17"/>
      <c r="D6" s="20" t="s">
        <v>0</v>
      </c>
      <c r="E6" s="21" t="s">
        <v>74</v>
      </c>
      <c r="F6" s="21" t="s">
        <v>75</v>
      </c>
      <c r="G6" s="21" t="s">
        <v>78</v>
      </c>
      <c r="H6" s="21" t="s">
        <v>69</v>
      </c>
      <c r="I6" s="21" t="s">
        <v>85</v>
      </c>
      <c r="J6" s="21" t="s">
        <v>70</v>
      </c>
      <c r="K6" s="21" t="s">
        <v>80</v>
      </c>
      <c r="L6" s="22" t="s">
        <v>72</v>
      </c>
      <c r="M6" s="22" t="s">
        <v>86</v>
      </c>
      <c r="N6" s="21" t="s">
        <v>76</v>
      </c>
      <c r="O6" s="21" t="s">
        <v>73</v>
      </c>
      <c r="P6" s="21" t="s">
        <v>67</v>
      </c>
      <c r="Q6" s="21" t="s">
        <v>68</v>
      </c>
      <c r="R6" s="21" t="s">
        <v>66</v>
      </c>
      <c r="S6" s="21" t="s">
        <v>79</v>
      </c>
      <c r="T6" s="21" t="s">
        <v>77</v>
      </c>
      <c r="U6" s="21" t="s">
        <v>71</v>
      </c>
      <c r="V6" s="20" t="s">
        <v>1</v>
      </c>
      <c r="W6" s="23" t="s">
        <v>25</v>
      </c>
      <c r="X6" s="24" t="s">
        <v>2</v>
      </c>
    </row>
    <row r="7" spans="1:24" x14ac:dyDescent="0.25">
      <c r="A7" s="25"/>
      <c r="B7" s="26" t="s">
        <v>11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7"/>
    </row>
    <row r="8" spans="1:24" ht="35.1" customHeight="1" x14ac:dyDescent="0.25">
      <c r="A8" s="28">
        <v>1</v>
      </c>
      <c r="B8" s="29" t="s">
        <v>44</v>
      </c>
      <c r="C8" s="30" t="s">
        <v>35</v>
      </c>
      <c r="D8" s="31" t="s">
        <v>3</v>
      </c>
      <c r="E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>
        <v>30</v>
      </c>
      <c r="R8" s="33"/>
      <c r="S8" s="33"/>
      <c r="T8" s="33"/>
      <c r="U8" s="33"/>
      <c r="V8" s="34">
        <f>SUM(E8:U8)</f>
        <v>30</v>
      </c>
      <c r="W8" s="91"/>
      <c r="X8" s="35">
        <f>V8*W8</f>
        <v>0</v>
      </c>
    </row>
    <row r="9" spans="1:24" ht="35.1" customHeight="1" x14ac:dyDescent="0.25">
      <c r="A9" s="28">
        <f>A8+1</f>
        <v>2</v>
      </c>
      <c r="B9" s="29" t="s">
        <v>28</v>
      </c>
      <c r="C9" s="30" t="s">
        <v>36</v>
      </c>
      <c r="D9" s="31" t="s">
        <v>81</v>
      </c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>
        <v>10</v>
      </c>
      <c r="Q9" s="33"/>
      <c r="R9" s="33"/>
      <c r="S9" s="33"/>
      <c r="T9" s="33"/>
      <c r="U9" s="33"/>
      <c r="V9" s="34">
        <f t="shared" ref="V9:V13" si="0">SUM(E9:U9)</f>
        <v>10</v>
      </c>
      <c r="W9" s="91"/>
      <c r="X9" s="35">
        <f t="shared" ref="X9:X13" si="1">V9*W9</f>
        <v>0</v>
      </c>
    </row>
    <row r="10" spans="1:24" ht="35.1" customHeight="1" x14ac:dyDescent="0.25">
      <c r="A10" s="36">
        <f t="shared" ref="A10:A13" si="2">A9+1</f>
        <v>3</v>
      </c>
      <c r="B10" s="37" t="s">
        <v>62</v>
      </c>
      <c r="C10" s="30" t="s">
        <v>61</v>
      </c>
      <c r="D10" s="31" t="s">
        <v>5</v>
      </c>
      <c r="E10" s="32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>
        <v>500</v>
      </c>
      <c r="R10" s="33"/>
      <c r="S10" s="33"/>
      <c r="T10" s="33"/>
      <c r="U10" s="33"/>
      <c r="V10" s="34">
        <f t="shared" si="0"/>
        <v>500</v>
      </c>
      <c r="W10" s="91"/>
      <c r="X10" s="35">
        <f t="shared" si="1"/>
        <v>0</v>
      </c>
    </row>
    <row r="11" spans="1:24" ht="35.1" customHeight="1" x14ac:dyDescent="0.25">
      <c r="A11" s="36">
        <f t="shared" si="2"/>
        <v>4</v>
      </c>
      <c r="B11" s="37" t="s">
        <v>27</v>
      </c>
      <c r="C11" s="30" t="s">
        <v>37</v>
      </c>
      <c r="D11" s="31" t="s">
        <v>4</v>
      </c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>
        <v>20</v>
      </c>
      <c r="R11" s="33"/>
      <c r="S11" s="33"/>
      <c r="T11" s="33"/>
      <c r="U11" s="33"/>
      <c r="V11" s="34">
        <f t="shared" si="0"/>
        <v>20</v>
      </c>
      <c r="W11" s="91"/>
      <c r="X11" s="35">
        <f t="shared" si="1"/>
        <v>0</v>
      </c>
    </row>
    <row r="12" spans="1:24" ht="60" x14ac:dyDescent="0.25">
      <c r="A12" s="36">
        <f t="shared" si="2"/>
        <v>5</v>
      </c>
      <c r="B12" s="37" t="s">
        <v>46</v>
      </c>
      <c r="C12" s="38" t="s">
        <v>45</v>
      </c>
      <c r="D12" s="32" t="s">
        <v>6</v>
      </c>
      <c r="E12" s="32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>
        <v>30</v>
      </c>
      <c r="Q12" s="33">
        <v>30</v>
      </c>
      <c r="R12" s="33"/>
      <c r="S12" s="33"/>
      <c r="T12" s="33"/>
      <c r="U12" s="33"/>
      <c r="V12" s="34">
        <f t="shared" si="0"/>
        <v>60</v>
      </c>
      <c r="W12" s="91"/>
      <c r="X12" s="35">
        <f t="shared" si="1"/>
        <v>0</v>
      </c>
    </row>
    <row r="13" spans="1:24" ht="35.1" customHeight="1" thickBot="1" x14ac:dyDescent="0.3">
      <c r="A13" s="39">
        <f t="shared" si="2"/>
        <v>6</v>
      </c>
      <c r="B13" s="40" t="s">
        <v>55</v>
      </c>
      <c r="C13" s="41" t="s">
        <v>94</v>
      </c>
      <c r="D13" s="42" t="s">
        <v>93</v>
      </c>
      <c r="E13" s="42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>
        <v>100</v>
      </c>
      <c r="Q13" s="43">
        <v>100</v>
      </c>
      <c r="R13" s="43"/>
      <c r="S13" s="43"/>
      <c r="T13" s="43"/>
      <c r="U13" s="43"/>
      <c r="V13" s="43">
        <f t="shared" si="0"/>
        <v>200</v>
      </c>
      <c r="W13" s="91"/>
      <c r="X13" s="35">
        <f t="shared" si="1"/>
        <v>0</v>
      </c>
    </row>
    <row r="14" spans="1:24" x14ac:dyDescent="0.25">
      <c r="A14" s="25"/>
      <c r="B14" s="26" t="s">
        <v>8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7"/>
    </row>
    <row r="15" spans="1:24" ht="30.75" thickBot="1" x14ac:dyDescent="0.3">
      <c r="A15" s="39">
        <f>A13+1</f>
        <v>7</v>
      </c>
      <c r="B15" s="37" t="s">
        <v>56</v>
      </c>
      <c r="C15" s="44" t="s">
        <v>57</v>
      </c>
      <c r="D15" s="31" t="s">
        <v>5</v>
      </c>
      <c r="E15" s="32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>
        <v>40</v>
      </c>
      <c r="R15" s="33"/>
      <c r="S15" s="33"/>
      <c r="T15" s="33"/>
      <c r="U15" s="33"/>
      <c r="V15" s="34">
        <f t="shared" ref="V15" si="3">SUM(E15:U15)</f>
        <v>40</v>
      </c>
      <c r="W15" s="91"/>
      <c r="X15" s="35">
        <f t="shared" ref="X15" si="4">V15*W15</f>
        <v>0</v>
      </c>
    </row>
    <row r="16" spans="1:24" x14ac:dyDescent="0.25">
      <c r="A16" s="25"/>
      <c r="B16" s="26" t="s">
        <v>9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7"/>
    </row>
    <row r="17" spans="1:24" ht="35.1" customHeight="1" x14ac:dyDescent="0.25">
      <c r="A17" s="45">
        <f>A15+1</f>
        <v>8</v>
      </c>
      <c r="B17" s="29" t="s">
        <v>29</v>
      </c>
      <c r="C17" s="46" t="s">
        <v>38</v>
      </c>
      <c r="D17" s="31" t="s">
        <v>5</v>
      </c>
      <c r="E17" s="32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>
        <v>80</v>
      </c>
      <c r="R17" s="47"/>
      <c r="S17" s="33"/>
      <c r="T17" s="33"/>
      <c r="U17" s="33"/>
      <c r="V17" s="34">
        <f t="shared" ref="V17:V22" si="5">SUM(E17:U17)</f>
        <v>80</v>
      </c>
      <c r="W17" s="91"/>
      <c r="X17" s="35">
        <f t="shared" ref="X17:X39" si="6">V17*W17</f>
        <v>0</v>
      </c>
    </row>
    <row r="18" spans="1:24" ht="60" x14ac:dyDescent="0.25">
      <c r="A18" s="45">
        <f>A17+1</f>
        <v>9</v>
      </c>
      <c r="B18" s="48" t="s">
        <v>58</v>
      </c>
      <c r="C18" s="41" t="s">
        <v>92</v>
      </c>
      <c r="D18" s="31" t="s">
        <v>5</v>
      </c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>
        <v>60</v>
      </c>
      <c r="R18" s="47"/>
      <c r="S18" s="33"/>
      <c r="T18" s="33"/>
      <c r="U18" s="33"/>
      <c r="V18" s="34">
        <f t="shared" si="5"/>
        <v>60</v>
      </c>
      <c r="W18" s="91"/>
      <c r="X18" s="35">
        <f t="shared" si="6"/>
        <v>0</v>
      </c>
    </row>
    <row r="19" spans="1:24" ht="35.1" customHeight="1" x14ac:dyDescent="0.25">
      <c r="A19" s="45">
        <f t="shared" ref="A19:A20" si="7">A18+1</f>
        <v>10</v>
      </c>
      <c r="B19" s="29" t="s">
        <v>97</v>
      </c>
      <c r="C19" s="41" t="s">
        <v>100</v>
      </c>
      <c r="D19" s="31" t="s">
        <v>5</v>
      </c>
      <c r="E19" s="32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>
        <v>60</v>
      </c>
      <c r="Q19" s="33"/>
      <c r="R19" s="47"/>
      <c r="S19" s="33"/>
      <c r="T19" s="33"/>
      <c r="U19" s="33"/>
      <c r="V19" s="34">
        <f t="shared" si="5"/>
        <v>60</v>
      </c>
      <c r="W19" s="91"/>
      <c r="X19" s="35">
        <f t="shared" si="6"/>
        <v>0</v>
      </c>
    </row>
    <row r="20" spans="1:24" ht="35.1" customHeight="1" x14ac:dyDescent="0.25">
      <c r="A20" s="45">
        <f t="shared" si="7"/>
        <v>11</v>
      </c>
      <c r="B20" s="49" t="s">
        <v>63</v>
      </c>
      <c r="C20" s="41" t="s">
        <v>64</v>
      </c>
      <c r="D20" s="31" t="s">
        <v>82</v>
      </c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>
        <v>20</v>
      </c>
      <c r="R20" s="33"/>
      <c r="S20" s="33"/>
      <c r="T20" s="33"/>
      <c r="U20" s="34"/>
      <c r="V20" s="34">
        <f t="shared" si="5"/>
        <v>20</v>
      </c>
      <c r="W20" s="91"/>
      <c r="X20" s="35">
        <f t="shared" si="6"/>
        <v>0</v>
      </c>
    </row>
    <row r="21" spans="1:24" x14ac:dyDescent="0.25">
      <c r="A21" s="50"/>
      <c r="B21" s="51" t="s">
        <v>15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2"/>
    </row>
    <row r="22" spans="1:24" ht="15.75" thickBot="1" x14ac:dyDescent="0.3">
      <c r="A22" s="53">
        <f>A20+1</f>
        <v>12</v>
      </c>
      <c r="B22" s="54" t="s">
        <v>14</v>
      </c>
      <c r="C22" s="55" t="s">
        <v>39</v>
      </c>
      <c r="D22" s="56" t="s">
        <v>5</v>
      </c>
      <c r="E22" s="56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>
        <v>6</v>
      </c>
      <c r="S22" s="57"/>
      <c r="T22" s="58"/>
      <c r="U22" s="58"/>
      <c r="V22" s="59">
        <f t="shared" si="5"/>
        <v>6</v>
      </c>
      <c r="W22" s="92"/>
      <c r="X22" s="60">
        <f t="shared" si="6"/>
        <v>0</v>
      </c>
    </row>
    <row r="23" spans="1:24" x14ac:dyDescent="0.25">
      <c r="A23" s="25"/>
      <c r="B23" s="26" t="s">
        <v>10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7"/>
    </row>
    <row r="24" spans="1:24" ht="30" x14ac:dyDescent="0.25">
      <c r="A24" s="45">
        <f>A22+1</f>
        <v>13</v>
      </c>
      <c r="B24" s="61" t="s">
        <v>7</v>
      </c>
      <c r="C24" s="38" t="s">
        <v>40</v>
      </c>
      <c r="D24" s="31" t="s">
        <v>5</v>
      </c>
      <c r="E24" s="31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>
        <v>50</v>
      </c>
      <c r="Q24" s="33"/>
      <c r="R24" s="33"/>
      <c r="S24" s="33"/>
      <c r="T24" s="34"/>
      <c r="U24" s="34"/>
      <c r="V24" s="34">
        <f t="shared" ref="V24:V25" si="8">SUM(E24:U24)</f>
        <v>50</v>
      </c>
      <c r="W24" s="91"/>
      <c r="X24" s="35">
        <f t="shared" si="6"/>
        <v>0</v>
      </c>
    </row>
    <row r="25" spans="1:24" ht="60.75" thickBot="1" x14ac:dyDescent="0.3">
      <c r="A25" s="45">
        <f>A24+1</f>
        <v>14</v>
      </c>
      <c r="B25" s="62" t="s">
        <v>87</v>
      </c>
      <c r="C25" s="55" t="s">
        <v>88</v>
      </c>
      <c r="D25" s="63" t="s">
        <v>5</v>
      </c>
      <c r="E25" s="63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>
        <v>20</v>
      </c>
      <c r="Q25" s="64"/>
      <c r="R25" s="64"/>
      <c r="S25" s="64"/>
      <c r="T25" s="65"/>
      <c r="U25" s="65"/>
      <c r="V25" s="34">
        <f t="shared" si="8"/>
        <v>20</v>
      </c>
      <c r="W25" s="92"/>
      <c r="X25" s="35">
        <f t="shared" si="6"/>
        <v>0</v>
      </c>
    </row>
    <row r="26" spans="1:24" x14ac:dyDescent="0.25">
      <c r="A26" s="25"/>
      <c r="B26" s="26" t="s">
        <v>12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7"/>
    </row>
    <row r="27" spans="1:24" ht="35.1" customHeight="1" x14ac:dyDescent="0.25">
      <c r="A27" s="45">
        <f>A25+1</f>
        <v>15</v>
      </c>
      <c r="B27" s="29" t="s">
        <v>13</v>
      </c>
      <c r="C27" s="38" t="s">
        <v>47</v>
      </c>
      <c r="D27" s="31" t="s">
        <v>5</v>
      </c>
      <c r="E27" s="31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>
        <v>24</v>
      </c>
      <c r="R27" s="33"/>
      <c r="S27" s="33"/>
      <c r="T27" s="34"/>
      <c r="U27" s="34"/>
      <c r="V27" s="34">
        <f t="shared" ref="V27:V37" si="9">SUM(E27:U27)</f>
        <v>24</v>
      </c>
      <c r="W27" s="91"/>
      <c r="X27" s="35">
        <f t="shared" si="6"/>
        <v>0</v>
      </c>
    </row>
    <row r="28" spans="1:24" ht="35.1" customHeight="1" x14ac:dyDescent="0.25">
      <c r="A28" s="45">
        <f>A27+1</f>
        <v>16</v>
      </c>
      <c r="B28" s="29" t="s">
        <v>65</v>
      </c>
      <c r="C28" s="41" t="s">
        <v>60</v>
      </c>
      <c r="D28" s="31" t="s">
        <v>5</v>
      </c>
      <c r="E28" s="32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>
        <v>10</v>
      </c>
      <c r="R28" s="33"/>
      <c r="S28" s="33"/>
      <c r="T28" s="33"/>
      <c r="U28" s="34"/>
      <c r="V28" s="34">
        <f t="shared" si="9"/>
        <v>10</v>
      </c>
      <c r="W28" s="91"/>
      <c r="X28" s="35">
        <f t="shared" si="6"/>
        <v>0</v>
      </c>
    </row>
    <row r="29" spans="1:24" ht="35.1" customHeight="1" x14ac:dyDescent="0.25">
      <c r="A29" s="45">
        <f t="shared" ref="A29:A37" si="10">A28+1</f>
        <v>17</v>
      </c>
      <c r="B29" s="29" t="s">
        <v>83</v>
      </c>
      <c r="C29" s="41" t="s">
        <v>84</v>
      </c>
      <c r="D29" s="31" t="s">
        <v>5</v>
      </c>
      <c r="E29" s="66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>
        <v>5</v>
      </c>
      <c r="Q29" s="33"/>
      <c r="R29" s="33"/>
      <c r="S29" s="33"/>
      <c r="T29" s="33"/>
      <c r="U29" s="34"/>
      <c r="V29" s="34">
        <f t="shared" si="9"/>
        <v>5</v>
      </c>
      <c r="W29" s="91"/>
      <c r="X29" s="35">
        <f t="shared" si="6"/>
        <v>0</v>
      </c>
    </row>
    <row r="30" spans="1:24" ht="35.1" customHeight="1" x14ac:dyDescent="0.25">
      <c r="A30" s="45">
        <f t="shared" si="10"/>
        <v>18</v>
      </c>
      <c r="B30" s="29" t="s">
        <v>91</v>
      </c>
      <c r="C30" s="41" t="s">
        <v>89</v>
      </c>
      <c r="D30" s="31" t="s">
        <v>5</v>
      </c>
      <c r="E30" s="32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47">
        <v>1</v>
      </c>
      <c r="S30" s="33"/>
      <c r="T30" s="33"/>
      <c r="U30" s="34"/>
      <c r="V30" s="34">
        <f t="shared" si="9"/>
        <v>1</v>
      </c>
      <c r="W30" s="91"/>
      <c r="X30" s="35">
        <f t="shared" si="6"/>
        <v>0</v>
      </c>
    </row>
    <row r="31" spans="1:24" ht="35.1" customHeight="1" x14ac:dyDescent="0.25">
      <c r="A31" s="45">
        <f t="shared" si="10"/>
        <v>19</v>
      </c>
      <c r="B31" s="29" t="s">
        <v>95</v>
      </c>
      <c r="C31" s="41" t="s">
        <v>96</v>
      </c>
      <c r="D31" s="31" t="s">
        <v>5</v>
      </c>
      <c r="E31" s="32"/>
      <c r="F31" s="33"/>
      <c r="G31" s="33"/>
      <c r="H31" s="33">
        <v>2</v>
      </c>
      <c r="I31" s="33"/>
      <c r="J31" s="33"/>
      <c r="K31" s="33"/>
      <c r="L31" s="33"/>
      <c r="M31" s="33"/>
      <c r="N31" s="33"/>
      <c r="O31" s="33"/>
      <c r="P31" s="33"/>
      <c r="Q31" s="33"/>
      <c r="R31" s="47"/>
      <c r="S31" s="33"/>
      <c r="T31" s="33"/>
      <c r="U31" s="34"/>
      <c r="V31" s="34">
        <f t="shared" si="9"/>
        <v>2</v>
      </c>
      <c r="W31" s="91"/>
      <c r="X31" s="35">
        <f t="shared" si="6"/>
        <v>0</v>
      </c>
    </row>
    <row r="32" spans="1:24" ht="35.1" customHeight="1" x14ac:dyDescent="0.25">
      <c r="A32" s="45">
        <f t="shared" si="10"/>
        <v>20</v>
      </c>
      <c r="B32" s="29" t="s">
        <v>32</v>
      </c>
      <c r="C32" s="46" t="s">
        <v>41</v>
      </c>
      <c r="D32" s="31" t="s">
        <v>16</v>
      </c>
      <c r="E32" s="3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>
        <v>100</v>
      </c>
      <c r="Q32" s="33"/>
      <c r="R32" s="33"/>
      <c r="S32" s="33"/>
      <c r="T32" s="33"/>
      <c r="U32" s="34"/>
      <c r="V32" s="34">
        <f t="shared" si="9"/>
        <v>100</v>
      </c>
      <c r="W32" s="91"/>
      <c r="X32" s="35">
        <f t="shared" si="6"/>
        <v>0</v>
      </c>
    </row>
    <row r="33" spans="1:24" ht="35.1" customHeight="1" x14ac:dyDescent="0.25">
      <c r="A33" s="45">
        <f t="shared" si="10"/>
        <v>21</v>
      </c>
      <c r="B33" s="29" t="s">
        <v>18</v>
      </c>
      <c r="C33" s="46" t="s">
        <v>42</v>
      </c>
      <c r="D33" s="31" t="s">
        <v>17</v>
      </c>
      <c r="E33" s="32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>
        <v>100</v>
      </c>
      <c r="R33" s="33"/>
      <c r="S33" s="33"/>
      <c r="T33" s="33"/>
      <c r="U33" s="34"/>
      <c r="V33" s="34">
        <f t="shared" si="9"/>
        <v>100</v>
      </c>
      <c r="W33" s="91"/>
      <c r="X33" s="35">
        <f t="shared" si="6"/>
        <v>0</v>
      </c>
    </row>
    <row r="34" spans="1:24" ht="35.1" customHeight="1" x14ac:dyDescent="0.25">
      <c r="A34" s="45">
        <f t="shared" si="10"/>
        <v>22</v>
      </c>
      <c r="B34" s="29" t="s">
        <v>33</v>
      </c>
      <c r="C34" s="38" t="s">
        <v>48</v>
      </c>
      <c r="D34" s="31" t="s">
        <v>19</v>
      </c>
      <c r="E34" s="31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>
        <v>120</v>
      </c>
      <c r="R34" s="47"/>
      <c r="S34" s="33"/>
      <c r="T34" s="34"/>
      <c r="U34" s="34"/>
      <c r="V34" s="34">
        <f t="shared" si="9"/>
        <v>120</v>
      </c>
      <c r="W34" s="91"/>
      <c r="X34" s="35">
        <f t="shared" si="6"/>
        <v>0</v>
      </c>
    </row>
    <row r="35" spans="1:24" ht="35.1" customHeight="1" x14ac:dyDescent="0.25">
      <c r="A35" s="45">
        <f t="shared" si="10"/>
        <v>23</v>
      </c>
      <c r="B35" s="29" t="s">
        <v>49</v>
      </c>
      <c r="C35" s="46" t="s">
        <v>51</v>
      </c>
      <c r="D35" s="31" t="s">
        <v>50</v>
      </c>
      <c r="E35" s="31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>
        <v>60</v>
      </c>
      <c r="Q35" s="33">
        <v>60</v>
      </c>
      <c r="R35" s="47"/>
      <c r="S35" s="33"/>
      <c r="T35" s="34"/>
      <c r="U35" s="34"/>
      <c r="V35" s="34">
        <f t="shared" si="9"/>
        <v>120</v>
      </c>
      <c r="W35" s="91"/>
      <c r="X35" s="35">
        <f t="shared" si="6"/>
        <v>0</v>
      </c>
    </row>
    <row r="36" spans="1:24" ht="35.1" customHeight="1" x14ac:dyDescent="0.25">
      <c r="A36" s="45">
        <f t="shared" si="10"/>
        <v>24</v>
      </c>
      <c r="B36" s="29" t="s">
        <v>34</v>
      </c>
      <c r="C36" s="38" t="s">
        <v>52</v>
      </c>
      <c r="D36" s="31" t="s">
        <v>5</v>
      </c>
      <c r="E36" s="31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>
        <v>50</v>
      </c>
      <c r="R36" s="33"/>
      <c r="S36" s="33"/>
      <c r="T36" s="34"/>
      <c r="U36" s="34"/>
      <c r="V36" s="34">
        <f t="shared" si="9"/>
        <v>50</v>
      </c>
      <c r="W36" s="91"/>
      <c r="X36" s="35">
        <f t="shared" si="6"/>
        <v>0</v>
      </c>
    </row>
    <row r="37" spans="1:24" ht="35.1" customHeight="1" thickBot="1" x14ac:dyDescent="0.3">
      <c r="A37" s="45">
        <f t="shared" si="10"/>
        <v>25</v>
      </c>
      <c r="B37" s="29" t="s">
        <v>90</v>
      </c>
      <c r="C37" s="46" t="s">
        <v>43</v>
      </c>
      <c r="D37" s="31" t="s">
        <v>20</v>
      </c>
      <c r="E37" s="31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>
        <v>50</v>
      </c>
      <c r="R37" s="33"/>
      <c r="S37" s="33"/>
      <c r="T37" s="34"/>
      <c r="U37" s="34"/>
      <c r="V37" s="34">
        <f t="shared" si="9"/>
        <v>50</v>
      </c>
      <c r="W37" s="91"/>
      <c r="X37" s="35">
        <f t="shared" si="6"/>
        <v>0</v>
      </c>
    </row>
    <row r="38" spans="1:24" x14ac:dyDescent="0.25">
      <c r="A38" s="25"/>
      <c r="B38" s="26" t="s">
        <v>21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7"/>
    </row>
    <row r="39" spans="1:24" ht="35.1" customHeight="1" thickBot="1" x14ac:dyDescent="0.3">
      <c r="A39" s="39">
        <f>A37+1</f>
        <v>26</v>
      </c>
      <c r="B39" s="40" t="s">
        <v>53</v>
      </c>
      <c r="C39" s="67" t="s">
        <v>54</v>
      </c>
      <c r="D39" s="42" t="s">
        <v>5</v>
      </c>
      <c r="E39" s="42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>
        <v>120</v>
      </c>
      <c r="Q39" s="43">
        <v>120</v>
      </c>
      <c r="R39" s="43"/>
      <c r="S39" s="43"/>
      <c r="T39" s="43"/>
      <c r="U39" s="43"/>
      <c r="V39" s="43">
        <f t="shared" ref="V39" si="11">SUM(E39:U39)</f>
        <v>240</v>
      </c>
      <c r="W39" s="91"/>
      <c r="X39" s="35">
        <f t="shared" si="6"/>
        <v>0</v>
      </c>
    </row>
    <row r="40" spans="1:24" x14ac:dyDescent="0.25">
      <c r="A40" s="25"/>
      <c r="B40" s="26" t="s">
        <v>22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7"/>
    </row>
    <row r="41" spans="1:24" ht="68.25" customHeight="1" thickBot="1" x14ac:dyDescent="0.3">
      <c r="A41" s="68">
        <f>A39+1</f>
        <v>27</v>
      </c>
      <c r="B41" s="69" t="s">
        <v>99</v>
      </c>
      <c r="C41" s="70" t="s">
        <v>98</v>
      </c>
      <c r="D41" s="71" t="s">
        <v>5</v>
      </c>
      <c r="E41" s="72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4">
        <v>2</v>
      </c>
      <c r="S41" s="73"/>
      <c r="T41" s="73"/>
      <c r="U41" s="59"/>
      <c r="V41" s="59">
        <f t="shared" ref="V41" si="12">SUM(E41:U41)</f>
        <v>2</v>
      </c>
      <c r="W41" s="93"/>
      <c r="X41" s="75">
        <f t="shared" ref="X41" si="13">V41*W41</f>
        <v>0</v>
      </c>
    </row>
    <row r="42" spans="1:24" ht="15.75" thickBot="1" x14ac:dyDescent="0.3">
      <c r="D42" s="1"/>
      <c r="E42" s="1"/>
      <c r="F42" s="1"/>
      <c r="G42" s="1"/>
      <c r="H42" s="1"/>
      <c r="I42" s="1"/>
      <c r="J42" s="1"/>
      <c r="K42" s="1"/>
      <c r="L42" s="1"/>
      <c r="M42" s="76"/>
      <c r="N42" s="77"/>
      <c r="O42" s="77"/>
      <c r="P42" s="77"/>
      <c r="Q42" s="77"/>
      <c r="R42" s="77"/>
      <c r="S42" s="77"/>
      <c r="T42" s="77"/>
      <c r="U42" s="77"/>
      <c r="V42" s="78"/>
      <c r="W42" s="79"/>
      <c r="X42" s="80"/>
    </row>
    <row r="43" spans="1:24" s="85" customFormat="1" ht="16.5" thickBot="1" x14ac:dyDescent="0.3">
      <c r="A43" s="1"/>
      <c r="B43" s="1"/>
      <c r="C43" s="1"/>
      <c r="D43" s="81" t="s">
        <v>101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3"/>
      <c r="X43" s="84">
        <f>SUM(X7:X41)</f>
        <v>0</v>
      </c>
    </row>
    <row r="44" spans="1:24" x14ac:dyDescent="0.25">
      <c r="D44" s="1"/>
      <c r="E44" s="1"/>
      <c r="F44" s="1"/>
      <c r="G44" s="1"/>
      <c r="H44" s="1"/>
      <c r="I44" s="1"/>
      <c r="J44" s="1"/>
      <c r="K44" s="1"/>
      <c r="L44" s="1"/>
      <c r="X44" s="86"/>
    </row>
    <row r="45" spans="1:24" x14ac:dyDescent="0.25">
      <c r="B45" s="87"/>
      <c r="C45" s="87"/>
      <c r="D45" s="88"/>
      <c r="E45" s="7"/>
      <c r="I45" s="88"/>
      <c r="J45" s="88"/>
      <c r="L45" s="9"/>
      <c r="M45" s="9"/>
      <c r="N45" s="1"/>
      <c r="O45" s="89"/>
      <c r="P45" s="89"/>
      <c r="Q45" s="89"/>
      <c r="R45" s="89"/>
      <c r="S45" s="1"/>
      <c r="T45" s="1"/>
      <c r="U45" s="1"/>
      <c r="V45" s="1"/>
      <c r="W45" s="1"/>
      <c r="X45" s="1"/>
    </row>
    <row r="47" spans="1:24" x14ac:dyDescent="0.25">
      <c r="C47" s="90"/>
    </row>
  </sheetData>
  <sheetProtection algorithmName="SHA-512" hashValue="0kF/pi90PTHxGaZ96FKaBoLP8QyU0oNja7h5jMitjo8xdj5xZ8gY7gQlbcPyqpwvIKpeuoJ9iab41M0WHsNDcQ==" saltValue="O/CLJqu4h+A2rKpeUXD+mg==" spinCount="100000" sheet="1" objects="1" scenarios="1"/>
  <autoFilter ref="A6:X43"/>
  <mergeCells count="15">
    <mergeCell ref="D43:W43"/>
    <mergeCell ref="A4:A6"/>
    <mergeCell ref="B1:X1"/>
    <mergeCell ref="B7:X7"/>
    <mergeCell ref="B14:X14"/>
    <mergeCell ref="B4:B6"/>
    <mergeCell ref="D4:V5"/>
    <mergeCell ref="W4:X5"/>
    <mergeCell ref="B38:X38"/>
    <mergeCell ref="C4:C6"/>
    <mergeCell ref="B40:X40"/>
    <mergeCell ref="B21:X21"/>
    <mergeCell ref="B23:X23"/>
    <mergeCell ref="B26:X26"/>
    <mergeCell ref="B16:X16"/>
  </mergeCells>
  <hyperlinks>
    <hyperlink ref="C9" r:id="rId1"/>
    <hyperlink ref="C11" r:id="rId2"/>
    <hyperlink ref="C10" r:id="rId3"/>
    <hyperlink ref="C8" r:id="rId4"/>
    <hyperlink ref="C17" r:id="rId5"/>
    <hyperlink ref="C24" r:id="rId6"/>
    <hyperlink ref="C33" r:id="rId7"/>
    <hyperlink ref="C32" r:id="rId8"/>
    <hyperlink ref="C37" r:id="rId9"/>
    <hyperlink ref="C12" r:id="rId10"/>
    <hyperlink ref="C22" r:id="rId11"/>
    <hyperlink ref="C27" r:id="rId12"/>
    <hyperlink ref="C34" r:id="rId13"/>
    <hyperlink ref="C35" r:id="rId14"/>
    <hyperlink ref="C36" r:id="rId15"/>
    <hyperlink ref="C39" r:id="rId16"/>
    <hyperlink ref="C15" r:id="rId17"/>
    <hyperlink ref="C28" r:id="rId18"/>
    <hyperlink ref="C20" r:id="rId19"/>
    <hyperlink ref="C29" r:id="rId20"/>
    <hyperlink ref="C25" r:id="rId21" location="vice-informaci"/>
    <hyperlink ref="C18" r:id="rId22"/>
    <hyperlink ref="C13" r:id="rId23"/>
    <hyperlink ref="C31" r:id="rId24"/>
    <hyperlink ref="C30" r:id="rId25"/>
  </hyperlinks>
  <pageMargins left="0.70866141732283472" right="0.70866141732283472" top="0.78740157480314965" bottom="0.78740157480314965" header="0.31496062992125984" footer="0.31496062992125984"/>
  <pageSetup paperSize="9" scale="25" fitToHeight="0" orientation="portrait" r:id="rId26"/>
  <ignoredErrors>
    <ignoredError sqref="A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Kotyková Gabriela</dc:creator>
  <cp:lastModifiedBy>Kvasničková Hana</cp:lastModifiedBy>
  <cp:lastPrinted>2019-09-10T11:47:29Z</cp:lastPrinted>
  <dcterms:created xsi:type="dcterms:W3CDTF">2017-02-09T08:34:34Z</dcterms:created>
  <dcterms:modified xsi:type="dcterms:W3CDTF">2020-09-07T10:52:54Z</dcterms:modified>
</cp:coreProperties>
</file>