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66925"/>
  <xr:revisionPtr revIDLastSave="0" documentId="13_ncr:1_{7A05683E-206E-4351-941A-46983FFAD468}" xr6:coauthVersionLast="45" xr6:coauthVersionMax="45" xr10:uidLastSave="{00000000-0000-0000-0000-000000000000}"/>
  <bookViews>
    <workbookView xWindow="-108" yWindow="-108" windowWidth="23256" windowHeight="12576" tabRatio="886" xr2:uid="{D3E1C4F1-A8BA-4BD5-B682-F2AF38C4F67D}"/>
  </bookViews>
  <sheets>
    <sheet name="Nabídka" sheetId="31" r:id="rId1"/>
    <sheet name="Rozdělení dodávek" sheetId="34" r:id="rId2"/>
    <sheet name="B1" sheetId="5" r:id="rId3"/>
    <sheet name="B2" sheetId="6" r:id="rId4"/>
    <sheet name="B3" sheetId="7" r:id="rId5"/>
  </sheets>
  <definedNames>
    <definedName name="_FilterDatabase" localSheetId="0" hidden="1">Nabídka!$A$7:$L$7</definedName>
    <definedName name="_FilterDatabase" localSheetId="1" hidden="1">'Rozdělení dodávek'!$A$5:$G$16</definedName>
    <definedName name="_xlnm.Print_Area" localSheetId="0">Nabídka!$A$1:$L$19</definedName>
    <definedName name="_xlnm.Print_Area" localSheetId="1">'Rozdělení dodávek'!$A$1:$H$15</definedName>
    <definedName name="Print_Area" localSheetId="0">Nabídka!$A$2:$L$17</definedName>
    <definedName name="Print_Area" localSheetId="1">'Rozdělení dodávek'!$A$2:$G$19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31" l="1"/>
  <c r="L10" i="31" l="1"/>
  <c r="K14" i="31" l="1"/>
  <c r="L14" i="31" s="1"/>
  <c r="K12" i="31"/>
  <c r="L12" i="31" s="1"/>
  <c r="L16" i="31" l="1"/>
</calcChain>
</file>

<file path=xl/sharedStrings.xml><?xml version="1.0" encoding="utf-8"?>
<sst xmlns="http://schemas.openxmlformats.org/spreadsheetml/2006/main" count="187" uniqueCount="116">
  <si>
    <t>B</t>
  </si>
  <si>
    <t>Rozpouštědla pro HPLC, gradient grade</t>
  </si>
  <si>
    <t>B1</t>
  </si>
  <si>
    <t>Methanol pro HPLC, gradient grade</t>
  </si>
  <si>
    <t>B2</t>
  </si>
  <si>
    <t>Acetonitril pro HPLC, gradient grade</t>
  </si>
  <si>
    <t>B3</t>
  </si>
  <si>
    <t>Tert-butylmethylether pro chromatografii</t>
  </si>
  <si>
    <t>Rozpouštědlo filtrované skrze 0.2 μm filtr</t>
  </si>
  <si>
    <t>Čistota (GC)</t>
  </si>
  <si>
    <t>max. 0.02 %</t>
  </si>
  <si>
    <t>min. 98 %</t>
  </si>
  <si>
    <t>≥ 99.9 %</t>
  </si>
  <si>
    <t>Zbytek po odpaření</t>
  </si>
  <si>
    <t>≤ 2.0 mg/L</t>
  </si>
  <si>
    <t>Voda</t>
  </si>
  <si>
    <t>≤ 0.02 %</t>
  </si>
  <si>
    <t>Barva</t>
  </si>
  <si>
    <t>≤ 10 Hazen</t>
  </si>
  <si>
    <t>Hustota</t>
  </si>
  <si>
    <t>0.791 – 0.793 g/cm3</t>
  </si>
  <si>
    <t>Bod varu</t>
  </si>
  <si>
    <t>64 – 65 °C</t>
  </si>
  <si>
    <t>Acidita</t>
  </si>
  <si>
    <t>≤ 0.0002 meq/g</t>
  </si>
  <si>
    <t>Alkalinita</t>
  </si>
  <si>
    <t>Gradient grade (na 235 nm)</t>
  </si>
  <si>
    <t>≤2.0 mAU</t>
  </si>
  <si>
    <t>Gradient grade (na 365 nm)</t>
  </si>
  <si>
    <t>≤1.0 mAU</t>
  </si>
  <si>
    <t>Fluorescence (jako chinin 254 nm)</t>
  </si>
  <si>
    <t>≤1.0 ppb</t>
  </si>
  <si>
    <t>Fluorescence (jako chinin 365 nm)</t>
  </si>
  <si>
    <t>≤0.5 ppb</t>
  </si>
  <si>
    <t>Transmitance (210 nm)</t>
  </si>
  <si>
    <t>≥20%</t>
  </si>
  <si>
    <t>Transmitance (220 nm)</t>
  </si>
  <si>
    <t>≥60%</t>
  </si>
  <si>
    <t>Transmitance (230 nm)</t>
  </si>
  <si>
    <t>≥75%</t>
  </si>
  <si>
    <t>Transmitance (235 nm)</t>
  </si>
  <si>
    <t>≥83%</t>
  </si>
  <si>
    <t>Transmitance (250 nm)</t>
  </si>
  <si>
    <t>≥95%</t>
  </si>
  <si>
    <t>Transmitance (260 nm)</t>
  </si>
  <si>
    <t>≥98%</t>
  </si>
  <si>
    <t>Absorbance (225 nm)</t>
  </si>
  <si>
    <t>≤0.170</t>
  </si>
  <si>
    <t>Parametr</t>
  </si>
  <si>
    <t>Hodnota</t>
  </si>
  <si>
    <t>≤ 2.0 mg/l</t>
  </si>
  <si>
    <t>Hustota (d 20 °C/20 °C)</t>
  </si>
  <si>
    <t>0.78 g/cm3</t>
  </si>
  <si>
    <t>Index lomu (n 20/D)</t>
  </si>
  <si>
    <t>1.344</t>
  </si>
  <si>
    <t>Bod varu (80-82°C)</t>
  </si>
  <si>
    <t>≥ 95 % (v/v)</t>
  </si>
  <si>
    <t>Gradient grade (na 210 nm)</t>
  </si>
  <si>
    <t>≤ 1.0 mAU</t>
  </si>
  <si>
    <t>Gradient grade (na 254 nm)</t>
  </si>
  <si>
    <t>≤ 0.5 mAU</t>
  </si>
  <si>
    <t>≤ 1.0 ppb</t>
  </si>
  <si>
    <t>≤ 0.5 ppb</t>
  </si>
  <si>
    <t>Transmitance (na 193 nm)</t>
  </si>
  <si>
    <t>≥ 60 %</t>
  </si>
  <si>
    <t>Transmitance (na 195 nm)</t>
  </si>
  <si>
    <t>≥ 80 %</t>
  </si>
  <si>
    <t>Transmitance (od 230 nm)</t>
  </si>
  <si>
    <t>≥ 98 %</t>
  </si>
  <si>
    <r>
      <t xml:space="preserve">B. 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Rozpouštědla pro HPLC, gradient grade</t>
    </r>
  </si>
  <si>
    <r>
      <t>B1.</t>
    </r>
    <r>
      <rPr>
        <b/>
        <sz val="16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Methanol, pro HPLC, gradient grade</t>
    </r>
  </si>
  <si>
    <r>
      <t>B2.</t>
    </r>
    <r>
      <rPr>
        <b/>
        <sz val="16"/>
        <color theme="1"/>
        <rFont val="Times New Roman"/>
        <family val="1"/>
        <charset val="238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Acetonitril pro HPLC, gradient grade</t>
    </r>
  </si>
  <si>
    <t>min. 99.8 %</t>
  </si>
  <si>
    <t>max. 2.0 mg/l</t>
  </si>
  <si>
    <t>max. 0.0002 meq/g</t>
  </si>
  <si>
    <t>min. 0.0002 meq/g</t>
  </si>
  <si>
    <t>Transmitance na 240 nm</t>
  </si>
  <si>
    <t>min. 60 %</t>
  </si>
  <si>
    <t>Transmitance na (255 nm)</t>
  </si>
  <si>
    <t>min. 85 %</t>
  </si>
  <si>
    <t>Transmitance (od 280 nm)</t>
  </si>
  <si>
    <t>B3. Tert-butylmethylether pro chromatografii</t>
  </si>
  <si>
    <t>litr</t>
  </si>
  <si>
    <t>Zborovská 2089, 500 03 Hradec Králové</t>
  </si>
  <si>
    <t>Šimkova 870, 500 03 Hradec Králové</t>
  </si>
  <si>
    <t>Celková nabídková cena v Kč bez DPH</t>
  </si>
  <si>
    <t>DODÁVKA Č. 1</t>
  </si>
  <si>
    <t>Technické parametry / Požadavky Zadavatele (Kupujícího)</t>
  </si>
  <si>
    <t>Příloha č. 4b výzvy k podání nabídek</t>
  </si>
  <si>
    <t>Část 2 – Rozpouštědla pro HPLC, gradient grade</t>
  </si>
  <si>
    <t>Specifikace předmětu plnění; Předloha pro zpracování ceny plnění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</si>
  <si>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</si>
  <si>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</si>
  <si>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</si>
  <si>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</si>
  <si>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</si>
  <si>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Nabízený výrobek splňuje všechny technické parametry specifikované Zadavatelem (Kupujícím)
(ANO / NE)</t>
  </si>
  <si>
    <t>Velikost balení / objem</t>
  </si>
  <si>
    <t>Jednotka</t>
  </si>
  <si>
    <t>Počet balení</t>
  </si>
  <si>
    <t>Jednotková cena v Kč bez DPH</t>
  </si>
  <si>
    <t>Jednotková cena v Kč bez DPH zaokrouhlená na dvě desetinná místa
(jednotková cena rozhodná pro plnění veřejné zakázky)</t>
  </si>
  <si>
    <t>Cena celkem v Kč bez DPH</t>
  </si>
  <si>
    <t>viz list B1</t>
  </si>
  <si>
    <t>viz list B2</t>
  </si>
  <si>
    <t>viz list B3</t>
  </si>
  <si>
    <t>Buňky podbarevné světle modrou barvou vyplní dodavatel</t>
  </si>
  <si>
    <t>Rozdělení dodávek</t>
  </si>
  <si>
    <t>místo plnění / adresa dodání:</t>
  </si>
  <si>
    <t>Zdroj financování</t>
  </si>
  <si>
    <t>ANO</t>
  </si>
  <si>
    <t>Pracoviště</t>
  </si>
  <si>
    <t>Ústav fyziologie</t>
  </si>
  <si>
    <t>Ústav farmakologie</t>
  </si>
  <si>
    <t>Ústav lékařské biochemie</t>
  </si>
  <si>
    <t>název projektu: Vznik CORE FACILITIES pro zlepšení kvality výzkumu spojeného s výukou na LF UK v HK, registrační číslo projektu: CZ.02.1.01/0.0/0.0/16_017/0002515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</si>
</sst>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/>
    <xf numFmtId="0" fontId="3" fillId="2" borderId="9" xfId="0" applyFont="1" applyFill="1" applyBorder="1" applyAlignment="1">
      <alignment vertical="center"/>
    </xf>
    <xf numFmtId="0" fontId="4" fillId="3" borderId="11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8" xfId="0" applyBorder="1"/>
    <xf numFmtId="0" fontId="4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/>
    <xf numFmtId="164" fontId="2" fillId="4" borderId="4" xfId="0" applyNumberFormat="1" applyFont="1" applyFill="1" applyBorder="1" applyAlignment="1">
      <alignment vertical="center"/>
    </xf>
    <xf numFmtId="0" fontId="2" fillId="0" borderId="11" xfId="0" applyFont="1" applyBorder="1"/>
    <xf numFmtId="0" fontId="2" fillId="3" borderId="7" xfId="0" applyFont="1" applyFill="1" applyBorder="1" applyAlignment="1">
      <alignment vertical="center"/>
    </xf>
    <xf numFmtId="0" fontId="10" fillId="0" borderId="0" xfId="0" applyFont="1" applyBorder="1"/>
    <xf numFmtId="0" fontId="2" fillId="0" borderId="16" xfId="0" applyFont="1" applyBorder="1"/>
    <xf numFmtId="0" fontId="0" fillId="0" borderId="19" xfId="0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/>
    <xf numFmtId="0" fontId="0" fillId="0" borderId="20" xfId="0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/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3" borderId="19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1" xfId="0" applyFont="1" applyBorder="1"/>
    <xf numFmtId="0" fontId="0" fillId="0" borderId="20" xfId="0" applyFill="1" applyBorder="1"/>
    <xf numFmtId="0" fontId="2" fillId="0" borderId="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12" xfId="0" applyFont="1" applyBorder="1"/>
    <xf numFmtId="0" fontId="0" fillId="8" borderId="2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0" fontId="0" fillId="0" borderId="0" xfId="0" applyFont="1" applyFill="1" applyBorder="1"/>
    <xf numFmtId="0" fontId="0" fillId="0" borderId="7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8" xfId="0" applyFont="1" applyBorder="1" applyAlignment="1">
      <alignment vertical="center" wrapText="1"/>
    </xf>
    <xf numFmtId="0" fontId="0" fillId="0" borderId="33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vertical="center" wrapText="1"/>
    </xf>
    <xf numFmtId="0" fontId="0" fillId="0" borderId="18" xfId="0" applyFont="1" applyBorder="1" applyAlignment="1">
      <alignment vertical="center"/>
    </xf>
    <xf numFmtId="0" fontId="0" fillId="0" borderId="17" xfId="0" applyFont="1" applyBorder="1"/>
    <xf numFmtId="0" fontId="0" fillId="0" borderId="18" xfId="0" applyFont="1" applyBorder="1"/>
    <xf numFmtId="0" fontId="0" fillId="0" borderId="1" xfId="0" applyFont="1" applyBorder="1" applyAlignment="1">
      <alignment horizontal="center" vertical="center"/>
    </xf>
    <xf numFmtId="164" fontId="0" fillId="7" borderId="1" xfId="0" applyNumberFormat="1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vertical="center"/>
    </xf>
    <xf numFmtId="164" fontId="0" fillId="4" borderId="8" xfId="0" applyNumberFormat="1" applyFont="1" applyFill="1" applyBorder="1" applyAlignment="1">
      <alignment vertical="center"/>
    </xf>
    <xf numFmtId="0" fontId="0" fillId="0" borderId="16" xfId="0" applyFont="1" applyBorder="1"/>
    <xf numFmtId="0" fontId="2" fillId="0" borderId="0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3" fontId="9" fillId="0" borderId="3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3" borderId="6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164" fontId="9" fillId="5" borderId="23" xfId="0" applyNumberFormat="1" applyFont="1" applyFill="1" applyBorder="1" applyAlignment="1">
      <alignment horizontal="right" vertical="center"/>
    </xf>
    <xf numFmtId="164" fontId="9" fillId="5" borderId="22" xfId="0" applyNumberFormat="1" applyFont="1" applyFill="1" applyBorder="1" applyAlignment="1">
      <alignment horizontal="right" vertical="center"/>
    </xf>
    <xf numFmtId="164" fontId="9" fillId="5" borderId="11" xfId="0" applyNumberFormat="1" applyFont="1" applyFill="1" applyBorder="1" applyAlignment="1">
      <alignment horizontal="right" vertical="center"/>
    </xf>
    <xf numFmtId="164" fontId="9" fillId="5" borderId="32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9" fillId="8" borderId="5" xfId="0" applyNumberFormat="1" applyFont="1" applyFill="1" applyBorder="1" applyAlignment="1">
      <alignment horizontal="left" vertical="center"/>
    </xf>
    <xf numFmtId="164" fontId="9" fillId="8" borderId="3" xfId="0" applyNumberFormat="1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20CE3-2ABD-4260-B067-094438833F2F}">
  <sheetPr>
    <tabColor rgb="FF00B050"/>
  </sheetPr>
  <dimension ref="A1:L19"/>
  <sheetViews>
    <sheetView showGridLines="0" tabSelected="1" zoomScale="70" zoomScaleNormal="70" zoomScaleSheetLayoutView="70" zoomScalePageLayoutView="70" workbookViewId="0">
      <selection activeCell="G16" sqref="G16:K16"/>
    </sheetView>
  </sheetViews>
  <sheetFormatPr defaultColWidth="9.109375" defaultRowHeight="14.4" x14ac:dyDescent="0.3"/>
  <cols>
    <col min="1" max="1" width="5.109375" style="39" customWidth="1"/>
    <col min="2" max="2" width="43.33203125" style="39" customWidth="1"/>
    <col min="3" max="3" width="12.6640625" style="39" customWidth="1"/>
    <col min="4" max="4" width="23.5546875" style="39" customWidth="1"/>
    <col min="5" max="5" width="21.6640625" style="39" customWidth="1"/>
    <col min="6" max="6" width="21.44140625" style="39" customWidth="1"/>
    <col min="7" max="7" width="10.6640625" style="39" customWidth="1"/>
    <col min="8" max="8" width="9.5546875" style="39" customWidth="1"/>
    <col min="9" max="9" width="9.109375" style="39"/>
    <col min="10" max="10" width="19.33203125" style="39" customWidth="1"/>
    <col min="11" max="11" width="19" style="39" customWidth="1"/>
    <col min="12" max="12" width="21.109375" style="39" customWidth="1"/>
    <col min="13" max="16384" width="9.109375" style="39"/>
  </cols>
  <sheetData>
    <row r="1" spans="1:12" ht="25.95" customHeight="1" x14ac:dyDescent="0.3">
      <c r="A1" s="89" t="s">
        <v>88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1"/>
    </row>
    <row r="2" spans="1:12" x14ac:dyDescent="0.3">
      <c r="A2" s="19"/>
      <c r="B2" s="40"/>
      <c r="C2" s="40"/>
      <c r="D2" s="40"/>
      <c r="E2" s="40"/>
      <c r="F2" s="40"/>
      <c r="G2" s="40"/>
      <c r="H2" s="40"/>
      <c r="I2" s="40"/>
      <c r="J2" s="40"/>
      <c r="K2" s="40"/>
      <c r="L2" s="42"/>
    </row>
    <row r="3" spans="1:12" x14ac:dyDescent="0.3">
      <c r="A3" s="92" t="s">
        <v>89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4"/>
    </row>
    <row r="4" spans="1:12" x14ac:dyDescent="0.3">
      <c r="A4" s="33"/>
      <c r="B4" s="69"/>
      <c r="C4" s="69"/>
      <c r="D4" s="69"/>
      <c r="E4" s="69"/>
      <c r="F4" s="69"/>
      <c r="G4" s="69"/>
      <c r="H4" s="69"/>
      <c r="I4" s="69"/>
      <c r="J4" s="69"/>
      <c r="K4" s="69"/>
      <c r="L4" s="34"/>
    </row>
    <row r="5" spans="1:12" ht="15" customHeight="1" x14ac:dyDescent="0.3">
      <c r="A5" s="95" t="s">
        <v>90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7"/>
    </row>
    <row r="6" spans="1:12" ht="15" thickBot="1" x14ac:dyDescent="0.35">
      <c r="A6" s="22"/>
      <c r="B6" s="62"/>
      <c r="C6" s="62"/>
      <c r="D6" s="62"/>
      <c r="E6" s="62"/>
      <c r="F6" s="62"/>
      <c r="G6" s="62"/>
      <c r="H6" s="62"/>
      <c r="I6" s="62"/>
      <c r="J6" s="62"/>
      <c r="K6" s="62"/>
      <c r="L6" s="63"/>
    </row>
    <row r="7" spans="1:12" ht="131.4" customHeight="1" thickBot="1" x14ac:dyDescent="0.35">
      <c r="A7" s="29" t="s">
        <v>91</v>
      </c>
      <c r="B7" s="30" t="s">
        <v>92</v>
      </c>
      <c r="C7" s="70" t="s">
        <v>93</v>
      </c>
      <c r="D7" s="70" t="s">
        <v>94</v>
      </c>
      <c r="E7" s="70" t="s">
        <v>95</v>
      </c>
      <c r="F7" s="80" t="s">
        <v>96</v>
      </c>
      <c r="G7" s="70" t="s">
        <v>97</v>
      </c>
      <c r="H7" s="70" t="s">
        <v>98</v>
      </c>
      <c r="I7" s="70" t="s">
        <v>99</v>
      </c>
      <c r="J7" s="70" t="s">
        <v>100</v>
      </c>
      <c r="K7" s="70" t="s">
        <v>101</v>
      </c>
      <c r="L7" s="71" t="s">
        <v>102</v>
      </c>
    </row>
    <row r="8" spans="1:12" ht="18" customHeight="1" thickBot="1" x14ac:dyDescent="0.35">
      <c r="A8" s="32" t="s">
        <v>0</v>
      </c>
      <c r="B8" s="86" t="s">
        <v>1</v>
      </c>
      <c r="C8" s="87"/>
      <c r="D8" s="87"/>
      <c r="E8" s="87"/>
      <c r="F8" s="87"/>
      <c r="G8" s="87"/>
      <c r="H8" s="87"/>
      <c r="I8" s="87"/>
      <c r="J8" s="87"/>
      <c r="K8" s="87"/>
      <c r="L8" s="88"/>
    </row>
    <row r="9" spans="1:12" ht="18" customHeight="1" x14ac:dyDescent="0.3">
      <c r="A9" s="31" t="s">
        <v>2</v>
      </c>
      <c r="B9" s="98" t="s">
        <v>3</v>
      </c>
      <c r="C9" s="98"/>
      <c r="D9" s="98"/>
      <c r="E9" s="98"/>
      <c r="F9" s="98"/>
      <c r="G9" s="98"/>
      <c r="H9" s="98"/>
      <c r="I9" s="98"/>
      <c r="J9" s="98"/>
      <c r="K9" s="98"/>
      <c r="L9" s="99"/>
    </row>
    <row r="10" spans="1:12" ht="18" customHeight="1" x14ac:dyDescent="0.3">
      <c r="A10" s="48" t="s">
        <v>2</v>
      </c>
      <c r="B10" s="49" t="s">
        <v>3</v>
      </c>
      <c r="C10" s="64" t="s">
        <v>103</v>
      </c>
      <c r="D10" s="16"/>
      <c r="E10" s="16"/>
      <c r="F10" s="16"/>
      <c r="G10" s="50">
        <v>2.5</v>
      </c>
      <c r="H10" s="50" t="s">
        <v>82</v>
      </c>
      <c r="I10" s="50">
        <v>6</v>
      </c>
      <c r="J10" s="65"/>
      <c r="K10" s="66">
        <f>ROUND(J10,2)</f>
        <v>0</v>
      </c>
      <c r="L10" s="67">
        <f>I10*K10</f>
        <v>0</v>
      </c>
    </row>
    <row r="11" spans="1:12" ht="18" customHeight="1" x14ac:dyDescent="0.3">
      <c r="A11" s="20" t="s">
        <v>4</v>
      </c>
      <c r="B11" s="81" t="s">
        <v>5</v>
      </c>
      <c r="C11" s="81"/>
      <c r="D11" s="81"/>
      <c r="E11" s="81"/>
      <c r="F11" s="81"/>
      <c r="G11" s="81"/>
      <c r="H11" s="81"/>
      <c r="I11" s="81"/>
      <c r="J11" s="81"/>
      <c r="K11" s="81"/>
      <c r="L11" s="82"/>
    </row>
    <row r="12" spans="1:12" ht="18" customHeight="1" x14ac:dyDescent="0.3">
      <c r="A12" s="48" t="s">
        <v>4</v>
      </c>
      <c r="B12" s="49" t="s">
        <v>5</v>
      </c>
      <c r="C12" s="64" t="s">
        <v>104</v>
      </c>
      <c r="D12" s="16"/>
      <c r="E12" s="16"/>
      <c r="F12" s="16"/>
      <c r="G12" s="50">
        <v>2.5</v>
      </c>
      <c r="H12" s="50" t="s">
        <v>82</v>
      </c>
      <c r="I12" s="50">
        <v>14</v>
      </c>
      <c r="J12" s="65"/>
      <c r="K12" s="66">
        <f>ROUND(J12,2)</f>
        <v>0</v>
      </c>
      <c r="L12" s="67">
        <f>I12*K12</f>
        <v>0</v>
      </c>
    </row>
    <row r="13" spans="1:12" ht="18" customHeight="1" x14ac:dyDescent="0.3">
      <c r="A13" s="20" t="s">
        <v>6</v>
      </c>
      <c r="B13" s="81" t="s">
        <v>7</v>
      </c>
      <c r="C13" s="81"/>
      <c r="D13" s="81"/>
      <c r="E13" s="81"/>
      <c r="F13" s="81"/>
      <c r="G13" s="81"/>
      <c r="H13" s="81"/>
      <c r="I13" s="81"/>
      <c r="J13" s="81"/>
      <c r="K13" s="81"/>
      <c r="L13" s="82"/>
    </row>
    <row r="14" spans="1:12" ht="18" customHeight="1" x14ac:dyDescent="0.3">
      <c r="A14" s="48" t="s">
        <v>6</v>
      </c>
      <c r="B14" s="49" t="s">
        <v>7</v>
      </c>
      <c r="C14" s="64" t="s">
        <v>105</v>
      </c>
      <c r="D14" s="16"/>
      <c r="E14" s="16"/>
      <c r="F14" s="16"/>
      <c r="G14" s="50">
        <v>2.5</v>
      </c>
      <c r="H14" s="50" t="s">
        <v>82</v>
      </c>
      <c r="I14" s="50">
        <v>1</v>
      </c>
      <c r="J14" s="65"/>
      <c r="K14" s="66">
        <f>ROUND(J14,2)</f>
        <v>0</v>
      </c>
      <c r="L14" s="67">
        <f>I14*K14</f>
        <v>0</v>
      </c>
    </row>
    <row r="15" spans="1:12" ht="18" customHeight="1" thickBot="1" x14ac:dyDescent="0.35">
      <c r="A15" s="53"/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6"/>
    </row>
    <row r="16" spans="1:12" ht="27.6" customHeight="1" thickBot="1" x14ac:dyDescent="0.35">
      <c r="A16" s="53"/>
      <c r="B16" s="54"/>
      <c r="C16" s="54"/>
      <c r="D16" s="54"/>
      <c r="E16" s="54"/>
      <c r="F16" s="54"/>
      <c r="G16" s="83" t="s">
        <v>85</v>
      </c>
      <c r="H16" s="84"/>
      <c r="I16" s="84"/>
      <c r="J16" s="84"/>
      <c r="K16" s="85"/>
      <c r="L16" s="18">
        <f>L14+L12+L10</f>
        <v>0</v>
      </c>
    </row>
    <row r="17" spans="1:12" ht="18" customHeight="1" x14ac:dyDescent="0.3">
      <c r="A17" s="35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2"/>
    </row>
    <row r="18" spans="1:12" ht="18" customHeight="1" x14ac:dyDescent="0.3">
      <c r="A18" s="35"/>
      <c r="B18" s="17"/>
      <c r="C18" s="21" t="s">
        <v>106</v>
      </c>
      <c r="D18" s="40"/>
      <c r="E18" s="40"/>
      <c r="F18" s="40"/>
      <c r="G18" s="40"/>
      <c r="H18" s="40"/>
      <c r="I18" s="40"/>
      <c r="J18" s="40"/>
      <c r="K18" s="40"/>
      <c r="L18" s="42"/>
    </row>
    <row r="19" spans="1:12" ht="18" customHeight="1" thickBot="1" x14ac:dyDescent="0.35">
      <c r="A19" s="68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3"/>
    </row>
  </sheetData>
  <mergeCells count="8">
    <mergeCell ref="B13:L13"/>
    <mergeCell ref="G16:K16"/>
    <mergeCell ref="B8:L8"/>
    <mergeCell ref="A1:L1"/>
    <mergeCell ref="A3:L3"/>
    <mergeCell ref="A5:L5"/>
    <mergeCell ref="B9:L9"/>
    <mergeCell ref="B11:L11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3D2CE-4A98-4034-A659-9E1856CEC5C9}">
  <sheetPr>
    <tabColor rgb="FF92D050"/>
  </sheetPr>
  <dimension ref="A1:H16"/>
  <sheetViews>
    <sheetView showGridLines="0" zoomScale="85" zoomScaleNormal="85" zoomScaleSheetLayoutView="70" workbookViewId="0">
      <selection activeCell="B17" sqref="B17"/>
    </sheetView>
  </sheetViews>
  <sheetFormatPr defaultColWidth="9.109375" defaultRowHeight="14.4" x14ac:dyDescent="0.3"/>
  <cols>
    <col min="1" max="1" width="3.33203125" style="39" bestFit="1" customWidth="1"/>
    <col min="2" max="2" width="38.109375" style="39" customWidth="1"/>
    <col min="3" max="3" width="14" style="39" customWidth="1"/>
    <col min="4" max="5" width="10.5546875" style="39" customWidth="1"/>
    <col min="6" max="6" width="17.44140625" style="39" customWidth="1"/>
    <col min="7" max="7" width="81.5546875" style="39" customWidth="1"/>
    <col min="8" max="8" width="24.6640625" style="39" customWidth="1"/>
    <col min="9" max="16384" width="9.109375" style="39"/>
  </cols>
  <sheetData>
    <row r="1" spans="1:8" ht="18.75" customHeight="1" x14ac:dyDescent="0.3">
      <c r="A1" s="104" t="s">
        <v>89</v>
      </c>
      <c r="B1" s="105"/>
      <c r="C1" s="105"/>
      <c r="D1" s="105"/>
      <c r="E1" s="105"/>
      <c r="F1" s="105"/>
      <c r="G1" s="105"/>
      <c r="H1" s="106"/>
    </row>
    <row r="2" spans="1:8" x14ac:dyDescent="0.3">
      <c r="A2" s="19"/>
      <c r="B2" s="40"/>
      <c r="C2" s="40"/>
      <c r="D2" s="40"/>
      <c r="E2" s="40"/>
      <c r="F2" s="40"/>
      <c r="G2" s="41"/>
      <c r="H2" s="42"/>
    </row>
    <row r="3" spans="1:8" x14ac:dyDescent="0.3">
      <c r="A3" s="92" t="s">
        <v>107</v>
      </c>
      <c r="B3" s="93"/>
      <c r="C3" s="93"/>
      <c r="D3" s="93"/>
      <c r="E3" s="93"/>
      <c r="F3" s="93"/>
      <c r="G3" s="93"/>
      <c r="H3" s="94"/>
    </row>
    <row r="4" spans="1:8" ht="15" thickBot="1" x14ac:dyDescent="0.35">
      <c r="A4" s="35"/>
      <c r="B4" s="40"/>
      <c r="C4" s="40"/>
      <c r="D4" s="40"/>
      <c r="E4" s="40"/>
      <c r="F4" s="40"/>
      <c r="G4" s="40"/>
      <c r="H4" s="42"/>
    </row>
    <row r="5" spans="1:8" ht="19.2" customHeight="1" thickBot="1" x14ac:dyDescent="0.35">
      <c r="A5" s="43"/>
      <c r="B5" s="107" t="s">
        <v>86</v>
      </c>
      <c r="C5" s="107"/>
      <c r="D5" s="107"/>
      <c r="E5" s="107"/>
      <c r="F5" s="107"/>
      <c r="G5" s="107"/>
      <c r="H5" s="108"/>
    </row>
    <row r="6" spans="1:8" s="47" customFormat="1" ht="20.399999999999999" customHeight="1" x14ac:dyDescent="0.3">
      <c r="A6" s="102" t="s">
        <v>108</v>
      </c>
      <c r="B6" s="103"/>
      <c r="C6" s="37" t="s">
        <v>84</v>
      </c>
      <c r="D6" s="44"/>
      <c r="E6" s="44"/>
      <c r="F6" s="44"/>
      <c r="G6" s="45"/>
      <c r="H6" s="46"/>
    </row>
    <row r="7" spans="1:8" ht="43.2" x14ac:dyDescent="0.3">
      <c r="A7" s="14" t="s">
        <v>91</v>
      </c>
      <c r="B7" s="15" t="s">
        <v>92</v>
      </c>
      <c r="C7" s="72" t="s">
        <v>93</v>
      </c>
      <c r="D7" s="72" t="s">
        <v>97</v>
      </c>
      <c r="E7" s="72" t="s">
        <v>98</v>
      </c>
      <c r="F7" s="72" t="s">
        <v>99</v>
      </c>
      <c r="G7" s="73" t="s">
        <v>109</v>
      </c>
      <c r="H7" s="79" t="s">
        <v>111</v>
      </c>
    </row>
    <row r="8" spans="1:8" ht="28.8" x14ac:dyDescent="0.3">
      <c r="A8" s="48" t="s">
        <v>2</v>
      </c>
      <c r="B8" s="49" t="s">
        <v>3</v>
      </c>
      <c r="C8" s="49" t="s">
        <v>103</v>
      </c>
      <c r="D8" s="50">
        <v>2.5</v>
      </c>
      <c r="E8" s="50" t="s">
        <v>82</v>
      </c>
      <c r="F8" s="50">
        <v>6</v>
      </c>
      <c r="G8" s="78" t="s">
        <v>115</v>
      </c>
      <c r="H8" s="51" t="s">
        <v>112</v>
      </c>
    </row>
    <row r="9" spans="1:8" ht="28.8" x14ac:dyDescent="0.3">
      <c r="A9" s="48" t="s">
        <v>4</v>
      </c>
      <c r="B9" s="49" t="s">
        <v>5</v>
      </c>
      <c r="C9" s="49" t="s">
        <v>104</v>
      </c>
      <c r="D9" s="50">
        <v>2.5</v>
      </c>
      <c r="E9" s="50" t="s">
        <v>82</v>
      </c>
      <c r="F9" s="50">
        <v>8</v>
      </c>
      <c r="G9" s="52" t="s">
        <v>115</v>
      </c>
      <c r="H9" s="51" t="s">
        <v>112</v>
      </c>
    </row>
    <row r="10" spans="1:8" ht="28.8" x14ac:dyDescent="0.3">
      <c r="A10" s="48" t="s">
        <v>4</v>
      </c>
      <c r="B10" s="49" t="s">
        <v>5</v>
      </c>
      <c r="C10" s="49" t="s">
        <v>104</v>
      </c>
      <c r="D10" s="50">
        <v>2.5</v>
      </c>
      <c r="E10" s="50" t="s">
        <v>82</v>
      </c>
      <c r="F10" s="50">
        <v>6</v>
      </c>
      <c r="G10" s="52" t="s">
        <v>115</v>
      </c>
      <c r="H10" s="51" t="s">
        <v>113</v>
      </c>
    </row>
    <row r="11" spans="1:8" ht="12" customHeight="1" x14ac:dyDescent="0.3">
      <c r="A11" s="53"/>
      <c r="B11" s="54"/>
      <c r="C11" s="54"/>
      <c r="D11" s="54"/>
      <c r="E11" s="54"/>
      <c r="F11" s="54"/>
      <c r="G11" s="54"/>
      <c r="H11" s="55"/>
    </row>
    <row r="12" spans="1:8" ht="18.600000000000001" customHeight="1" x14ac:dyDescent="0.3">
      <c r="A12" s="100" t="s">
        <v>108</v>
      </c>
      <c r="B12" s="101"/>
      <c r="C12" s="38" t="s">
        <v>83</v>
      </c>
      <c r="D12" s="74"/>
      <c r="E12" s="74"/>
      <c r="F12" s="74"/>
      <c r="G12" s="75"/>
      <c r="H12" s="56"/>
    </row>
    <row r="13" spans="1:8" ht="43.2" x14ac:dyDescent="0.3">
      <c r="A13" s="14" t="s">
        <v>91</v>
      </c>
      <c r="B13" s="15" t="s">
        <v>92</v>
      </c>
      <c r="C13" s="72" t="s">
        <v>93</v>
      </c>
      <c r="D13" s="72" t="s">
        <v>97</v>
      </c>
      <c r="E13" s="72" t="s">
        <v>98</v>
      </c>
      <c r="F13" s="72" t="s">
        <v>99</v>
      </c>
      <c r="G13" s="73" t="s">
        <v>109</v>
      </c>
      <c r="H13" s="79" t="s">
        <v>111</v>
      </c>
    </row>
    <row r="14" spans="1:8" ht="28.8" x14ac:dyDescent="0.3">
      <c r="A14" s="48" t="s">
        <v>6</v>
      </c>
      <c r="B14" s="49" t="s">
        <v>7</v>
      </c>
      <c r="C14" s="49" t="s">
        <v>105</v>
      </c>
      <c r="D14" s="50">
        <v>2.5</v>
      </c>
      <c r="E14" s="50" t="s">
        <v>82</v>
      </c>
      <c r="F14" s="50">
        <v>1</v>
      </c>
      <c r="G14" s="52" t="s">
        <v>115</v>
      </c>
      <c r="H14" s="51" t="s">
        <v>114</v>
      </c>
    </row>
    <row r="15" spans="1:8" ht="15" thickBot="1" x14ac:dyDescent="0.35">
      <c r="A15" s="57"/>
      <c r="B15" s="58"/>
      <c r="C15" s="58"/>
      <c r="D15" s="59"/>
      <c r="E15" s="59"/>
      <c r="F15" s="59"/>
      <c r="G15" s="60"/>
      <c r="H15" s="61"/>
    </row>
    <row r="16" spans="1:8" x14ac:dyDescent="0.3">
      <c r="A16" s="40"/>
      <c r="B16" s="40"/>
      <c r="C16" s="76"/>
      <c r="D16" s="76"/>
      <c r="E16" s="76"/>
      <c r="F16" s="76"/>
      <c r="G16" s="77"/>
    </row>
  </sheetData>
  <mergeCells count="5">
    <mergeCell ref="A12:B12"/>
    <mergeCell ref="A6:B6"/>
    <mergeCell ref="A1:H1"/>
    <mergeCell ref="A3:H3"/>
    <mergeCell ref="B5:H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50E56-45E3-4FA0-9F26-172AC4C85367}">
  <sheetPr>
    <tabColor theme="7" tint="-0.249977111117893"/>
  </sheetPr>
  <dimension ref="A1:B25"/>
  <sheetViews>
    <sheetView showGridLines="0" topLeftCell="A5" zoomScaleNormal="100" workbookViewId="0">
      <selection activeCell="D14" sqref="D14"/>
    </sheetView>
  </sheetViews>
  <sheetFormatPr defaultRowHeight="14.4" x14ac:dyDescent="0.3"/>
  <cols>
    <col min="1" max="1" width="41.5546875" customWidth="1"/>
    <col min="2" max="2" width="18.88671875" customWidth="1"/>
  </cols>
  <sheetData>
    <row r="1" spans="1:2" ht="18" x14ac:dyDescent="0.3">
      <c r="A1" s="2" t="s">
        <v>69</v>
      </c>
      <c r="B1" s="11"/>
    </row>
    <row r="2" spans="1:2" ht="15" customHeight="1" x14ac:dyDescent="0.3">
      <c r="A2" s="111"/>
      <c r="B2" s="112"/>
    </row>
    <row r="3" spans="1:2" ht="21" x14ac:dyDescent="0.3">
      <c r="A3" s="3" t="s">
        <v>70</v>
      </c>
      <c r="B3" s="10"/>
    </row>
    <row r="4" spans="1:2" s="1" customFormat="1" ht="18" customHeight="1" thickBot="1" x14ac:dyDescent="0.35">
      <c r="A4" s="113"/>
      <c r="B4" s="114"/>
    </row>
    <row r="5" spans="1:2" s="1" customFormat="1" ht="16.2" thickBot="1" x14ac:dyDescent="0.35">
      <c r="A5" s="109" t="s">
        <v>87</v>
      </c>
      <c r="B5" s="110"/>
    </row>
    <row r="6" spans="1:2" s="1" customFormat="1" ht="16.2" thickBot="1" x14ac:dyDescent="0.35">
      <c r="A6" s="27" t="s">
        <v>48</v>
      </c>
      <c r="B6" s="28" t="s">
        <v>49</v>
      </c>
    </row>
    <row r="7" spans="1:2" x14ac:dyDescent="0.3">
      <c r="A7" s="23" t="s">
        <v>9</v>
      </c>
      <c r="B7" s="26" t="s">
        <v>12</v>
      </c>
    </row>
    <row r="8" spans="1:2" x14ac:dyDescent="0.3">
      <c r="A8" s="4" t="s">
        <v>13</v>
      </c>
      <c r="B8" s="5" t="s">
        <v>14</v>
      </c>
    </row>
    <row r="9" spans="1:2" x14ac:dyDescent="0.3">
      <c r="A9" s="4" t="s">
        <v>15</v>
      </c>
      <c r="B9" s="5" t="s">
        <v>16</v>
      </c>
    </row>
    <row r="10" spans="1:2" x14ac:dyDescent="0.3">
      <c r="A10" s="4" t="s">
        <v>17</v>
      </c>
      <c r="B10" s="5" t="s">
        <v>18</v>
      </c>
    </row>
    <row r="11" spans="1:2" x14ac:dyDescent="0.3">
      <c r="A11" s="4" t="s">
        <v>19</v>
      </c>
      <c r="B11" s="5" t="s">
        <v>20</v>
      </c>
    </row>
    <row r="12" spans="1:2" x14ac:dyDescent="0.3">
      <c r="A12" s="4" t="s">
        <v>21</v>
      </c>
      <c r="B12" s="5" t="s">
        <v>22</v>
      </c>
    </row>
    <row r="13" spans="1:2" x14ac:dyDescent="0.3">
      <c r="A13" s="4" t="s">
        <v>23</v>
      </c>
      <c r="B13" s="5" t="s">
        <v>24</v>
      </c>
    </row>
    <row r="14" spans="1:2" x14ac:dyDescent="0.3">
      <c r="A14" s="4" t="s">
        <v>25</v>
      </c>
      <c r="B14" s="5" t="s">
        <v>24</v>
      </c>
    </row>
    <row r="15" spans="1:2" x14ac:dyDescent="0.3">
      <c r="A15" s="4" t="s">
        <v>26</v>
      </c>
      <c r="B15" s="5" t="s">
        <v>27</v>
      </c>
    </row>
    <row r="16" spans="1:2" x14ac:dyDescent="0.3">
      <c r="A16" s="4" t="s">
        <v>28</v>
      </c>
      <c r="B16" s="5" t="s">
        <v>29</v>
      </c>
    </row>
    <row r="17" spans="1:2" x14ac:dyDescent="0.3">
      <c r="A17" s="4" t="s">
        <v>30</v>
      </c>
      <c r="B17" s="5" t="s">
        <v>31</v>
      </c>
    </row>
    <row r="18" spans="1:2" x14ac:dyDescent="0.3">
      <c r="A18" s="4" t="s">
        <v>32</v>
      </c>
      <c r="B18" s="5" t="s">
        <v>33</v>
      </c>
    </row>
    <row r="19" spans="1:2" x14ac:dyDescent="0.3">
      <c r="A19" s="4" t="s">
        <v>34</v>
      </c>
      <c r="B19" s="5" t="s">
        <v>35</v>
      </c>
    </row>
    <row r="20" spans="1:2" x14ac:dyDescent="0.3">
      <c r="A20" s="4" t="s">
        <v>36</v>
      </c>
      <c r="B20" s="5" t="s">
        <v>37</v>
      </c>
    </row>
    <row r="21" spans="1:2" x14ac:dyDescent="0.3">
      <c r="A21" s="4" t="s">
        <v>38</v>
      </c>
      <c r="B21" s="5" t="s">
        <v>39</v>
      </c>
    </row>
    <row r="22" spans="1:2" x14ac:dyDescent="0.3">
      <c r="A22" s="4" t="s">
        <v>40</v>
      </c>
      <c r="B22" s="5" t="s">
        <v>41</v>
      </c>
    </row>
    <row r="23" spans="1:2" x14ac:dyDescent="0.3">
      <c r="A23" s="4" t="s">
        <v>42</v>
      </c>
      <c r="B23" s="5" t="s">
        <v>43</v>
      </c>
    </row>
    <row r="24" spans="1:2" x14ac:dyDescent="0.3">
      <c r="A24" s="4" t="s">
        <v>44</v>
      </c>
      <c r="B24" s="5" t="s">
        <v>45</v>
      </c>
    </row>
    <row r="25" spans="1:2" ht="15" thickBot="1" x14ac:dyDescent="0.35">
      <c r="A25" s="6" t="s">
        <v>46</v>
      </c>
      <c r="B25" s="7" t="s">
        <v>47</v>
      </c>
    </row>
  </sheetData>
  <mergeCells count="3">
    <mergeCell ref="A5:B5"/>
    <mergeCell ref="A2:B2"/>
    <mergeCell ref="A4:B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DA2ED-3E71-4148-9C4F-360454A2DF1B}">
  <sheetPr>
    <tabColor theme="7" tint="-0.249977111117893"/>
  </sheetPr>
  <dimension ref="A1:B22"/>
  <sheetViews>
    <sheetView showGridLines="0" workbookViewId="0">
      <selection activeCell="B23" sqref="B23"/>
    </sheetView>
  </sheetViews>
  <sheetFormatPr defaultRowHeight="14.4" x14ac:dyDescent="0.3"/>
  <cols>
    <col min="1" max="1" width="41.44140625" customWidth="1"/>
    <col min="2" max="2" width="19" customWidth="1"/>
  </cols>
  <sheetData>
    <row r="1" spans="1:2" ht="18" x14ac:dyDescent="0.3">
      <c r="A1" s="117" t="s">
        <v>69</v>
      </c>
      <c r="B1" s="118"/>
    </row>
    <row r="2" spans="1:2" x14ac:dyDescent="0.3">
      <c r="A2" s="115"/>
      <c r="B2" s="116"/>
    </row>
    <row r="3" spans="1:2" ht="21" x14ac:dyDescent="0.3">
      <c r="A3" s="3" t="s">
        <v>71</v>
      </c>
      <c r="B3" s="10"/>
    </row>
    <row r="4" spans="1:2" ht="15" thickBot="1" x14ac:dyDescent="0.35">
      <c r="A4" s="115"/>
      <c r="B4" s="116"/>
    </row>
    <row r="5" spans="1:2" s="1" customFormat="1" ht="16.2" thickBot="1" x14ac:dyDescent="0.35">
      <c r="A5" s="109" t="s">
        <v>87</v>
      </c>
      <c r="B5" s="110"/>
    </row>
    <row r="6" spans="1:2" s="1" customFormat="1" ht="16.2" thickBot="1" x14ac:dyDescent="0.35">
      <c r="A6" s="27" t="s">
        <v>48</v>
      </c>
      <c r="B6" s="28" t="s">
        <v>49</v>
      </c>
    </row>
    <row r="7" spans="1:2" x14ac:dyDescent="0.3">
      <c r="A7" s="23" t="s">
        <v>9</v>
      </c>
      <c r="B7" s="26" t="s">
        <v>12</v>
      </c>
    </row>
    <row r="8" spans="1:2" x14ac:dyDescent="0.3">
      <c r="A8" s="4" t="s">
        <v>13</v>
      </c>
      <c r="B8" s="5" t="s">
        <v>50</v>
      </c>
    </row>
    <row r="9" spans="1:2" x14ac:dyDescent="0.3">
      <c r="A9" s="4" t="s">
        <v>15</v>
      </c>
      <c r="B9" s="5" t="s">
        <v>16</v>
      </c>
    </row>
    <row r="10" spans="1:2" x14ac:dyDescent="0.3">
      <c r="A10" s="4" t="s">
        <v>17</v>
      </c>
      <c r="B10" s="5" t="s">
        <v>18</v>
      </c>
    </row>
    <row r="11" spans="1:2" x14ac:dyDescent="0.3">
      <c r="A11" s="4" t="s">
        <v>51</v>
      </c>
      <c r="B11" s="5" t="s">
        <v>52</v>
      </c>
    </row>
    <row r="12" spans="1:2" x14ac:dyDescent="0.3">
      <c r="A12" s="4" t="s">
        <v>53</v>
      </c>
      <c r="B12" s="5" t="s">
        <v>54</v>
      </c>
    </row>
    <row r="13" spans="1:2" x14ac:dyDescent="0.3">
      <c r="A13" s="4" t="s">
        <v>55</v>
      </c>
      <c r="B13" s="5" t="s">
        <v>56</v>
      </c>
    </row>
    <row r="14" spans="1:2" x14ac:dyDescent="0.3">
      <c r="A14" s="4" t="s">
        <v>23</v>
      </c>
      <c r="B14" s="5" t="s">
        <v>24</v>
      </c>
    </row>
    <row r="15" spans="1:2" x14ac:dyDescent="0.3">
      <c r="A15" s="4" t="s">
        <v>25</v>
      </c>
      <c r="B15" s="5" t="s">
        <v>24</v>
      </c>
    </row>
    <row r="16" spans="1:2" x14ac:dyDescent="0.3">
      <c r="A16" s="4" t="s">
        <v>57</v>
      </c>
      <c r="B16" s="5" t="s">
        <v>58</v>
      </c>
    </row>
    <row r="17" spans="1:2" x14ac:dyDescent="0.3">
      <c r="A17" s="4" t="s">
        <v>59</v>
      </c>
      <c r="B17" s="5" t="s">
        <v>60</v>
      </c>
    </row>
    <row r="18" spans="1:2" x14ac:dyDescent="0.3">
      <c r="A18" s="4" t="s">
        <v>30</v>
      </c>
      <c r="B18" s="5" t="s">
        <v>61</v>
      </c>
    </row>
    <row r="19" spans="1:2" x14ac:dyDescent="0.3">
      <c r="A19" s="4" t="s">
        <v>32</v>
      </c>
      <c r="B19" s="5" t="s">
        <v>62</v>
      </c>
    </row>
    <row r="20" spans="1:2" x14ac:dyDescent="0.3">
      <c r="A20" s="4" t="s">
        <v>63</v>
      </c>
      <c r="B20" s="5" t="s">
        <v>64</v>
      </c>
    </row>
    <row r="21" spans="1:2" x14ac:dyDescent="0.3">
      <c r="A21" s="4" t="s">
        <v>65</v>
      </c>
      <c r="B21" s="5" t="s">
        <v>66</v>
      </c>
    </row>
    <row r="22" spans="1:2" ht="15" thickBot="1" x14ac:dyDescent="0.35">
      <c r="A22" s="8" t="s">
        <v>67</v>
      </c>
      <c r="B22" s="9" t="s">
        <v>68</v>
      </c>
    </row>
  </sheetData>
  <mergeCells count="4">
    <mergeCell ref="A5:B5"/>
    <mergeCell ref="A2:B2"/>
    <mergeCell ref="A4:B4"/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60E04-2DEF-4AD9-A11F-46521BEC3562}">
  <sheetPr>
    <tabColor theme="7" tint="-0.249977111117893"/>
  </sheetPr>
  <dimension ref="A1:B16"/>
  <sheetViews>
    <sheetView showGridLines="0" workbookViewId="0">
      <selection activeCell="F15" sqref="F15"/>
    </sheetView>
  </sheetViews>
  <sheetFormatPr defaultRowHeight="14.4" x14ac:dyDescent="0.3"/>
  <cols>
    <col min="1" max="1" width="42.88671875" customWidth="1"/>
    <col min="2" max="2" width="20" customWidth="1"/>
  </cols>
  <sheetData>
    <row r="1" spans="1:2" ht="18" x14ac:dyDescent="0.3">
      <c r="A1" s="2" t="s">
        <v>69</v>
      </c>
      <c r="B1" s="11"/>
    </row>
    <row r="2" spans="1:2" x14ac:dyDescent="0.3">
      <c r="A2" s="115"/>
      <c r="B2" s="116"/>
    </row>
    <row r="3" spans="1:2" ht="21" x14ac:dyDescent="0.3">
      <c r="A3" s="3" t="s">
        <v>81</v>
      </c>
      <c r="B3" s="10"/>
    </row>
    <row r="4" spans="1:2" ht="15" thickBot="1" x14ac:dyDescent="0.35">
      <c r="A4" s="92"/>
      <c r="B4" s="94"/>
    </row>
    <row r="5" spans="1:2" s="1" customFormat="1" ht="16.2" thickBot="1" x14ac:dyDescent="0.35">
      <c r="A5" s="109" t="s">
        <v>87</v>
      </c>
      <c r="B5" s="110"/>
    </row>
    <row r="6" spans="1:2" s="1" customFormat="1" ht="16.2" thickBot="1" x14ac:dyDescent="0.35">
      <c r="A6" s="24" t="s">
        <v>48</v>
      </c>
      <c r="B6" s="25" t="s">
        <v>49</v>
      </c>
    </row>
    <row r="7" spans="1:2" x14ac:dyDescent="0.3">
      <c r="A7" s="23" t="s">
        <v>8</v>
      </c>
      <c r="B7" s="36" t="s">
        <v>110</v>
      </c>
    </row>
    <row r="8" spans="1:2" ht="15" customHeight="1" x14ac:dyDescent="0.3">
      <c r="A8" s="13"/>
      <c r="B8" s="12"/>
    </row>
    <row r="9" spans="1:2" x14ac:dyDescent="0.3">
      <c r="A9" s="4" t="s">
        <v>9</v>
      </c>
      <c r="B9" s="5" t="s">
        <v>72</v>
      </c>
    </row>
    <row r="10" spans="1:2" x14ac:dyDescent="0.3">
      <c r="A10" s="4" t="s">
        <v>13</v>
      </c>
      <c r="B10" s="5" t="s">
        <v>73</v>
      </c>
    </row>
    <row r="11" spans="1:2" x14ac:dyDescent="0.3">
      <c r="A11" s="4" t="s">
        <v>15</v>
      </c>
      <c r="B11" s="5" t="s">
        <v>10</v>
      </c>
    </row>
    <row r="12" spans="1:2" x14ac:dyDescent="0.3">
      <c r="A12" s="4" t="s">
        <v>23</v>
      </c>
      <c r="B12" s="5" t="s">
        <v>74</v>
      </c>
    </row>
    <row r="13" spans="1:2" x14ac:dyDescent="0.3">
      <c r="A13" s="4" t="s">
        <v>25</v>
      </c>
      <c r="B13" s="5" t="s">
        <v>75</v>
      </c>
    </row>
    <row r="14" spans="1:2" x14ac:dyDescent="0.3">
      <c r="A14" s="4" t="s">
        <v>76</v>
      </c>
      <c r="B14" s="5" t="s">
        <v>77</v>
      </c>
    </row>
    <row r="15" spans="1:2" x14ac:dyDescent="0.3">
      <c r="A15" s="4" t="s">
        <v>78</v>
      </c>
      <c r="B15" s="5" t="s">
        <v>79</v>
      </c>
    </row>
    <row r="16" spans="1:2" ht="15" thickBot="1" x14ac:dyDescent="0.35">
      <c r="A16" s="8" t="s">
        <v>80</v>
      </c>
      <c r="B16" s="9" t="s">
        <v>11</v>
      </c>
    </row>
  </sheetData>
  <mergeCells count="3">
    <mergeCell ref="A5:B5"/>
    <mergeCell ref="A2:B2"/>
    <mergeCell ref="A4:B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Nabídka</vt:lpstr>
      <vt:lpstr>Rozdělení dodávek</vt:lpstr>
      <vt:lpstr>B1</vt:lpstr>
      <vt:lpstr>B2</vt:lpstr>
      <vt:lpstr>B3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2020-09-17T12:58:45Z</dcterms:created>
  <dcterms:modified xsi:type="dcterms:W3CDTF">2020-09-17T12:58:48Z</dcterms:modified>
</cp:coreProperties>
</file>