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8815" windowHeight="7155" activeTab="0"/>
  </bookViews>
  <sheets>
    <sheet name="Příloha č. 1" sheetId="1" r:id="rId1"/>
  </sheets>
  <definedNames>
    <definedName name="_xlnm._FilterDatabase" localSheetId="0" hidden="1">'Příloha č. 1'!$A$7:$Z$34</definedName>
  </definedNames>
  <calcPr calcId="162913"/>
</workbook>
</file>

<file path=xl/sharedStrings.xml><?xml version="1.0" encoding="utf-8"?>
<sst xmlns="http://schemas.openxmlformats.org/spreadsheetml/2006/main" count="97" uniqueCount="89">
  <si>
    <t>jednotka</t>
  </si>
  <si>
    <t>celkem</t>
  </si>
  <si>
    <t>celková</t>
  </si>
  <si>
    <t>balení - 6 kusů</t>
  </si>
  <si>
    <t>krabice - 3750 kusů</t>
  </si>
  <si>
    <t>ks</t>
  </si>
  <si>
    <t>balení - 2 role</t>
  </si>
  <si>
    <t>balení - 100 ks</t>
  </si>
  <si>
    <t>prostředek na mytí nádobí, vysoce kvalitní odmašťovač s patentovanou technologií, jemný a šetrný k rukám, 1 l</t>
  </si>
  <si>
    <t>PŘÍPRAVKY NA PODLAHY</t>
  </si>
  <si>
    <t>PŘÍPRAVKY NA NÁDOBÍ</t>
  </si>
  <si>
    <t>TOALETNÍ POTŘEBY, RUČNÍKY</t>
  </si>
  <si>
    <t>UKLIDOVÉ POMŮCKY</t>
  </si>
  <si>
    <t>balení - 3 kusy</t>
  </si>
  <si>
    <t>balení - 10 kusů</t>
  </si>
  <si>
    <t>houby na nádobí 2 vrstvy, drsnější vrstva pro mytí zaschlých nečistot, molitanová vrstva, mix barev</t>
  </si>
  <si>
    <t>role - 25 kusů</t>
  </si>
  <si>
    <t>ZÁSOBNÍKY A DÁVKOVAČE</t>
  </si>
  <si>
    <t>OSTATNÍ</t>
  </si>
  <si>
    <t>Množství</t>
  </si>
  <si>
    <t>Cena bez DPH (Kč)</t>
  </si>
  <si>
    <t>jednotková</t>
  </si>
  <si>
    <t>Specifikace zboží</t>
  </si>
  <si>
    <t>papírové ručníky zelené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</si>
  <si>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</si>
  <si>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</si>
  <si>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Název položky (specifikace - druh, materiál, barva, určení apod.)</t>
  </si>
  <si>
    <t>Položka č.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</si>
  <si>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</si>
  <si>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úklidové utěrky, rozměry 38 x 38 cm, 3 barvy/balení</t>
  </si>
  <si>
    <t>odpadkový koš drátěný, bílý kov,  60 l, 34 x 26,5 x 56 cm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</si>
  <si>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</si>
  <si>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</si>
  <si>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</si>
  <si>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http://www.kaspa.cz/kuchynske-uterky-perfex-2vrstve/</t>
  </si>
  <si>
    <t>https://evashop.cz/uklid/4011-prostedek-na-nadobi-jar-1000ml.html</t>
  </si>
  <si>
    <t>https://www.alter-hk.cz/5p-plus-5l-dezinfekce-10500706.html</t>
  </si>
  <si>
    <t>http://www.partner4office.cz/uterky-uklidove-petr-38x38cm-88794.html</t>
  </si>
  <si>
    <t>http://www.partner4office.cz/houbicky-na-nadobi-10ks-88405.html</t>
  </si>
  <si>
    <t>http://pape.cz/Produkty/ProduktyDetail.aspx?inom=15481</t>
  </si>
  <si>
    <t>http://pape.cz/Produkty/ProduktyDetail.aspx?inom=15476</t>
  </si>
  <si>
    <t>https://www.uklizenoshop.cz/zasobnik-papirovych-rucniku-bily-plast-losdi?gclid=CjwKEAiAlZDFBRCKncm67qihiHwSJABtoNIgICtwR2PJ9SBAy7uW4SPHANE3mfJQ-r17ej2qFEOlyhoCg0fw_wcB</t>
  </si>
  <si>
    <t>https://www.uklizenoshop.cz/odpadkovy-kos-drateny-bily-kov-60-l?gclid=CjwKEAiAlZDFBRCKncm67qihiHwSJABtoNIgLRAoTo3pyBWBjGtmvQXvrn4ZNnzC2r-Od2FTu0TgpBoCwdDw_wcB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</si>
  <si>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</si>
  <si>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</si>
  <si>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zásobník na papírové utěrky ZZ, bílý, plast, připevnění ke zdi kompatibilní se zásobníkem Losdi</t>
  </si>
  <si>
    <t>papírové kapesníčky v boxu, 3 vrstvy, bílé, vytahovací</t>
  </si>
  <si>
    <t>odpadkové pytle do koše, 60 l, rozměr 64 x 71 cm, 20 mic, zatahovací pásek</t>
  </si>
  <si>
    <t>role - 15 kusů</t>
  </si>
  <si>
    <t>https://www.alter-hk.cz/index.php?detail=91700122</t>
  </si>
  <si>
    <t>balení - 40 ks</t>
  </si>
  <si>
    <t>vlhčené ubrousky antibakteriální</t>
  </si>
  <si>
    <t>https://vlhcene-ubrousky.heureka.cz/linteo-satin-vlhcene-ubrousky-40-ks/#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</si>
  <si>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</si>
  <si>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</si>
  <si>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</si>
  <si>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</si>
  <si>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</si>
  <si>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mop na úklid, bavlněný,  40 cm, boční jazýčkový úchyt</t>
  </si>
  <si>
    <t>Odkaz na možný výrobek za účelem vysvětlení požadavku, přičemž dodavatel může dodat rovnocenné (a lepší) řešení</t>
  </si>
  <si>
    <t>260 -Provozně technické oddělení Lidická</t>
  </si>
  <si>
    <t>251 - Ústřední sklad</t>
  </si>
  <si>
    <t>251 - sklad UniMeC</t>
  </si>
  <si>
    <t>070 -Ústav chemie</t>
  </si>
  <si>
    <t>100 - Ústav farmakologie</t>
  </si>
  <si>
    <t>560 - Biomedic</t>
  </si>
  <si>
    <t>130 - Ústav hygieny</t>
  </si>
  <si>
    <t>250 - děkanát</t>
  </si>
  <si>
    <t>010 - Ústav anatomie</t>
  </si>
  <si>
    <t>030 - Ústav biologie</t>
  </si>
  <si>
    <t>172 - CIT</t>
  </si>
  <si>
    <t>559 - farmakologie</t>
  </si>
  <si>
    <t>040 - histologie</t>
  </si>
  <si>
    <t>510- mikrobiologie</t>
  </si>
  <si>
    <t>101 - zvěřinec</t>
  </si>
  <si>
    <t>plastový rozprašovač, objemu 750ml. Používá se k rosení, k hnojení postřikem na list a také k aplikaci chemických postřiků. Použít se dá, jak v interiéru, tak v exteriéru.</t>
  </si>
  <si>
    <t xml:space="preserve">https://vsenazahrady.cz/eshop/rozprasovace/rozprasovac-pamela-plastovy-bezovy-750ml-68736.html?gclid=CjwKCAjwgr3ZBRAAEiwAGVssnYYaJlqlygcoyCzRPCwOCQxRNOxlElHFv7lE1Zrbdv4zwu9Y7G8htRoCFR0QAvD_BwE </t>
  </si>
  <si>
    <t>balení - 12 kusů</t>
  </si>
  <si>
    <t>KS</t>
  </si>
  <si>
    <t>080 - Ústav fyziologie</t>
  </si>
  <si>
    <t>171 - SVI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</si>
  <si>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</si>
  <si>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</si>
  <si>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odpadkové pytle do koše, 120 l, rozměr 70 x 110 cm, modré, vhodné na třídění odpadu, TYP 100</t>
  </si>
  <si>
    <t>odpadkové pytle do koše, 120 l, rozměr 70 x 110 cm, žluté, vhodné na třídění odpadu, TYP 100</t>
  </si>
  <si>
    <t>140 - Ústav sociálního lékařství</t>
  </si>
  <si>
    <t>050 - Ústav jazkyků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</si>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</sst>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2" borderId="0" applyNumberFormat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20" applyFill="1" applyBorder="1"/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1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5" xfId="0" applyFill="1" applyBorder="1"/>
    <xf numFmtId="0" fontId="9" fillId="0" borderId="1" xfId="20" applyFont="1" applyFill="1" applyBorder="1" applyAlignment="1">
      <alignment vertical="justify"/>
    </xf>
    <xf numFmtId="0" fontId="9" fillId="0" borderId="1" xfId="20" applyFont="1" applyFill="1" applyBorder="1"/>
    <xf numFmtId="0" fontId="10" fillId="0" borderId="0" xfId="0" applyFont="1"/>
    <xf numFmtId="0" fontId="7" fillId="0" borderId="0" xfId="20"/>
    <xf numFmtId="0" fontId="7" fillId="0" borderId="1" xfId="20" applyFill="1" applyBorder="1" applyAlignment="1">
      <alignment vertical="justify"/>
    </xf>
    <xf numFmtId="0" fontId="0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1" xfId="21" applyFill="1" applyBorder="1" applyAlignment="1">
      <alignment horizontal="center" vertical="center"/>
    </xf>
    <xf numFmtId="0" fontId="6" fillId="3" borderId="2" xfId="21" applyFont="1" applyFill="1" applyBorder="1" applyAlignment="1">
      <alignment horizontal="center" vertical="center" textRotation="90" wrapText="1"/>
    </xf>
    <xf numFmtId="0" fontId="6" fillId="3" borderId="2" xfId="21" applyFont="1" applyFill="1" applyBorder="1" applyAlignment="1">
      <alignment horizontal="center" vertical="center" textRotation="90"/>
    </xf>
    <xf numFmtId="0" fontId="6" fillId="5" borderId="2" xfId="21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14" fillId="0" borderId="0" xfId="20" applyFont="1"/>
    <xf numFmtId="0" fontId="4" fillId="3" borderId="2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20" applyFill="1" applyBorder="1" applyAlignment="1">
      <alignment vertical="justify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2" fillId="0" borderId="9" xfId="2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9" fillId="0" borderId="9" xfId="20" applyFont="1" applyFill="1" applyBorder="1" applyAlignment="1">
      <alignment vertical="justify"/>
    </xf>
    <xf numFmtId="0" fontId="0" fillId="0" borderId="8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9" fillId="0" borderId="9" xfId="20" applyFont="1" applyFill="1" applyBorder="1"/>
    <xf numFmtId="0" fontId="0" fillId="0" borderId="9" xfId="0" applyFont="1" applyFill="1" applyBorder="1" applyAlignment="1">
      <alignment horizontal="justify" vertical="center"/>
    </xf>
    <xf numFmtId="2" fontId="15" fillId="4" borderId="11" xfId="0" applyNumberFormat="1" applyFont="1" applyFill="1" applyBorder="1" applyAlignment="1">
      <alignment horizontal="center" vertical="center"/>
    </xf>
    <xf numFmtId="4" fontId="15" fillId="4" borderId="12" xfId="0" applyNumberFormat="1" applyFont="1" applyFill="1" applyBorder="1" applyAlignment="1">
      <alignment horizontal="right" vertical="center" indent="1"/>
    </xf>
    <xf numFmtId="0" fontId="2" fillId="3" borderId="13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 applyProtection="1">
      <alignment horizontal="right" vertical="center" indent="1"/>
      <protection locked="0"/>
    </xf>
    <xf numFmtId="4" fontId="6" fillId="5" borderId="9" xfId="0" applyNumberFormat="1" applyFont="1" applyFill="1" applyBorder="1" applyAlignment="1" applyProtection="1">
      <alignment horizontal="right" vertical="center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ner4office.cz/papir-toaletni-jumbo-190mm-2vrstvy-recykl-120m-88736.html" TargetMode="External" /><Relationship Id="rId2" Type="http://schemas.openxmlformats.org/officeDocument/2006/relationships/hyperlink" Target="http://www.partner4office.cz/rucnik-dvouvrstvy-zz-zeleny-2-vrstvy-3750ks-88649.html" TargetMode="External" /><Relationship Id="rId3" Type="http://schemas.openxmlformats.org/officeDocument/2006/relationships/hyperlink" Target="https://www.alter-hk.cz/katrin-plus-toaletni-papir-3-v-bily-150-utr-16525-79165250.html" TargetMode="External" /><Relationship Id="rId4" Type="http://schemas.openxmlformats.org/officeDocument/2006/relationships/hyperlink" Target="http://www.partner4office.cz/papir-toaletni-jumbo-280mm-2vrstvy-recykl-257m-88738.html" TargetMode="External" /><Relationship Id="rId5" Type="http://schemas.openxmlformats.org/officeDocument/2006/relationships/hyperlink" Target="https://evashop.cz/uklid/4011-prostedek-na-nadobi-jar-1000ml.html" TargetMode="External" /><Relationship Id="rId6" Type="http://schemas.openxmlformats.org/officeDocument/2006/relationships/hyperlink" Target="http://www.partner4office.cz/houbicky-na-nadobi-10ks-88405.html" TargetMode="External" /><Relationship Id="rId7" Type="http://schemas.openxmlformats.org/officeDocument/2006/relationships/hyperlink" Target="http://www.partner4office.cz/uterky-uklidove-petr-38x38cm-88794.html" TargetMode="External" /><Relationship Id="rId8" Type="http://schemas.openxmlformats.org/officeDocument/2006/relationships/hyperlink" Target="http://pape.cz/Produkty/ProduktyDetail.aspx?inom=15481" TargetMode="External" /><Relationship Id="rId9" Type="http://schemas.openxmlformats.org/officeDocument/2006/relationships/hyperlink" Target="http://pape.cz/Produkty/ProduktyDetail.aspx?inom=15476" TargetMode="External" /><Relationship Id="rId10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 /><Relationship Id="rId11" Type="http://schemas.openxmlformats.org/officeDocument/2006/relationships/hyperlink" Target="https://www.uklizenoshop.cz/odpadkovy-kos-drateny-bily-kov-60-l?gclid=CjwKEAiAlZDFBRCKncm67qihiHwSJABtoNIgLRAoTo3pyBWBjGtmvQXvrn4ZNnzC2r-Od2FTu0TgpBoCwdDw_wcB" TargetMode="External" /><Relationship Id="rId12" Type="http://schemas.openxmlformats.org/officeDocument/2006/relationships/hyperlink" Target="http://www.kaspa.cz/kuchynske-uterky-perfex-2vrstve/" TargetMode="External" /><Relationship Id="rId13" Type="http://schemas.openxmlformats.org/officeDocument/2006/relationships/hyperlink" Target="https://nakup.itesco.cz/groceries/cs-CZ/products/2001019402715?gclid=CjwKCAjwxo3OBRBpEiwAS7X62Yv1-74JFimC2cV-DcN9Yff0Wt7zrVvVY0Nt4dc88elwlRWwyoDN7hoCHusQAvD_BwE" TargetMode="External" /><Relationship Id="rId14" Type="http://schemas.openxmlformats.org/officeDocument/2006/relationships/hyperlink" Target="https://www.alter-hk.cz/5p-plus-5l-dezinfekce-10500706.html" TargetMode="External" /><Relationship Id="rId15" Type="http://schemas.openxmlformats.org/officeDocument/2006/relationships/hyperlink" Target="https://www.alter-hk.cz/index.php?detail=91700122" TargetMode="External" /><Relationship Id="rId16" Type="http://schemas.openxmlformats.org/officeDocument/2006/relationships/hyperlink" Target="https://vlhcene-ubrousky.heureka.cz/linteo-satin-vlhcene-ubrousky-40-ks/" TargetMode="External" /><Relationship Id="rId17" Type="http://schemas.openxmlformats.org/officeDocument/2006/relationships/hyperlink" Target="http://www.vybaveniprouklid.cz/navlek-mopu-flipper-40-cm-bavlneny-mop/d-71010/" TargetMode="External" /><Relationship Id="rId18" Type="http://schemas.openxmlformats.org/officeDocument/2006/relationships/hyperlink" Target="https://www.alter-hk.cz/index.php?detail=90513201" TargetMode="External" /><Relationship Id="rId19" Type="http://schemas.openxmlformats.org/officeDocument/2006/relationships/hyperlink" Target="https://vsenazahrady.cz/eshop/rozprasovace/rozprasovac-pamela-plastovy-bezovy-750ml-68736.html?gclid=CjwKCAjwgr3ZBRAAEiwAGVssnYYaJlqlygcoyCzRPCwOCQxRNOxlElHFv7lE1Zrbdv4zwu9Y7G8htRoCFR0QAvD_BwE" TargetMode="External" /><Relationship Id="rId20" Type="http://schemas.openxmlformats.org/officeDocument/2006/relationships/hyperlink" Target="https://www.lekarna.cz/pulirapid-splendi-500ml-dlouhodoba-ochrana-nerezu/?utm_source=heureka.cz&amp;utm_medium=product&amp;utm_campaign=heureka.cz#vice-informaci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zoomScale="90" zoomScaleNormal="90" workbookViewId="0" topLeftCell="A1">
      <pane ySplit="7" topLeftCell="A8" activePane="bottomLeft" state="frozen"/>
      <selection pane="bottomLeft" activeCell="Y14" sqref="Y14"/>
    </sheetView>
  </sheetViews>
  <sheetFormatPr defaultColWidth="9.140625" defaultRowHeight="15"/>
  <cols>
    <col min="1" max="1" width="10.00390625" style="0" customWidth="1"/>
    <col min="2" max="2" width="74.8515625" style="0" customWidth="1"/>
    <col min="3" max="3" width="75.7109375" style="0" customWidth="1"/>
    <col min="4" max="4" width="16.8515625" style="3" customWidth="1"/>
    <col min="5" max="5" width="10.8515625" style="3" hidden="1" customWidth="1"/>
    <col min="6" max="17" width="9.140625" style="1" hidden="1" customWidth="1"/>
    <col min="18" max="19" width="9.140625" style="28" hidden="1" customWidth="1"/>
    <col min="20" max="21" width="9.140625" style="1" hidden="1" customWidth="1"/>
    <col min="22" max="22" width="10.28125" style="1" hidden="1" customWidth="1"/>
    <col min="23" max="23" width="10.421875" style="1" hidden="1" customWidth="1"/>
    <col min="24" max="24" width="9.140625" style="1" customWidth="1"/>
    <col min="25" max="25" width="11.28125" style="2" customWidth="1"/>
    <col min="26" max="26" width="14.28125" style="2" customWidth="1"/>
  </cols>
  <sheetData>
    <row r="1" spans="2:26" ht="26.25">
      <c r="B1" s="62" t="s">
        <v>22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2:26" ht="18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7"/>
      <c r="S2" s="27"/>
      <c r="T2" s="14"/>
      <c r="U2" s="14"/>
      <c r="V2" s="14"/>
      <c r="W2" s="14"/>
      <c r="X2" s="14"/>
      <c r="Y2" s="14"/>
      <c r="Z2" s="14"/>
    </row>
    <row r="3" spans="1:26" ht="18.75">
      <c r="A3" s="23" t="s">
        <v>87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7"/>
      <c r="S3" s="27"/>
      <c r="T3" s="14"/>
      <c r="U3" s="14"/>
      <c r="V3" s="14"/>
      <c r="W3" s="14"/>
      <c r="X3" s="14"/>
      <c r="Y3" s="14"/>
      <c r="Z3" s="14"/>
    </row>
    <row r="4" ht="15.75" thickBot="1"/>
    <row r="5" spans="1:26" ht="15" customHeight="1">
      <c r="A5" s="60" t="s">
        <v>27</v>
      </c>
      <c r="B5" s="65" t="s">
        <v>26</v>
      </c>
      <c r="C5" s="71" t="s">
        <v>59</v>
      </c>
      <c r="D5" s="68" t="s">
        <v>19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 t="s">
        <v>20</v>
      </c>
      <c r="Z5" s="69"/>
    </row>
    <row r="6" spans="1:26" ht="15">
      <c r="A6" s="61"/>
      <c r="B6" s="66"/>
      <c r="C6" s="72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70"/>
    </row>
    <row r="7" spans="1:26" ht="100.5" customHeight="1" thickBot="1">
      <c r="A7" s="61"/>
      <c r="B7" s="67"/>
      <c r="C7" s="72"/>
      <c r="D7" s="38" t="s">
        <v>0</v>
      </c>
      <c r="E7" s="30" t="s">
        <v>68</v>
      </c>
      <c r="F7" s="30" t="s">
        <v>69</v>
      </c>
      <c r="G7" s="30" t="s">
        <v>72</v>
      </c>
      <c r="H7" s="30" t="s">
        <v>86</v>
      </c>
      <c r="I7" s="30" t="s">
        <v>63</v>
      </c>
      <c r="J7" s="30" t="s">
        <v>79</v>
      </c>
      <c r="K7" s="30" t="s">
        <v>64</v>
      </c>
      <c r="L7" s="30" t="s">
        <v>74</v>
      </c>
      <c r="M7" s="31" t="s">
        <v>66</v>
      </c>
      <c r="N7" s="31" t="s">
        <v>85</v>
      </c>
      <c r="O7" s="31" t="s">
        <v>80</v>
      </c>
      <c r="P7" s="30" t="s">
        <v>70</v>
      </c>
      <c r="Q7" s="30" t="s">
        <v>67</v>
      </c>
      <c r="R7" s="30" t="s">
        <v>61</v>
      </c>
      <c r="S7" s="30" t="s">
        <v>62</v>
      </c>
      <c r="T7" s="32" t="s">
        <v>60</v>
      </c>
      <c r="U7" s="30" t="s">
        <v>73</v>
      </c>
      <c r="V7" s="30" t="s">
        <v>71</v>
      </c>
      <c r="W7" s="30" t="s">
        <v>65</v>
      </c>
      <c r="X7" s="38" t="s">
        <v>1</v>
      </c>
      <c r="Y7" s="5" t="s">
        <v>21</v>
      </c>
      <c r="Z7" s="6" t="s">
        <v>2</v>
      </c>
    </row>
    <row r="8" spans="1:26" ht="15">
      <c r="A8" s="20"/>
      <c r="B8" s="63" t="s">
        <v>11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/>
    </row>
    <row r="9" spans="1:26" ht="30">
      <c r="A9" s="15">
        <v>1</v>
      </c>
      <c r="B9" s="10" t="s">
        <v>43</v>
      </c>
      <c r="C9" s="9" t="s">
        <v>31</v>
      </c>
      <c r="D9" s="8" t="s">
        <v>3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>
        <v>50</v>
      </c>
      <c r="S9" s="18"/>
      <c r="T9" s="19"/>
      <c r="U9" s="18"/>
      <c r="V9" s="18"/>
      <c r="W9" s="18"/>
      <c r="X9" s="19">
        <f>SUM(E9:W9)</f>
        <v>50</v>
      </c>
      <c r="Y9" s="73"/>
      <c r="Z9" s="40">
        <f>X9*Y9</f>
        <v>0</v>
      </c>
    </row>
    <row r="10" spans="1:26" ht="30">
      <c r="A10" s="15">
        <f>A9+1</f>
        <v>2</v>
      </c>
      <c r="B10" s="10" t="s">
        <v>25</v>
      </c>
      <c r="C10" s="9" t="s">
        <v>32</v>
      </c>
      <c r="D10" s="8" t="s">
        <v>77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20</v>
      </c>
      <c r="S10" s="18"/>
      <c r="T10" s="19"/>
      <c r="U10" s="18"/>
      <c r="V10" s="18"/>
      <c r="W10" s="18"/>
      <c r="X10" s="19">
        <f aca="true" t="shared" si="0" ref="X10:X15">SUM(E10:W10)</f>
        <v>20</v>
      </c>
      <c r="Y10" s="73"/>
      <c r="Z10" s="40">
        <f aca="true" t="shared" si="1" ref="Z10:Z15">X10*Y10</f>
        <v>0</v>
      </c>
    </row>
    <row r="11" spans="1:26" ht="23.25" customHeight="1">
      <c r="A11" s="16">
        <f aca="true" t="shared" si="2" ref="A11:A12">A10+1</f>
        <v>3</v>
      </c>
      <c r="B11" s="13" t="s">
        <v>55</v>
      </c>
      <c r="C11" s="9" t="s">
        <v>54</v>
      </c>
      <c r="D11" s="8" t="s">
        <v>5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>
        <v>500</v>
      </c>
      <c r="S11" s="18"/>
      <c r="T11" s="19"/>
      <c r="U11" s="18"/>
      <c r="V11" s="18"/>
      <c r="W11" s="18"/>
      <c r="X11" s="19">
        <f t="shared" si="0"/>
        <v>500</v>
      </c>
      <c r="Y11" s="73"/>
      <c r="Z11" s="40">
        <f t="shared" si="1"/>
        <v>0</v>
      </c>
    </row>
    <row r="12" spans="1:26" ht="30">
      <c r="A12" s="16">
        <f t="shared" si="2"/>
        <v>4</v>
      </c>
      <c r="B12" s="13" t="s">
        <v>23</v>
      </c>
      <c r="C12" s="9" t="s">
        <v>33</v>
      </c>
      <c r="D12" s="8" t="s">
        <v>4</v>
      </c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>
        <v>100</v>
      </c>
      <c r="S12" s="18"/>
      <c r="T12" s="19"/>
      <c r="U12" s="18"/>
      <c r="V12" s="18"/>
      <c r="W12" s="18"/>
      <c r="X12" s="39">
        <f>SUM(E12:W12)</f>
        <v>100</v>
      </c>
      <c r="Y12" s="73"/>
      <c r="Z12" s="40">
        <f t="shared" si="1"/>
        <v>0</v>
      </c>
    </row>
    <row r="13" spans="1:26" ht="30">
      <c r="A13" s="15">
        <f>A12+1</f>
        <v>5</v>
      </c>
      <c r="B13" s="10" t="s">
        <v>24</v>
      </c>
      <c r="C13" s="21" t="s">
        <v>34</v>
      </c>
      <c r="D13" s="8" t="s">
        <v>6</v>
      </c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v>60</v>
      </c>
      <c r="S13" s="18"/>
      <c r="T13" s="19"/>
      <c r="U13" s="18"/>
      <c r="V13" s="18"/>
      <c r="W13" s="18"/>
      <c r="X13" s="19">
        <f t="shared" si="0"/>
        <v>60</v>
      </c>
      <c r="Y13" s="73"/>
      <c r="Z13" s="40">
        <f t="shared" si="1"/>
        <v>0</v>
      </c>
    </row>
    <row r="14" spans="1:26" ht="45">
      <c r="A14" s="15">
        <f aca="true" t="shared" si="3" ref="A14:A15">A13+1</f>
        <v>6</v>
      </c>
      <c r="B14" s="13" t="s">
        <v>46</v>
      </c>
      <c r="C14" s="21" t="s">
        <v>44</v>
      </c>
      <c r="D14" s="17" t="s">
        <v>7</v>
      </c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v>20</v>
      </c>
      <c r="S14" s="18"/>
      <c r="T14" s="18"/>
      <c r="U14" s="18"/>
      <c r="V14" s="18"/>
      <c r="W14" s="18"/>
      <c r="X14" s="19">
        <f t="shared" si="0"/>
        <v>20</v>
      </c>
      <c r="Y14" s="73"/>
      <c r="Z14" s="40">
        <f t="shared" si="1"/>
        <v>0</v>
      </c>
    </row>
    <row r="15" spans="1:26" ht="26.25" customHeight="1" thickBot="1">
      <c r="A15" s="54">
        <f t="shared" si="3"/>
        <v>7</v>
      </c>
      <c r="B15" s="43" t="s">
        <v>51</v>
      </c>
      <c r="C15" s="53" t="s">
        <v>52</v>
      </c>
      <c r="D15" s="45" t="s">
        <v>50</v>
      </c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>
        <v>150</v>
      </c>
      <c r="S15" s="47"/>
      <c r="T15" s="47"/>
      <c r="U15" s="47"/>
      <c r="V15" s="47"/>
      <c r="W15" s="47"/>
      <c r="X15" s="49">
        <f t="shared" si="0"/>
        <v>150</v>
      </c>
      <c r="Y15" s="74"/>
      <c r="Z15" s="50">
        <f t="shared" si="1"/>
        <v>0</v>
      </c>
    </row>
    <row r="16" spans="1:26" ht="19.5" customHeight="1">
      <c r="A16" s="20"/>
      <c r="B16" s="63" t="s">
        <v>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4"/>
    </row>
    <row r="17" spans="1:26" ht="45.75" customHeight="1">
      <c r="A17" s="7">
        <v>1</v>
      </c>
      <c r="B17" s="26" t="s">
        <v>56</v>
      </c>
      <c r="C17" s="25" t="s">
        <v>57</v>
      </c>
      <c r="D17" s="8" t="s">
        <v>78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>
        <v>60</v>
      </c>
      <c r="S17" s="18"/>
      <c r="T17" s="18"/>
      <c r="U17" s="18"/>
      <c r="V17" s="18"/>
      <c r="W17" s="19"/>
      <c r="X17" s="19">
        <f aca="true" t="shared" si="4" ref="X17:X18">SUM(E17:W17)</f>
        <v>60</v>
      </c>
      <c r="Y17" s="73"/>
      <c r="Z17" s="40">
        <f aca="true" t="shared" si="5" ref="Z17:Z31">X17*Y17</f>
        <v>0</v>
      </c>
    </row>
    <row r="18" spans="1:26" ht="60.75" thickBot="1">
      <c r="A18" s="15">
        <v>2</v>
      </c>
      <c r="B18" s="10" t="s">
        <v>28</v>
      </c>
      <c r="C18" s="21" t="s">
        <v>36</v>
      </c>
      <c r="D18" s="8" t="s">
        <v>5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v>20</v>
      </c>
      <c r="S18" s="18"/>
      <c r="T18" s="29"/>
      <c r="U18" s="18"/>
      <c r="V18" s="18"/>
      <c r="W18" s="19"/>
      <c r="X18" s="19">
        <f t="shared" si="4"/>
        <v>20</v>
      </c>
      <c r="Y18" s="73"/>
      <c r="Z18" s="40">
        <f t="shared" si="5"/>
        <v>0</v>
      </c>
    </row>
    <row r="19" spans="1:26" ht="17.25" customHeight="1">
      <c r="A19" s="20"/>
      <c r="B19" s="63" t="s">
        <v>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/>
    </row>
    <row r="20" spans="1:26" ht="30">
      <c r="A20" s="7">
        <v>1</v>
      </c>
      <c r="B20" s="12" t="s">
        <v>8</v>
      </c>
      <c r="C20" s="21" t="s">
        <v>35</v>
      </c>
      <c r="D20" s="8" t="s">
        <v>5</v>
      </c>
      <c r="E20" s="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8">
        <v>80</v>
      </c>
      <c r="S20" s="18"/>
      <c r="T20" s="19"/>
      <c r="U20" s="18"/>
      <c r="V20" s="19"/>
      <c r="W20" s="19"/>
      <c r="X20" s="19">
        <f aca="true" t="shared" si="6" ref="X20:X21">SUM(E20:W20)</f>
        <v>80</v>
      </c>
      <c r="Y20" s="73"/>
      <c r="Z20" s="40">
        <f t="shared" si="5"/>
        <v>0</v>
      </c>
    </row>
    <row r="21" spans="1:26" ht="45.75" customHeight="1" thickBot="1">
      <c r="A21" s="54">
        <v>2</v>
      </c>
      <c r="B21" s="57" t="s">
        <v>81</v>
      </c>
      <c r="C21" s="44" t="s">
        <v>82</v>
      </c>
      <c r="D21" s="45" t="s">
        <v>5</v>
      </c>
      <c r="E21" s="45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9"/>
      <c r="R21" s="47">
        <v>40</v>
      </c>
      <c r="S21" s="47"/>
      <c r="T21" s="49"/>
      <c r="U21" s="47"/>
      <c r="V21" s="49"/>
      <c r="W21" s="49"/>
      <c r="X21" s="49">
        <f t="shared" si="6"/>
        <v>40</v>
      </c>
      <c r="Y21" s="74"/>
      <c r="Z21" s="50">
        <f t="shared" si="5"/>
        <v>0</v>
      </c>
    </row>
    <row r="22" spans="1:26" ht="15">
      <c r="A22" s="20"/>
      <c r="B22" s="63" t="s">
        <v>12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/>
    </row>
    <row r="23" spans="1:26" ht="30">
      <c r="A23" s="7">
        <v>1</v>
      </c>
      <c r="B23" s="10" t="s">
        <v>58</v>
      </c>
      <c r="C23" s="25" t="s">
        <v>53</v>
      </c>
      <c r="D23" s="8" t="s">
        <v>5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20</v>
      </c>
      <c r="S23" s="18"/>
      <c r="T23" s="18"/>
      <c r="U23" s="18"/>
      <c r="V23" s="18"/>
      <c r="W23" s="19"/>
      <c r="X23" s="19">
        <f aca="true" t="shared" si="7" ref="X23:X28">SUM(E23:W23)</f>
        <v>20</v>
      </c>
      <c r="Y23" s="73"/>
      <c r="Z23" s="40">
        <f t="shared" si="5"/>
        <v>0</v>
      </c>
    </row>
    <row r="24" spans="1:26" ht="15">
      <c r="A24" s="15">
        <f>A23+1</f>
        <v>2</v>
      </c>
      <c r="B24" s="10" t="s">
        <v>29</v>
      </c>
      <c r="C24" s="22" t="s">
        <v>37</v>
      </c>
      <c r="D24" s="8" t="s">
        <v>13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>
        <v>100</v>
      </c>
      <c r="S24" s="18"/>
      <c r="T24" s="18"/>
      <c r="U24" s="18"/>
      <c r="V24" s="18"/>
      <c r="W24" s="19"/>
      <c r="X24" s="19">
        <f t="shared" si="7"/>
        <v>100</v>
      </c>
      <c r="Y24" s="73"/>
      <c r="Z24" s="40">
        <f t="shared" si="5"/>
        <v>0</v>
      </c>
    </row>
    <row r="25" spans="1:26" ht="30">
      <c r="A25" s="15">
        <f aca="true" t="shared" si="8" ref="A25:A28">A24+1</f>
        <v>3</v>
      </c>
      <c r="B25" s="10" t="s">
        <v>15</v>
      </c>
      <c r="C25" s="22" t="s">
        <v>38</v>
      </c>
      <c r="D25" s="8" t="s">
        <v>14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v>100</v>
      </c>
      <c r="S25" s="18"/>
      <c r="T25" s="18"/>
      <c r="U25" s="18"/>
      <c r="V25" s="18"/>
      <c r="W25" s="19"/>
      <c r="X25" s="19">
        <f t="shared" si="7"/>
        <v>100</v>
      </c>
      <c r="Y25" s="73"/>
      <c r="Z25" s="40">
        <f t="shared" si="5"/>
        <v>0</v>
      </c>
    </row>
    <row r="26" spans="1:26" ht="15">
      <c r="A26" s="15">
        <f t="shared" si="8"/>
        <v>4</v>
      </c>
      <c r="B26" s="10" t="s">
        <v>47</v>
      </c>
      <c r="C26" s="22" t="s">
        <v>49</v>
      </c>
      <c r="D26" s="8" t="s">
        <v>48</v>
      </c>
      <c r="E26" s="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v>120</v>
      </c>
      <c r="S26" s="18"/>
      <c r="T26" s="29"/>
      <c r="U26" s="18"/>
      <c r="V26" s="19"/>
      <c r="W26" s="19"/>
      <c r="X26" s="19">
        <f t="shared" si="7"/>
        <v>120</v>
      </c>
      <c r="Y26" s="73"/>
      <c r="Z26" s="40">
        <f t="shared" si="5"/>
        <v>0</v>
      </c>
    </row>
    <row r="27" spans="1:26" ht="30">
      <c r="A27" s="15">
        <f t="shared" si="8"/>
        <v>5</v>
      </c>
      <c r="B27" s="10" t="s">
        <v>84</v>
      </c>
      <c r="C27" s="22" t="s">
        <v>39</v>
      </c>
      <c r="D27" s="8" t="s">
        <v>16</v>
      </c>
      <c r="E27" s="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8">
        <v>60</v>
      </c>
      <c r="S27" s="18"/>
      <c r="T27" s="19"/>
      <c r="U27" s="18"/>
      <c r="V27" s="19"/>
      <c r="W27" s="19"/>
      <c r="X27" s="19">
        <f t="shared" si="7"/>
        <v>60</v>
      </c>
      <c r="Y27" s="73"/>
      <c r="Z27" s="40">
        <f t="shared" si="5"/>
        <v>0</v>
      </c>
    </row>
    <row r="28" spans="1:26" ht="30.75" thickBot="1">
      <c r="A28" s="54">
        <f t="shared" si="8"/>
        <v>6</v>
      </c>
      <c r="B28" s="55" t="s">
        <v>83</v>
      </c>
      <c r="C28" s="56" t="s">
        <v>40</v>
      </c>
      <c r="D28" s="45" t="s">
        <v>16</v>
      </c>
      <c r="E28" s="45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9"/>
      <c r="R28" s="47">
        <v>60</v>
      </c>
      <c r="S28" s="47"/>
      <c r="T28" s="49"/>
      <c r="U28" s="47"/>
      <c r="V28" s="49"/>
      <c r="W28" s="49"/>
      <c r="X28" s="49">
        <f t="shared" si="7"/>
        <v>60</v>
      </c>
      <c r="Y28" s="74"/>
      <c r="Z28" s="50">
        <f t="shared" si="5"/>
        <v>0</v>
      </c>
    </row>
    <row r="29" spans="1:26" ht="15">
      <c r="A29" s="20"/>
      <c r="B29" s="63" t="s">
        <v>17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</row>
    <row r="30" spans="1:26" ht="45">
      <c r="A30" s="7">
        <v>1</v>
      </c>
      <c r="B30" s="4" t="s">
        <v>45</v>
      </c>
      <c r="C30" s="21" t="s">
        <v>41</v>
      </c>
      <c r="D30" s="8" t="s">
        <v>5</v>
      </c>
      <c r="E30" s="8"/>
      <c r="F30" s="18"/>
      <c r="G30" s="18">
        <v>1</v>
      </c>
      <c r="H30" s="18">
        <v>4</v>
      </c>
      <c r="I30" s="18">
        <v>4</v>
      </c>
      <c r="J30" s="18"/>
      <c r="K30" s="18"/>
      <c r="L30" s="18"/>
      <c r="M30" s="18"/>
      <c r="N30" s="18">
        <v>2</v>
      </c>
      <c r="O30" s="18">
        <v>3</v>
      </c>
      <c r="P30" s="18">
        <v>1</v>
      </c>
      <c r="Q30" s="18"/>
      <c r="R30" s="18"/>
      <c r="S30" s="18"/>
      <c r="T30" s="29">
        <v>5</v>
      </c>
      <c r="U30" s="18"/>
      <c r="V30" s="19"/>
      <c r="W30" s="19"/>
      <c r="X30" s="19">
        <f aca="true" t="shared" si="9" ref="X30:X31">SUM(E30:W30)</f>
        <v>20</v>
      </c>
      <c r="Y30" s="73"/>
      <c r="Z30" s="40">
        <f t="shared" si="5"/>
        <v>0</v>
      </c>
    </row>
    <row r="31" spans="1:26" ht="45.75" thickBot="1">
      <c r="A31" s="51">
        <v>2</v>
      </c>
      <c r="B31" s="52" t="s">
        <v>30</v>
      </c>
      <c r="C31" s="53" t="s">
        <v>42</v>
      </c>
      <c r="D31" s="45" t="s">
        <v>5</v>
      </c>
      <c r="E31" s="45"/>
      <c r="F31" s="47"/>
      <c r="G31" s="47">
        <v>1</v>
      </c>
      <c r="H31" s="47">
        <v>4</v>
      </c>
      <c r="I31" s="47">
        <v>4</v>
      </c>
      <c r="J31" s="47"/>
      <c r="K31" s="47"/>
      <c r="L31" s="47"/>
      <c r="M31" s="47"/>
      <c r="N31" s="47">
        <v>2</v>
      </c>
      <c r="O31" s="47">
        <v>3</v>
      </c>
      <c r="P31" s="47">
        <v>1</v>
      </c>
      <c r="Q31" s="49"/>
      <c r="R31" s="47"/>
      <c r="S31" s="47"/>
      <c r="T31" s="49">
        <v>5</v>
      </c>
      <c r="U31" s="47"/>
      <c r="V31" s="49"/>
      <c r="W31" s="49"/>
      <c r="X31" s="49">
        <f t="shared" si="9"/>
        <v>20</v>
      </c>
      <c r="Y31" s="74"/>
      <c r="Z31" s="50">
        <f t="shared" si="5"/>
        <v>0</v>
      </c>
    </row>
    <row r="32" spans="1:26" ht="15">
      <c r="A32" s="20"/>
      <c r="B32" s="63" t="s">
        <v>18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1:26" ht="60.75" thickBot="1">
      <c r="A33" s="42">
        <v>1</v>
      </c>
      <c r="B33" s="43" t="s">
        <v>75</v>
      </c>
      <c r="C33" s="44" t="s">
        <v>76</v>
      </c>
      <c r="D33" s="45" t="s">
        <v>5</v>
      </c>
      <c r="E33" s="46"/>
      <c r="F33" s="47"/>
      <c r="G33" s="47"/>
      <c r="H33" s="47"/>
      <c r="I33" s="47"/>
      <c r="J33" s="47"/>
      <c r="K33" s="47"/>
      <c r="L33" s="48"/>
      <c r="M33" s="47"/>
      <c r="N33" s="47"/>
      <c r="O33" s="47"/>
      <c r="P33" s="47"/>
      <c r="Q33" s="47"/>
      <c r="R33" s="47">
        <v>50</v>
      </c>
      <c r="S33" s="47"/>
      <c r="T33" s="47"/>
      <c r="U33" s="47"/>
      <c r="V33" s="47"/>
      <c r="W33" s="49"/>
      <c r="X33" s="49">
        <f aca="true" t="shared" si="10" ref="X33">SUM(E33:W33)</f>
        <v>50</v>
      </c>
      <c r="Y33" s="74"/>
      <c r="Z33" s="50">
        <f aca="true" t="shared" si="11" ref="Z33">X33*Y33</f>
        <v>0</v>
      </c>
    </row>
    <row r="34" spans="1:26" s="11" customFormat="1" ht="30" customHeight="1" thickBot="1">
      <c r="A34" s="36"/>
      <c r="B34" s="41"/>
      <c r="C34" s="37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  <c r="S34" s="35"/>
      <c r="T34" s="34"/>
      <c r="U34" s="34"/>
      <c r="V34" s="34"/>
      <c r="W34" s="34"/>
      <c r="X34" s="34"/>
      <c r="Y34" s="58" t="s">
        <v>88</v>
      </c>
      <c r="Z34" s="59">
        <f>SUM(Z8:Z33)</f>
        <v>0</v>
      </c>
    </row>
    <row r="38" ht="15">
      <c r="C38" s="24"/>
    </row>
  </sheetData>
  <sheetProtection algorithmName="SHA-512" hashValue="62CBnJciUvOgSd6+Yg++A+uHu/3VMNAucBWIjW3Qh666z3UBX3y1w2kSO/ZxfW3HvbPFUsmM5ihD4+nLO+OsrA==" saltValue="vDQaX/yMwE79Kp8ySf3n1w==" spinCount="100000" sheet="1" objects="1" scenarios="1"/>
  <autoFilter ref="A7:Z34"/>
  <mergeCells count="12">
    <mergeCell ref="B32:Z32"/>
    <mergeCell ref="B19:Z19"/>
    <mergeCell ref="B22:Z22"/>
    <mergeCell ref="B29:Z29"/>
    <mergeCell ref="B16:Z16"/>
    <mergeCell ref="A5:A7"/>
    <mergeCell ref="B1:Z1"/>
    <mergeCell ref="B8:Z8"/>
    <mergeCell ref="B5:B7"/>
    <mergeCell ref="D5:X6"/>
    <mergeCell ref="Y5:Z6"/>
    <mergeCell ref="C5:C7"/>
  </mergeCells>
  <hyperlinks>
    <hyperlink ref="C10" r:id="rId1" display="http://www.partner4office.cz/papir-toaletni-jumbo-190mm-2vrstvy-recykl-120m-88736.html"/>
    <hyperlink ref="C12" r:id="rId2" display="http://www.partner4office.cz/rucnik-dvouvrstvy-zz-zeleny-2-vrstvy-3750ks-88649.html"/>
    <hyperlink ref="C11" r:id="rId3" display="https://www.alter-hk.cz/katrin-plus-toaletni-papir-3-v-bily-150-utr-16525-79165250.html"/>
    <hyperlink ref="C9" r:id="rId4" display="http://www.partner4office.cz/papir-toaletni-jumbo-280mm-2vrstvy-recykl-257m-88738.html"/>
    <hyperlink ref="C20" r:id="rId5" display="https://evashop.cz/uklid/4011-prostedek-na-nadobi-jar-1000ml.html"/>
    <hyperlink ref="C25" r:id="rId6" display="http://www.partner4office.cz/houbicky-na-nadobi-10ks-88405.html"/>
    <hyperlink ref="C24" r:id="rId7" display="http://www.partner4office.cz/uterky-uklidove-petr-38x38cm-88794.html"/>
    <hyperlink ref="C27" r:id="rId8" display="http://pape.cz/Produkty/ProduktyDetail.aspx?inom=15481"/>
    <hyperlink ref="C28" r:id="rId9" display="http://pape.cz/Produkty/ProduktyDetail.aspx?inom=15476"/>
    <hyperlink ref="C30" r:id="rId10" display="https://www.uklizenoshop.cz/zasobnik-papirovych-rucniku-bily-plast-losdi?gclid=CjwKEAiAlZDFBRCKncm67qihiHwSJABtoNIgICtwR2PJ9SBAy7uW4SPHANE3mfJQ-r17ej2qFEOlyhoCg0fw_wcB"/>
    <hyperlink ref="C31" r:id="rId11" display="https://www.uklizenoshop.cz/odpadkovy-kos-drateny-bily-kov-60-l?gclid=CjwKEAiAlZDFBRCKncm67qihiHwSJABtoNIgLRAoTo3pyBWBjGtmvQXvrn4ZNnzC2r-Od2FTu0TgpBoCwdDw_wcB"/>
    <hyperlink ref="C13" r:id="rId12" display="http://www.kaspa.cz/kuchynske-uterky-perfex-2vrstve/"/>
    <hyperlink ref="C14" r:id="rId13" display="https://nakup.itesco.cz/groceries/cs-CZ/products/2001019402715?gclid=CjwKCAjwxo3OBRBpEiwAS7X62Yv1-74JFimC2cV-DcN9Yff0Wt7zrVvVY0Nt4dc88elwlRWwyoDN7hoCHusQAvD_BwE"/>
    <hyperlink ref="C18" r:id="rId14" display="https://www.alter-hk.cz/5p-plus-5l-dezinfekce-10500706.html"/>
    <hyperlink ref="C26" r:id="rId15" display="https://www.alter-hk.cz/index.php?detail=91700122"/>
    <hyperlink ref="C15" r:id="rId16" display="https://vlhcene-ubrousky.heureka.cz/linteo-satin-vlhcene-ubrousky-40-ks/"/>
    <hyperlink ref="C23" r:id="rId17" display="http://www.vybaveniprouklid.cz/navlek-mopu-flipper-40-cm-bavlneny-mop/d-71010/"/>
    <hyperlink ref="C17" r:id="rId18" display="https://www.alter-hk.cz/index.php?detail=90513201"/>
    <hyperlink ref="C33" r:id="rId19" display="https://vsenazahrady.cz/eshop/rozprasovace/rozprasovac-pamela-plastovy-bezovy-750ml-68736.html?gclid=CjwKCAjwgr3ZBRAAEiwAGVssnYYaJlqlygcoyCzRPCwOCQxRNOxlElHFv7lE1Zrbdv4zwu9Y7G8htRoCFR0QAvD_BwE"/>
    <hyperlink ref="C21" r:id="rId20" display="https://www.lekarna.cz/pulirapid-splendi-500ml-dlouhodoba-ochrana-nerezu/?utm_source=heureka.cz&amp;utm_medium=product&amp;utm_campaign=heureka.cz#vice-informaci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25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Kvasničková Hana</cp:lastModifiedBy>
  <cp:lastPrinted>2019-09-10T11:47:29Z</cp:lastPrinted>
  <dcterms:created xsi:type="dcterms:W3CDTF">2017-02-09T08:34:34Z</dcterms:created>
  <dcterms:modified xsi:type="dcterms:W3CDTF">2020-10-02T07:47:30Z</dcterms:modified>
  <cp:category/>
  <cp:version/>
  <cp:contentType/>
  <cp:contentStatus/>
</cp:coreProperties>
</file>