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</workbook>
</file>

<file path=xl/calcChain.xml><?xml version="1.0" encoding="utf-8"?>
<calcChain xmlns="http://schemas.openxmlformats.org/spreadsheetml/2006/main">
  <c r="I29" i="1" l="1"/>
  <c r="I30" i="1"/>
  <c r="H29" i="1"/>
  <c r="H30" i="1"/>
  <c r="I27" i="1"/>
  <c r="I28" i="1"/>
  <c r="I31" i="1"/>
  <c r="H27" i="1"/>
  <c r="H28" i="1"/>
  <c r="H31" i="1"/>
  <c r="H16" i="1" l="1"/>
  <c r="I16" i="1" s="1"/>
  <c r="I10" i="1" l="1"/>
  <c r="H9" i="1"/>
  <c r="I9" i="1" s="1"/>
  <c r="H10" i="1"/>
  <c r="H8" i="1"/>
  <c r="I8" i="1" s="1"/>
  <c r="H4" i="1" l="1"/>
  <c r="I4" i="1" s="1"/>
  <c r="H11" i="1" l="1"/>
  <c r="I11" i="1" s="1"/>
  <c r="H12" i="1"/>
  <c r="I12" i="1" s="1"/>
  <c r="H13" i="1"/>
  <c r="I13" i="1" s="1"/>
  <c r="H14" i="1"/>
  <c r="I14" i="1" s="1"/>
  <c r="H15" i="1"/>
  <c r="I15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32" i="1"/>
  <c r="I32" i="1" s="1"/>
  <c r="I6" i="1" l="1"/>
  <c r="I7" i="1"/>
  <c r="H5" i="1"/>
  <c r="I5" i="1" s="1"/>
  <c r="H6" i="1"/>
  <c r="H7" i="1"/>
  <c r="H3" i="1" l="1"/>
  <c r="I3" i="1" s="1"/>
  <c r="F34" i="1" s="1"/>
  <c r="F33" i="1" l="1"/>
</calcChain>
</file>

<file path=xl/sharedStrings.xml><?xml version="1.0" encoding="utf-8"?>
<sst xmlns="http://schemas.openxmlformats.org/spreadsheetml/2006/main" count="141" uniqueCount="90">
  <si>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</si>
  <si>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</si>
  <si>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</si>
  <si>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</si>
  <si>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</si>
  <si>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</si>
  <si>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</si>
  <si>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</si>
  <si>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</si>
  <si>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</si>
  <si>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</si>
  <si>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</si>
  <si>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</si>
  <si>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</si>
  <si>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</si>
  <si>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</si>
  <si>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</si>
  <si>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</si>
  <si>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</si>
  <si>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</si>
  <si>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30231310-3 - Ploché monitory</t>
  </si>
  <si>
    <t>FSV UK Pekařská 16, Praha 5 – Butovice</t>
  </si>
  <si>
    <t>30213100-6 - Přenosné počítače</t>
  </si>
  <si>
    <t>30237200-1 - Počítačová příslušenství</t>
  </si>
  <si>
    <t>FSV UK
Smetanovo nábřeží 6, 11001
Praha 1</t>
  </si>
  <si>
    <t>FSV UK
Opletalova 26, 11001
Praha 1</t>
  </si>
  <si>
    <t>Výzva č. 21 v DNS „UK FSV – „DNS dodávky standardní techniky ICT 2019 až 2022“ - Fakulta sociálních věd Univerzity Karlovy  
Příloha č. 1 – Technická specifikace_cenová nabídka</t>
  </si>
  <si>
    <t>Tablet pro IES Palanský</t>
  </si>
  <si>
    <t>Operační systém Google Android
Verze operačního systému Android 10
Procesor Frekvence procesoru 3,09 GHz
Počet jader procesoru 8 ×
Grafický čip Exynos
Model procesoru Qualcomm Snapdragon 865 Pro
Úhlopříčka displeje 11" (27,94 cm)
Rozlišení v pixelech 2560 × 1600
Typ dotykového displeje Kapacitní 
BlueTooth, Wi-Fi, Senzory gyroskop
Paměť: Kapacita úložiště 128 GB
Velikost operační paměti 6 GB (6 144 MB)
Typ interního úložiště Flash
Typ paměťové karty Micro SD
Max. velikost paměťové karty 1 000 GB (1 024 000 MB)
Fotoaparát Rozlišení fotoaparátu 13 Mpx
Rozlišení selfie fotoaparátu 8 Mpx
Barva nejlépe černá
Rozhraní tabletu USB-C
WiFi 802.11ac, Veze WiFi 5
Maximální výdrž baterie 16 h
Hmotnost max do 0,5 kg
Obsah balení USB kabel, Napájecí adaptér, Stylus
Záruka min. 2 roky (cena nesmí překročit 18 999 Kč s DPH/ ks)</t>
  </si>
  <si>
    <t>NTB menší pro IES Bokočová</t>
  </si>
  <si>
    <t>NTB větší pro IES Bokočová</t>
  </si>
  <si>
    <t>Úhlopříčka displeje: 13,3", 16:9, IPS
Maximální rozlišení: 1920 × 1080 px
Typ displeje: matný nebo antireflexní
Typ procesoru: Intel Core i7 8565U Whiskey Lake
Frekvence procesoru: 1,8 GHz (1 800 MHz), Core Boost Frekvence: 4,6 GHz (4 600 MHz)
Automatické přetaktování, HyperThreading, Model se sníženou spotřebou, Podpora Virtualizace
Grafická karta: integrovaná
Velikost operační paměti RAM: 16 GB DDR4 2 400 MHz (2,4 GHz)
Operační systém: Windows 10 Pro
Pevný disk: M.2 SSD Kapacita 512 GB (0,51 TB)
Výbava: Podsvícená klávesnice , Čtečka otisků prstů, Operační systém, Webkamera 720 p
Maximální výdrž baterie 11 h
Pevný (klasický notebook)
Grafické výstupy: HDMI, Bluetooth v5.2, WiFi 802.11ac, Verze WiFi 5
2x USB 3.2 Gen 1 (USB 3.0), 1× USB-C
Další rozhraní: Combo Audio Jack
Jazyk klávesnice: CZ, SK
Záruka min. 2 roky (cena nesmí překročit 26 990 Kč s DPH/ ks)</t>
  </si>
  <si>
    <t xml:space="preserve">Úhlopříčka displeje: 15,6", 16:9, IPS
Maximální rozlišení: 1920 × 1080 px
Typ displeje: matný nebo antireflexní
Typ procesoru: Intel Core i7 1065G7 Ice Lake
Frekvence procesoru: 1,3 GHz (1 300 MHz), Core Boost Frekvence: 3,9 GHz (3 900 MHz)
Automatické přetaktování, HyperThreading, Podpora Virtualizace
Grafická karta: integrovaná
Velikost operační paměti RAM: 16 GB DDR4 2 666 MHz (2,67 GHz)
Operační systém: Windows 10 Pro
Pevný disk: M.2 SSD Kapacita 1 000 GB (1 TB)
Výbava: Podsvícená klávesnice , Čtečka otisků prstů, Operační systém, Webkamera 720 px
Maximální výdrž baterie 9 h
Pevný (klasický notebook)
Grafické výstupy: HDMI, Bluetooth v5.0, WiFi 802.11ac, Verze WiFi 5
1x USB 2.0, 2x USB 3.2 Gen 1 (USB 3.0), 2× USB-C
Další rozhraní: RJ-45 (LAN), Combo Audio Jack, balení obsahuje: Napájecí adaptér
Jazyk klávesnice: CZ, SK
Záruka min. 2 roky  (cena nesmí překročit 28 990 Kč s DPH/ ks)
</t>
  </si>
  <si>
    <t>NTB pro CVI Prázová</t>
  </si>
  <si>
    <t>NTB pro IT May</t>
  </si>
  <si>
    <t>Brašna pro notebook kopatibilní k navrhovanému notebooku velikosti 15,6" se závěsem přes rameno a uložením dokumentů do připravené kapsy.
Záruka komplet min. 2 roky (cena nesmí překročit 763 Kč s DPH/ ks)</t>
  </si>
  <si>
    <t>Brašna pro IT May</t>
  </si>
  <si>
    <t>Bezdrátová myš pro IT May</t>
  </si>
  <si>
    <t>Myš bezdrátová, optická, 1000 DPI, 3 tlačítka, symetrická, velikost S, USB a Radiofrekvenční (s USB přijímačem), červená, miniaturní senzor
Záruka komplet min. 2 roky (cena nesmí překročit 360 Kč s DPH/ ks)</t>
  </si>
  <si>
    <t>Dokovací stanice pro IT May</t>
  </si>
  <si>
    <t>Dokovací stanice univerzální pro notebooky, 1x HDMI (4K/30Hz), 1x GLAN, 3x USB 3.0, 1x USB-C (Power Delivery), čtečka micro SD a SD karet, audio
Záruka komplet min. 2 roky (cena nesmí překročit 1000 Kč s DPH/ ks)</t>
  </si>
  <si>
    <t>NTB pro IES Nechvátalová</t>
  </si>
  <si>
    <t xml:space="preserve">NTB pro IES Gregor </t>
  </si>
  <si>
    <t>NTB pro IES Šedivý</t>
  </si>
  <si>
    <t>NTB pro GAUK Turdalieva (Horníčková)</t>
  </si>
  <si>
    <t>Úhlopříčka displeje: 14", 16:9, IPS, 1920 × 1080 px
Typ displeje: matný nebo antireflexní
Typ procesoru: Intel Core i5, například: Intel Core i5 8265U Whiskey Lake
Frekvence procesoru: 1,6 GHz (1 600 MHz), Core Boost Frekvence 3,9 GHz (3 900 MHz)
Funkce procesoru:  Automatické přetaktování, HyperThreading, Model se sníženou spotřebou, Podpora Virtualizace
Grafická karta: Integrovaná 
Velikost operační paměti RAM: 16 GB DDR4
Operační systém: Windows 10 Pro ANGLICKOU
Pevný disk: PCIe SSD Kapacita 512 GB,
Výbava: Podsvícená klávesnice , Čtečka paměťových karet, Čtečka otisků prstů, TrackPoint, Operační systém, Webkamera 720 px
Pevný (klasický notebook)
Grafické výstupy: 1x HDMI, Bluetooth v5.0, WiFi 802.11ac, Verze WiFi, WiFi 5
2x USB 3.2, 2x USB-C
Další rozhraní: RJ-45 (LAN), 
Jazyk klávesnice: anglickou
Balení obsahuje: Napájecí adaptér
Záruka komplet min. 2 roky  (cena nesmí překročit 33 990 Kč s DPH/ ks)</t>
  </si>
  <si>
    <t>Monitor 27" pro IES Čech</t>
  </si>
  <si>
    <t>Externí disk pro IES Čech</t>
  </si>
  <si>
    <t>Rozhraní: USB-C
Formát disku: 2,5
Technologie pevného disku: SSD
Druh pevného disku: Externí
Kapacita [GB]: 1 000
Odolný: Ano
Formát disku: 2,5
záruka min. 2 roky (cena nesmí překročit 5 699,- Kč s DPH/ ks)</t>
  </si>
  <si>
    <t>Grafická karta pro IKSZ Kryšpínová</t>
  </si>
  <si>
    <t xml:space="preserve">GIGABYTE GeForce GTX 1660 SUPER OC 6G
Záruka: min. 2 roky (cena nesmí překročit 6 690,- Kč s DPH/ ks)
</t>
  </si>
  <si>
    <t>Zdroj do PC pro IKSZ Kryšpínová</t>
  </si>
  <si>
    <t>EVOLVEO FX 650 80Plus Bronze
Záruka: min. 2 roky (cena nesmí překročit 1 349,- Kč s DPH/ ks)</t>
  </si>
  <si>
    <t>Panel pro IKSZ Kryšpínová</t>
  </si>
  <si>
    <t>Elgato Stream Deck (Prod. číslo:  10GAA9901) 
záruka min. 2 roky (cena nesmí překročit 3 990,- Kč s DPH/ ks)</t>
  </si>
  <si>
    <t>Monitor 24" pro IKSZ Kryšpínová</t>
  </si>
  <si>
    <t>min. 24" 1920x1080 px
max. 1 ms, min. (min. 1x HDMI, min 1x DVI, min. 1x  VGA), 
obsah balení: VGA, DVI, Audio a napájecí kabel
záruka min. 2 roky (cena nesmí překročit 2 945,- Kč s DPH/ ks)</t>
  </si>
  <si>
    <t>Tiskárna pro IES Zhang</t>
  </si>
  <si>
    <t>Tiskárna pro CJP Venyšová</t>
  </si>
  <si>
    <t>Toner pro CJP Venyšová</t>
  </si>
  <si>
    <t xml:space="preserve">30232110-8 - Laserové tiskárny
</t>
  </si>
  <si>
    <t xml:space="preserve">30232110-8 - Laserové tiskárny
30125110-5 - 
</t>
  </si>
  <si>
    <t xml:space="preserve">30125110-5 - Tonery pro laserové tiskárny/faxové přístroje
</t>
  </si>
  <si>
    <t xml:space="preserve">HP LaserJet Pro M227sdn
záruka min. 2 roky (cena nesmí překročit 6 299,- Kč s DPH/ ks)
</t>
  </si>
  <si>
    <t xml:space="preserve">HP CF230A č. 30A černý
Toner pro tiskárny HP LaserJet Pro M203dn, M203dw, M227fdw, M227sdn, až 1600 stran
záruka min. 2 roky (cena nesmí překročit 1 780,- Kč s DPH/ ks)
</t>
  </si>
  <si>
    <t>Tiskárna pro Anjileh (Horníčková)</t>
  </si>
  <si>
    <t xml:space="preserve">Canon i-SENSYS LBP223dw
Laserová tiskárna černobílá, A4, rychlost černobílého tisku 33 str./min., tiskové rozlišení 600 x 600 DPI, duplex, displej, AirPrint, Google Print, WiFi, LAN a USB
záruka min. 2 roky (cena nesmí překročit 4 590,- Kč s DPH/ ks)
</t>
  </si>
  <si>
    <t>Tiskárna pro GAUK Chorna (Horníčková)</t>
  </si>
  <si>
    <t>Toner pro GAUK Chorna (Horníčková)</t>
  </si>
  <si>
    <t xml:space="preserve">HP CF256X č. 56X černý
Toner pro tiskárny HP LaserJet MFP M436n, M436dn, M436nda, výtěžnost až 13700 stran
záruka min. 2 roky (cena nesmí překročit 1 239,- Kč s DPH/ ks)
</t>
  </si>
  <si>
    <t xml:space="preserve">HP LaserJet Pro MFP M130fw
Laserová tiskárna multifunkční, černobílá, A4, kopírování a skenování, fax, rychlost černobílého tisku 22 str./min., tiskové rozlišení 600 x 600 DPI, ADF skener, dotykový displej, AirPrint, WiFi, LAN a USB
záruka min. 2 roky (cena nesmí překročit 5 599,- Kč s DPH/ ks)
</t>
  </si>
  <si>
    <t>Tiskárna pro IKSZ Kryšpínová</t>
  </si>
  <si>
    <t xml:space="preserve">Úhlopříčka displeje: 15,6", 16:9
Maximální rozlišení: 1920 × 1080 px
Typ displeje: matný nebo antireflexní
Typ procesoru: Intel Core i3 1005G1 Ice Lake
Frekvence procesoru: 1,2 GHz (1 200 MHz), Core Boost Frekvence: 3,4 GHz (3 400 MHz)
Automatické přetaktování, HyperThreading, Podpora Virtualizace, Model se sníženou spotřebou
Grafická karta: integrovaná
Velikost operační paměti RAM: 8 GB DDR4 2 666 MHz (2,67 GHz)
Operační systém: Windows 10 Home
Pevný disk: M.2 SSD Kapacita 256 GB (0,26 TB)
Výbava: Numerická klávesnice, Čtečka paměťových karet, Operační systém, Webkamera
Pevný (klasický notebook)
Grafické výstupy: HDMI, Bluetooth v5.0, WiFi 802.11ac, Verze WiFi 5
2x USB 2.0, 1x USB 3.2 Gen 1 (USB 3.0), 
Jazyk klávesnice: CZ, SK
Záruka komplet min. 2 roky  (cena nesmí překročit 13 919 Kč s DPH/ ks)
</t>
  </si>
  <si>
    <t>Úhlopříčka displeje: 15,6" Acer Comfy View LCD
Typ procesoru: Intel® Core™ i5-10210U
Velikost operační paměti RAM: 8 GB DDR4
Operační systém: Windows 10 Pro
Pevný disk: M.2 SSD Kapacita 256 GB (0,26 TB), HDD Kapacita 1 TB (1 000 GB)
Grafické výstupy: 3x USB 3.1 Gen1, USB Type-C port USB 3.1 Gen1 (up to 5 Gbps) / Display port over USB-C / USB charging 5 V; 3 A / DC-in port 5 / 9 / 15 / 20 V _60W with USB Type-C docking support 
Jazyk klávesnice: CZ, SK
Balení obsahuje: Napájecí adaptér
Záruka komplet min. 2 roky  (cena nesmí překročit 19 000 Kč s DPH/ ks)</t>
  </si>
  <si>
    <t>Úhlopříčka displeje: 14", 16:9, IPS, 1920 × 1080 px
Typ displeje: Matný nebo antireflexní
Typ procesoru: Intel Core i7, 6 jader, např.: Intel Core i7 10710U Comet Lake
Funkce procesoru: Automatické přetaktování, HyperThreading, Model se sníženou spotřebou, Podpora Virtualizace
Grafická karta: Herní, 4 GB, například: NVIDIA GeForce GTX 1650 Max-Q
Operační paměť: 16 GB alespoň 2 130 MHz (2,13 GHz)
Operační systém: Windows 10 Home nebo Pro
Pevný disk: NVME, SSD Kapacita, 512 GB (0,51 TB)
Výbava: Podsvícená klávesnice , Čtečka paměťových karet, Čtečka otisků prstů, Operační systém, Windows Hello, Webkamera 720 px
Hmotnost: max. 1,5 kg
Baterie: Lze nabíjet přes USB-C
Pevný (klasický notebook)
Rozhraní: Bluetooth v5.0, WiFi 802.11ax, WiFi 6, 2x USB 2.0, 2x USB-C
Další rozhraní: RJ-45 (LAN), Combo Audio Jack, Thunderbolt 3 (USB-C)
Jazyk klávesnice: CZ, SK
záruka min. 2 roky (cena nesmí překročit 35 000 Kč s DPH/ ks)</t>
  </si>
  <si>
    <t>Úhlopříčka displeje: 15,6", 16:9, IPS, 1920 × 1080 px
Typ displeje: Matný nebo antireflexní
Typ procesoru:4jádrový procesor Intel Core i7-10510U (1.8GHz, TB 4.9GHz, HyperThreading)
Grafická karta: grafika NVIDIA GeForce GTX 1650 Max-Q 4GB GDDR5
Operační paměť: 16 GB
Operační systém: Windows Pro
Pevný disk: disk 512GB SSD M.2 PCIe NVMe
Rozhraní: Bluetooth 5.0, Wi-Fi ac, IR/HD kamera, čtečka paměťových karet, zvuk SonicMaster, podsvícená klávesnice;, USB (1x USB Type-C 3.1/3.2 Gen 2, 1x 3.1/3.2 Gen 2, 1x 3.0/3.1/3.2 Gen 1)
Jazyk klávesnice: CZ, SK
Záruka min. 2 roky (cena nesmí překročit 37 000 Kč s DPH/ ks)</t>
  </si>
  <si>
    <t>Úhlopříčka displeje: 14", 16:9, IPS, 1920 × 1080 px
Typ displeje: matný nebo antireflexní
Typ procesoru: Intel Core i7, například: Intel Core i7 10510U Comet Lake
Frekvence procesoru: 1,8 GHz (1 800 MHz), Core Boost Frekvence 4,9 GHz (4 900 MHz)
Funkce procesoru: Automatické přetaktování, Podpora Virtualizace
Grafická karta: Herní, 2GB, 
Velikost operační paměti RAM: 16 GB DDR4
Operační systém: Windows 10 Pro
Pevný disk: M.2 SSD Kapacita 512 GB,
Výbava:Podsvícená klávesnice , Čtečka otisků prstů, TrackPoint, Operační systém, Webkamera 720 px
Pevný (klasický notebook)
Grafické výstupy: 1x HDMI, Bluetooth v5.0, WiFi 802.11ax, Verze WiFi, WiFi 6
1x USB 2.0, 2x USB 3.2, 1x USB-C
Další rozhraní: RJ-45 (LAN), Combo Audio Jack
Jazyk klávesnice: CZ, SK
Balení obsahuje: Napájecí adaptér
Záruka komplet min. 2 roky  (cena nesmí překročit 28 000 Kč s DPH/ ks)</t>
  </si>
  <si>
    <t xml:space="preserve">HP LaserJet MFP M436n Printer
Laserová tiskárna multifunkční, černobílá, A3, kopírování a skenování, rychlost černobílého tisku 23 str./min., tiskové rozlišení 600 x 600 DPI, displej, LAN a USB
záruka min. 2 roky (cena nesmí překročit 10 999,- Kč s DPH/ ks)
</t>
  </si>
  <si>
    <t xml:space="preserve">Epson EcoTank L3156
záruka min. 2 roky (cena nesmí překročit 4 690,- Kč s DPH/ ks)
</t>
  </si>
  <si>
    <t>min. 27" 3840x2160, IPS, matný nebo antireflexní
max. 6 ms, min. (min. 1x Displayport, min 1x  USB Type-C,min. 1x  HDMI), 
pivot, nastavitelná výška,
obsah balení: kabel min. napájecí, DisplayPort kabel, USB-C kabel
záruka min. 2 roky (cena nesmí překročit 14 990 Kč s DPH/ ks)</t>
  </si>
  <si>
    <t>FSV UK
Voršilská 1, 11001
Praha 1</t>
  </si>
  <si>
    <t>Toner pro CESES Klejnová</t>
  </si>
  <si>
    <t>Toner černý originál Brother TN-2320 pro tiskárnu Brother MFC-L2720DW
záruka min. 2 roky (cena nesmí překročit 1 684,- Kč s DPH/ ks)</t>
  </si>
  <si>
    <t>Tiskárna pro IES Nevrla</t>
  </si>
  <si>
    <t>HP Laser 107w 
Laserová tiskárna černobílá, A4, rychlost černobílého tisku 20 str./min., tiskové rozlišení 1200 x 1200 DPI, displej, AirPrint, Google Print, WiFi a USB
záruka min. 2 roky (cena nesmí překročit 2 399,- Kč s DPH/ ks)</t>
  </si>
  <si>
    <t>Externí disk pro IES Nevrla</t>
  </si>
  <si>
    <t>Samsung Portable SSD T7 Touch 500GB černý
Externí disk s rozhraním USB 3.2 Gen 2 (USB 3.1) a konektorem USB-C, NWMe, čtečka otisku prstů, rychlost čtení až 1050 MB/s, zápisu až 1000 MB/s, kapacita 500 GB
záruka min. 2 roky (cena nesmí překročit 3699,- Kč s DPH/ ks)</t>
  </si>
  <si>
    <t>Klávesnice pro IES Nevrla</t>
  </si>
  <si>
    <t>Apple Magic Keyboard CZ Layout
Klávesnice kancelářská, bezdrátová, nízkoprofilové klávesy, česká lokalizace kláves, Bluetooth, bílá 
záruka min. 2 roky (cena nesmí překročit 2 790,- Kč s DPH/ ks)</t>
  </si>
  <si>
    <t>LaCie d2 Professional 4TB
Externí disk 3,5" s připojením USB-C, rozhraní USB 3.2 Gen 1 (USB 3.0), kapacita 4000GB 
záruka min. 2 roky (cena nesmí překročit 5 699,- Kč s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</si>
</sst>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8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4" fontId="1" fillId="0" borderId="1" xfId="1" applyNumberFormat="1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3" fillId="0" borderId="8" xfId="0" applyNumberFormat="1" applyFont="1" applyBorder="1" applyAlignment="1">
      <alignment horizontal="left"/>
    </xf>
    <xf numFmtId="2" fontId="4" fillId="0" borderId="8" xfId="0" applyNumberFormat="1" applyFont="1" applyBorder="1"/>
    <xf numFmtId="0" fontId="1" fillId="0" borderId="1" xfId="0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8"/>
  <sheetViews>
    <sheetView tabSelected="1" topLeftCell="B24" zoomScale="75" zoomScaleNormal="75" workbookViewId="0">
      <selection activeCell="E26" sqref="E26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9" s="4" customFormat="1" ht="46.5" customHeight="1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1.5" customHeight="1" x14ac:dyDescent="0.2">
      <c r="A3" s="15">
        <v>1</v>
      </c>
      <c r="B3" s="7" t="s">
        <v>27</v>
      </c>
      <c r="C3" s="34" t="s">
        <v>28</v>
      </c>
      <c r="D3" s="7"/>
      <c r="E3" s="7"/>
      <c r="F3" s="8">
        <v>1</v>
      </c>
      <c r="G3" s="9"/>
      <c r="H3" s="22">
        <f t="shared" ref="H3:H32" si="0">G3*1.21</f>
        <v>0</v>
      </c>
      <c r="I3" s="22">
        <f>H3*F3</f>
        <v>0</v>
      </c>
      <c r="J3" s="6" t="s">
        <v>25</v>
      </c>
      <c r="K3" s="6" t="s">
        <v>22</v>
      </c>
      <c r="L3" s="16">
        <v>200567</v>
      </c>
    </row>
    <row r="4" spans="1:29" ht="244.5" customHeight="1" x14ac:dyDescent="0.2">
      <c r="A4" s="15">
        <v>2</v>
      </c>
      <c r="B4" s="20" t="s">
        <v>29</v>
      </c>
      <c r="C4" s="34" t="s">
        <v>31</v>
      </c>
      <c r="D4" s="20"/>
      <c r="E4" s="20"/>
      <c r="F4" s="8">
        <v>1</v>
      </c>
      <c r="G4" s="21"/>
      <c r="H4" s="22">
        <f t="shared" si="0"/>
        <v>0</v>
      </c>
      <c r="I4" s="22">
        <f>H4*F4</f>
        <v>0</v>
      </c>
      <c r="J4" s="6" t="s">
        <v>25</v>
      </c>
      <c r="K4" s="6" t="s">
        <v>22</v>
      </c>
      <c r="L4" s="16">
        <v>200568</v>
      </c>
    </row>
    <row r="5" spans="1:29" ht="246.75" customHeight="1" x14ac:dyDescent="0.2">
      <c r="A5" s="15">
        <v>3</v>
      </c>
      <c r="B5" s="20" t="s">
        <v>30</v>
      </c>
      <c r="C5" s="34" t="s">
        <v>32</v>
      </c>
      <c r="D5" s="7"/>
      <c r="E5" s="7"/>
      <c r="F5" s="8">
        <v>1</v>
      </c>
      <c r="G5" s="9"/>
      <c r="H5" s="22">
        <f t="shared" si="0"/>
        <v>0</v>
      </c>
      <c r="I5" s="22">
        <f t="shared" ref="I5:I32" si="1">H5*F5</f>
        <v>0</v>
      </c>
      <c r="J5" s="6" t="s">
        <v>25</v>
      </c>
      <c r="K5" s="6" t="s">
        <v>22</v>
      </c>
      <c r="L5" s="16">
        <v>200568</v>
      </c>
    </row>
    <row r="6" spans="1:29" ht="226.5" customHeight="1" x14ac:dyDescent="0.2">
      <c r="A6" s="15">
        <v>4</v>
      </c>
      <c r="B6" s="7" t="s">
        <v>33</v>
      </c>
      <c r="C6" s="34" t="s">
        <v>72</v>
      </c>
      <c r="D6" s="7"/>
      <c r="E6" s="7"/>
      <c r="F6" s="8">
        <v>1</v>
      </c>
      <c r="G6" s="9"/>
      <c r="H6" s="22">
        <f t="shared" si="0"/>
        <v>0</v>
      </c>
      <c r="I6" s="22">
        <f t="shared" si="1"/>
        <v>0</v>
      </c>
      <c r="J6" s="6" t="s">
        <v>24</v>
      </c>
      <c r="K6" s="6" t="s">
        <v>22</v>
      </c>
      <c r="L6" s="16">
        <v>200463</v>
      </c>
    </row>
    <row r="7" spans="1:29" ht="147" customHeight="1" x14ac:dyDescent="0.2">
      <c r="A7" s="15">
        <v>5</v>
      </c>
      <c r="B7" s="20" t="s">
        <v>34</v>
      </c>
      <c r="C7" s="34" t="s">
        <v>73</v>
      </c>
      <c r="D7" s="7"/>
      <c r="E7" s="7"/>
      <c r="F7" s="8">
        <v>1</v>
      </c>
      <c r="G7" s="9"/>
      <c r="H7" s="22">
        <f t="shared" si="0"/>
        <v>0</v>
      </c>
      <c r="I7" s="22">
        <f t="shared" si="1"/>
        <v>0</v>
      </c>
      <c r="J7" s="6" t="s">
        <v>24</v>
      </c>
      <c r="K7" s="6" t="s">
        <v>22</v>
      </c>
      <c r="L7" s="16">
        <v>200458</v>
      </c>
    </row>
    <row r="8" spans="1:29" ht="89.25" customHeight="1" x14ac:dyDescent="0.2">
      <c r="A8" s="15">
        <v>6</v>
      </c>
      <c r="B8" s="20" t="s">
        <v>36</v>
      </c>
      <c r="C8" s="34" t="s">
        <v>35</v>
      </c>
      <c r="D8" s="20"/>
      <c r="E8" s="20"/>
      <c r="F8" s="8">
        <v>1</v>
      </c>
      <c r="G8" s="21"/>
      <c r="H8" s="22">
        <f t="shared" si="0"/>
        <v>0</v>
      </c>
      <c r="I8" s="22">
        <f t="shared" si="1"/>
        <v>0</v>
      </c>
      <c r="J8" s="6" t="s">
        <v>24</v>
      </c>
      <c r="K8" s="6" t="s">
        <v>23</v>
      </c>
      <c r="L8" s="16">
        <v>200458</v>
      </c>
    </row>
    <row r="9" spans="1:29" ht="73.5" customHeight="1" x14ac:dyDescent="0.2">
      <c r="A9" s="15">
        <v>7</v>
      </c>
      <c r="B9" s="20" t="s">
        <v>37</v>
      </c>
      <c r="C9" s="34" t="s">
        <v>38</v>
      </c>
      <c r="D9" s="20"/>
      <c r="E9" s="20"/>
      <c r="F9" s="8"/>
      <c r="G9" s="21"/>
      <c r="H9" s="22">
        <f t="shared" si="0"/>
        <v>0</v>
      </c>
      <c r="I9" s="22">
        <f t="shared" si="1"/>
        <v>0</v>
      </c>
      <c r="J9" s="6" t="s">
        <v>24</v>
      </c>
      <c r="K9" s="6" t="s">
        <v>23</v>
      </c>
      <c r="L9" s="16">
        <v>200458</v>
      </c>
    </row>
    <row r="10" spans="1:29" ht="78" customHeight="1" x14ac:dyDescent="0.2">
      <c r="A10" s="15">
        <v>8</v>
      </c>
      <c r="B10" s="20" t="s">
        <v>39</v>
      </c>
      <c r="C10" s="34" t="s">
        <v>40</v>
      </c>
      <c r="D10" s="20"/>
      <c r="E10" s="20"/>
      <c r="F10" s="8"/>
      <c r="G10" s="21"/>
      <c r="H10" s="22">
        <f t="shared" si="0"/>
        <v>0</v>
      </c>
      <c r="I10" s="22">
        <f t="shared" si="1"/>
        <v>0</v>
      </c>
      <c r="J10" s="6" t="s">
        <v>24</v>
      </c>
      <c r="K10" s="6" t="s">
        <v>23</v>
      </c>
      <c r="L10" s="16">
        <v>200458</v>
      </c>
    </row>
    <row r="11" spans="1:29" ht="232.5" customHeight="1" x14ac:dyDescent="0.2">
      <c r="A11" s="15">
        <v>9</v>
      </c>
      <c r="B11" s="20" t="s">
        <v>41</v>
      </c>
      <c r="C11" s="34" t="s">
        <v>74</v>
      </c>
      <c r="D11" s="20"/>
      <c r="E11" s="20"/>
      <c r="F11" s="8">
        <v>1</v>
      </c>
      <c r="G11" s="21"/>
      <c r="H11" s="22">
        <f t="shared" si="0"/>
        <v>0</v>
      </c>
      <c r="I11" s="22">
        <f t="shared" si="1"/>
        <v>0</v>
      </c>
      <c r="J11" s="6" t="s">
        <v>25</v>
      </c>
      <c r="K11" s="6" t="s">
        <v>22</v>
      </c>
      <c r="L11" s="16">
        <v>200574</v>
      </c>
    </row>
    <row r="12" spans="1:29" ht="159" customHeight="1" x14ac:dyDescent="0.2">
      <c r="A12" s="15">
        <v>10</v>
      </c>
      <c r="B12" s="20" t="s">
        <v>42</v>
      </c>
      <c r="C12" s="34" t="s">
        <v>75</v>
      </c>
      <c r="D12" s="20"/>
      <c r="E12" s="20"/>
      <c r="F12" s="8">
        <v>1</v>
      </c>
      <c r="G12" s="21"/>
      <c r="H12" s="22">
        <f t="shared" si="0"/>
        <v>0</v>
      </c>
      <c r="I12" s="22">
        <f t="shared" si="1"/>
        <v>0</v>
      </c>
      <c r="J12" s="6" t="s">
        <v>25</v>
      </c>
      <c r="K12" s="6" t="s">
        <v>22</v>
      </c>
      <c r="L12" s="16">
        <v>200455</v>
      </c>
    </row>
    <row r="13" spans="1:29" ht="247.5" customHeight="1" x14ac:dyDescent="0.2">
      <c r="A13" s="15">
        <v>11</v>
      </c>
      <c r="B13" s="20" t="s">
        <v>43</v>
      </c>
      <c r="C13" s="34" t="s">
        <v>76</v>
      </c>
      <c r="D13" s="20"/>
      <c r="E13" s="20"/>
      <c r="F13" s="8">
        <v>1</v>
      </c>
      <c r="G13" s="21"/>
      <c r="H13" s="22">
        <f t="shared" si="0"/>
        <v>0</v>
      </c>
      <c r="I13" s="22">
        <f t="shared" si="1"/>
        <v>0</v>
      </c>
      <c r="J13" s="6" t="s">
        <v>25</v>
      </c>
      <c r="K13" s="6" t="s">
        <v>22</v>
      </c>
      <c r="L13" s="16">
        <v>200466</v>
      </c>
    </row>
    <row r="14" spans="1:29" ht="255" customHeight="1" x14ac:dyDescent="0.2">
      <c r="A14" s="15">
        <v>12</v>
      </c>
      <c r="B14" s="20" t="s">
        <v>44</v>
      </c>
      <c r="C14" s="34" t="s">
        <v>45</v>
      </c>
      <c r="D14" s="20"/>
      <c r="E14" s="20"/>
      <c r="F14" s="8">
        <v>1</v>
      </c>
      <c r="G14" s="21"/>
      <c r="H14" s="22">
        <f t="shared" si="0"/>
        <v>0</v>
      </c>
      <c r="I14" s="22">
        <f t="shared" si="1"/>
        <v>0</v>
      </c>
      <c r="J14" s="6" t="s">
        <v>25</v>
      </c>
      <c r="K14" s="6" t="s">
        <v>22</v>
      </c>
      <c r="L14" s="16">
        <v>200503</v>
      </c>
    </row>
    <row r="15" spans="1:29" ht="91.5" customHeight="1" x14ac:dyDescent="0.2">
      <c r="A15" s="15">
        <v>13</v>
      </c>
      <c r="B15" s="20" t="s">
        <v>46</v>
      </c>
      <c r="C15" s="35" t="s">
        <v>79</v>
      </c>
      <c r="D15" s="20"/>
      <c r="E15" s="20"/>
      <c r="F15" s="8">
        <v>1</v>
      </c>
      <c r="G15" s="21"/>
      <c r="H15" s="22">
        <f t="shared" si="0"/>
        <v>0</v>
      </c>
      <c r="I15" s="22">
        <f t="shared" si="1"/>
        <v>0</v>
      </c>
      <c r="J15" s="6" t="s">
        <v>25</v>
      </c>
      <c r="K15" s="23" t="s">
        <v>20</v>
      </c>
      <c r="L15" s="16">
        <v>200528</v>
      </c>
    </row>
    <row r="16" spans="1:29" ht="113.25" customHeight="1" x14ac:dyDescent="0.2">
      <c r="A16" s="15">
        <v>14</v>
      </c>
      <c r="B16" s="20" t="s">
        <v>47</v>
      </c>
      <c r="C16" s="35" t="s">
        <v>48</v>
      </c>
      <c r="D16" s="20"/>
      <c r="E16" s="20"/>
      <c r="F16" s="8">
        <v>1</v>
      </c>
      <c r="G16" s="21"/>
      <c r="H16" s="22">
        <f t="shared" si="0"/>
        <v>0</v>
      </c>
      <c r="I16" s="22">
        <f t="shared" si="1"/>
        <v>0</v>
      </c>
      <c r="J16" s="6" t="s">
        <v>25</v>
      </c>
      <c r="K16" s="6" t="s">
        <v>23</v>
      </c>
      <c r="L16" s="16">
        <v>200528</v>
      </c>
    </row>
    <row r="17" spans="1:12" ht="84.75" customHeight="1" x14ac:dyDescent="0.2">
      <c r="A17" s="15">
        <v>15</v>
      </c>
      <c r="B17" s="20" t="s">
        <v>49</v>
      </c>
      <c r="C17" s="34" t="s">
        <v>50</v>
      </c>
      <c r="D17" s="20"/>
      <c r="E17" s="20"/>
      <c r="F17" s="8">
        <v>1</v>
      </c>
      <c r="G17" s="21"/>
      <c r="H17" s="22">
        <f t="shared" si="0"/>
        <v>0</v>
      </c>
      <c r="I17" s="22">
        <f t="shared" si="1"/>
        <v>0</v>
      </c>
      <c r="J17" s="6" t="s">
        <v>24</v>
      </c>
      <c r="K17" s="6" t="s">
        <v>23</v>
      </c>
      <c r="L17" s="16">
        <v>200560</v>
      </c>
    </row>
    <row r="18" spans="1:12" ht="81.75" customHeight="1" x14ac:dyDescent="0.2">
      <c r="A18" s="15">
        <v>16</v>
      </c>
      <c r="B18" s="20" t="s">
        <v>51</v>
      </c>
      <c r="C18" s="34" t="s">
        <v>52</v>
      </c>
      <c r="D18" s="20"/>
      <c r="E18" s="20"/>
      <c r="F18" s="8">
        <v>1</v>
      </c>
      <c r="G18" s="21"/>
      <c r="H18" s="22">
        <f t="shared" si="0"/>
        <v>0</v>
      </c>
      <c r="I18" s="22">
        <f t="shared" si="1"/>
        <v>0</v>
      </c>
      <c r="J18" s="6" t="s">
        <v>24</v>
      </c>
      <c r="K18" s="6" t="s">
        <v>23</v>
      </c>
      <c r="L18" s="16">
        <v>200560</v>
      </c>
    </row>
    <row r="19" spans="1:12" ht="81.75" customHeight="1" x14ac:dyDescent="0.2">
      <c r="A19" s="15">
        <v>17</v>
      </c>
      <c r="B19" s="20" t="s">
        <v>53</v>
      </c>
      <c r="C19" s="34" t="s">
        <v>54</v>
      </c>
      <c r="D19" s="20"/>
      <c r="E19" s="20"/>
      <c r="F19" s="8">
        <v>1</v>
      </c>
      <c r="G19" s="21"/>
      <c r="H19" s="22">
        <f t="shared" si="0"/>
        <v>0</v>
      </c>
      <c r="I19" s="22">
        <f t="shared" si="1"/>
        <v>0</v>
      </c>
      <c r="J19" s="6" t="s">
        <v>24</v>
      </c>
      <c r="K19" s="6" t="s">
        <v>23</v>
      </c>
      <c r="L19" s="16">
        <v>200560</v>
      </c>
    </row>
    <row r="20" spans="1:12" ht="84.75" customHeight="1" x14ac:dyDescent="0.2">
      <c r="A20" s="15">
        <v>18</v>
      </c>
      <c r="B20" s="20" t="s">
        <v>55</v>
      </c>
      <c r="C20" s="35" t="s">
        <v>56</v>
      </c>
      <c r="D20" s="20"/>
      <c r="E20" s="20"/>
      <c r="F20" s="8">
        <v>1</v>
      </c>
      <c r="G20" s="21"/>
      <c r="H20" s="22">
        <f t="shared" si="0"/>
        <v>0</v>
      </c>
      <c r="I20" s="22">
        <f t="shared" si="1"/>
        <v>0</v>
      </c>
      <c r="J20" s="6" t="s">
        <v>24</v>
      </c>
      <c r="K20" s="23" t="s">
        <v>20</v>
      </c>
      <c r="L20" s="16">
        <v>200560</v>
      </c>
    </row>
    <row r="21" spans="1:12" ht="108" customHeight="1" x14ac:dyDescent="0.2">
      <c r="A21" s="15">
        <v>19</v>
      </c>
      <c r="B21" s="20" t="s">
        <v>57</v>
      </c>
      <c r="C21" s="34" t="s">
        <v>78</v>
      </c>
      <c r="D21" s="20"/>
      <c r="E21" s="20"/>
      <c r="F21" s="8">
        <v>1</v>
      </c>
      <c r="G21" s="21"/>
      <c r="H21" s="22">
        <f t="shared" si="0"/>
        <v>0</v>
      </c>
      <c r="I21" s="22">
        <f t="shared" si="1"/>
        <v>0</v>
      </c>
      <c r="J21" s="6" t="s">
        <v>25</v>
      </c>
      <c r="K21" s="6" t="s">
        <v>60</v>
      </c>
      <c r="L21" s="16">
        <v>200512</v>
      </c>
    </row>
    <row r="22" spans="1:12" ht="69" customHeight="1" x14ac:dyDescent="0.2">
      <c r="A22" s="15">
        <v>20</v>
      </c>
      <c r="B22" s="20" t="s">
        <v>58</v>
      </c>
      <c r="C22" s="34" t="s">
        <v>63</v>
      </c>
      <c r="D22" s="20"/>
      <c r="E22" s="20"/>
      <c r="F22" s="8">
        <v>1</v>
      </c>
      <c r="G22" s="21"/>
      <c r="H22" s="22">
        <f t="shared" si="0"/>
        <v>0</v>
      </c>
      <c r="I22" s="22">
        <f t="shared" si="1"/>
        <v>0</v>
      </c>
      <c r="J22" s="6" t="s">
        <v>21</v>
      </c>
      <c r="K22" s="6" t="s">
        <v>61</v>
      </c>
      <c r="L22" s="16">
        <v>200462</v>
      </c>
    </row>
    <row r="23" spans="1:12" ht="78.75" customHeight="1" x14ac:dyDescent="0.2">
      <c r="A23" s="15">
        <v>21</v>
      </c>
      <c r="B23" s="20" t="s">
        <v>59</v>
      </c>
      <c r="C23" s="34" t="s">
        <v>64</v>
      </c>
      <c r="D23" s="20"/>
      <c r="E23" s="20"/>
      <c r="F23" s="8">
        <v>1</v>
      </c>
      <c r="G23" s="21"/>
      <c r="H23" s="22">
        <f t="shared" si="0"/>
        <v>0</v>
      </c>
      <c r="I23" s="22">
        <f t="shared" si="1"/>
        <v>0</v>
      </c>
      <c r="J23" s="6" t="s">
        <v>21</v>
      </c>
      <c r="K23" s="6" t="s">
        <v>62</v>
      </c>
      <c r="L23" s="16">
        <v>200462</v>
      </c>
    </row>
    <row r="24" spans="1:12" ht="81.75" customHeight="1" x14ac:dyDescent="0.2">
      <c r="A24" s="15">
        <v>22</v>
      </c>
      <c r="B24" s="20" t="s">
        <v>65</v>
      </c>
      <c r="C24" s="34" t="s">
        <v>66</v>
      </c>
      <c r="D24" s="20"/>
      <c r="E24" s="20"/>
      <c r="F24" s="8">
        <v>1</v>
      </c>
      <c r="G24" s="21"/>
      <c r="H24" s="22">
        <f t="shared" si="0"/>
        <v>0</v>
      </c>
      <c r="I24" s="22">
        <f t="shared" si="1"/>
        <v>0</v>
      </c>
      <c r="J24" s="6" t="s">
        <v>24</v>
      </c>
      <c r="K24" s="6" t="s">
        <v>60</v>
      </c>
      <c r="L24" s="16">
        <v>200514</v>
      </c>
    </row>
    <row r="25" spans="1:12" ht="99.75" customHeight="1" x14ac:dyDescent="0.2">
      <c r="A25" s="15">
        <v>23</v>
      </c>
      <c r="B25" s="20" t="s">
        <v>67</v>
      </c>
      <c r="C25" s="34" t="s">
        <v>77</v>
      </c>
      <c r="D25" s="20"/>
      <c r="E25" s="20"/>
      <c r="F25" s="8">
        <v>1</v>
      </c>
      <c r="G25" s="21"/>
      <c r="H25" s="22">
        <f t="shared" si="0"/>
        <v>0</v>
      </c>
      <c r="I25" s="22">
        <f t="shared" si="1"/>
        <v>0</v>
      </c>
      <c r="J25" s="6" t="s">
        <v>24</v>
      </c>
      <c r="K25" s="6" t="s">
        <v>60</v>
      </c>
      <c r="L25" s="16">
        <v>200539</v>
      </c>
    </row>
    <row r="26" spans="1:12" ht="75.75" customHeight="1" x14ac:dyDescent="0.2">
      <c r="A26" s="15">
        <v>24</v>
      </c>
      <c r="B26" s="20" t="s">
        <v>68</v>
      </c>
      <c r="C26" s="34" t="s">
        <v>69</v>
      </c>
      <c r="D26" s="20"/>
      <c r="E26" s="20"/>
      <c r="F26" s="8">
        <v>1</v>
      </c>
      <c r="G26" s="21"/>
      <c r="H26" s="22">
        <f t="shared" si="0"/>
        <v>0</v>
      </c>
      <c r="I26" s="22">
        <f t="shared" si="1"/>
        <v>0</v>
      </c>
      <c r="J26" s="6" t="s">
        <v>24</v>
      </c>
      <c r="K26" s="6" t="s">
        <v>62</v>
      </c>
      <c r="L26" s="16">
        <v>200539</v>
      </c>
    </row>
    <row r="27" spans="1:12" ht="75.75" customHeight="1" x14ac:dyDescent="0.2">
      <c r="A27" s="15">
        <v>25</v>
      </c>
      <c r="B27" s="20" t="s">
        <v>71</v>
      </c>
      <c r="C27" s="34" t="s">
        <v>70</v>
      </c>
      <c r="D27" s="20"/>
      <c r="E27" s="20"/>
      <c r="F27" s="8">
        <v>2</v>
      </c>
      <c r="G27" s="21"/>
      <c r="H27" s="22">
        <f t="shared" si="0"/>
        <v>0</v>
      </c>
      <c r="I27" s="22">
        <f t="shared" si="1"/>
        <v>0</v>
      </c>
      <c r="J27" s="6" t="s">
        <v>24</v>
      </c>
      <c r="K27" s="6" t="s">
        <v>60</v>
      </c>
      <c r="L27" s="16">
        <v>200552</v>
      </c>
    </row>
    <row r="28" spans="1:12" ht="75.75" customHeight="1" x14ac:dyDescent="0.2">
      <c r="A28" s="15">
        <v>26</v>
      </c>
      <c r="B28" s="20" t="s">
        <v>81</v>
      </c>
      <c r="C28" s="34" t="s">
        <v>82</v>
      </c>
      <c r="D28" s="20"/>
      <c r="E28" s="20"/>
      <c r="F28" s="8">
        <v>5</v>
      </c>
      <c r="G28" s="21"/>
      <c r="H28" s="22">
        <f t="shared" si="0"/>
        <v>0</v>
      </c>
      <c r="I28" s="22">
        <f t="shared" si="1"/>
        <v>0</v>
      </c>
      <c r="J28" s="6" t="s">
        <v>80</v>
      </c>
      <c r="K28" s="6" t="s">
        <v>62</v>
      </c>
      <c r="L28" s="16">
        <v>200593</v>
      </c>
    </row>
    <row r="29" spans="1:12" ht="75.75" customHeight="1" x14ac:dyDescent="0.2">
      <c r="A29" s="15">
        <v>27</v>
      </c>
      <c r="B29" s="20" t="s">
        <v>83</v>
      </c>
      <c r="C29" s="34" t="s">
        <v>84</v>
      </c>
      <c r="D29" s="20"/>
      <c r="E29" s="20"/>
      <c r="F29" s="8">
        <v>1</v>
      </c>
      <c r="G29" s="21"/>
      <c r="H29" s="22">
        <f t="shared" si="0"/>
        <v>0</v>
      </c>
      <c r="I29" s="22">
        <f t="shared" si="1"/>
        <v>0</v>
      </c>
      <c r="J29" s="6" t="s">
        <v>25</v>
      </c>
      <c r="K29" s="6" t="s">
        <v>60</v>
      </c>
      <c r="L29" s="16">
        <v>200588</v>
      </c>
    </row>
    <row r="30" spans="1:12" ht="75.75" customHeight="1" x14ac:dyDescent="0.2">
      <c r="A30" s="15">
        <v>28</v>
      </c>
      <c r="B30" s="20" t="s">
        <v>85</v>
      </c>
      <c r="C30" s="34" t="s">
        <v>86</v>
      </c>
      <c r="D30" s="20"/>
      <c r="E30" s="20"/>
      <c r="F30" s="8">
        <v>1</v>
      </c>
      <c r="G30" s="21"/>
      <c r="H30" s="22">
        <f t="shared" si="0"/>
        <v>0</v>
      </c>
      <c r="I30" s="22">
        <f t="shared" si="1"/>
        <v>0</v>
      </c>
      <c r="J30" s="6" t="s">
        <v>25</v>
      </c>
      <c r="K30" s="6" t="s">
        <v>23</v>
      </c>
      <c r="L30" s="16">
        <v>200588</v>
      </c>
    </row>
    <row r="31" spans="1:12" ht="75.75" customHeight="1" x14ac:dyDescent="0.2">
      <c r="A31" s="15">
        <v>29</v>
      </c>
      <c r="B31" s="20" t="s">
        <v>87</v>
      </c>
      <c r="C31" s="34" t="s">
        <v>88</v>
      </c>
      <c r="D31" s="20"/>
      <c r="E31" s="20"/>
      <c r="F31" s="8">
        <v>1</v>
      </c>
      <c r="G31" s="21"/>
      <c r="H31" s="22">
        <f t="shared" si="0"/>
        <v>0</v>
      </c>
      <c r="I31" s="22">
        <f t="shared" si="1"/>
        <v>0</v>
      </c>
      <c r="J31" s="6" t="s">
        <v>25</v>
      </c>
      <c r="K31" s="6" t="s">
        <v>23</v>
      </c>
      <c r="L31" s="16">
        <v>200588</v>
      </c>
    </row>
    <row r="32" spans="1:12" ht="85.5" customHeight="1" x14ac:dyDescent="0.2">
      <c r="A32" s="15">
        <v>30</v>
      </c>
      <c r="B32" s="20" t="s">
        <v>85</v>
      </c>
      <c r="C32" s="34" t="s">
        <v>89</v>
      </c>
      <c r="D32" s="20"/>
      <c r="E32" s="20"/>
      <c r="F32" s="8">
        <v>1</v>
      </c>
      <c r="G32" s="21"/>
      <c r="H32" s="22">
        <f t="shared" si="0"/>
        <v>0</v>
      </c>
      <c r="I32" s="22">
        <f t="shared" si="1"/>
        <v>0</v>
      </c>
      <c r="J32" s="6" t="s">
        <v>25</v>
      </c>
      <c r="K32" s="6" t="s">
        <v>23</v>
      </c>
      <c r="L32" s="16">
        <v>200588</v>
      </c>
    </row>
    <row r="33" spans="1:12" ht="15.75" customHeight="1" x14ac:dyDescent="0.25">
      <c r="A33" s="26" t="s">
        <v>9</v>
      </c>
      <c r="B33" s="27"/>
      <c r="C33" s="27"/>
      <c r="D33" s="10"/>
      <c r="E33" s="10"/>
      <c r="F33" s="30">
        <f>F34/1.21</f>
        <v>0</v>
      </c>
      <c r="G33" s="31"/>
      <c r="H33" s="31"/>
      <c r="I33" s="31"/>
      <c r="J33" s="5"/>
      <c r="K33" s="5"/>
      <c r="L33" s="17"/>
    </row>
    <row r="34" spans="1:12" ht="15.75" customHeight="1" thickBot="1" x14ac:dyDescent="0.3">
      <c r="A34" s="28" t="s">
        <v>10</v>
      </c>
      <c r="B34" s="29"/>
      <c r="C34" s="29"/>
      <c r="D34" s="18"/>
      <c r="E34" s="18"/>
      <c r="F34" s="32">
        <f>SUM(I3:I32)</f>
        <v>0</v>
      </c>
      <c r="G34" s="33"/>
      <c r="H34" s="33"/>
      <c r="I34" s="33"/>
      <c r="J34" s="18"/>
      <c r="K34" s="18"/>
      <c r="L34" s="19"/>
    </row>
    <row r="35" spans="1:12" ht="15.75" customHeight="1" x14ac:dyDescent="0.2">
      <c r="A35" s="1"/>
      <c r="F35" s="1"/>
      <c r="G35" s="3"/>
      <c r="H35" s="3"/>
      <c r="I35" s="3"/>
      <c r="J35" s="3"/>
      <c r="K35" s="3"/>
      <c r="L35" s="3"/>
    </row>
    <row r="36" spans="1:12" ht="15.75" customHeight="1" x14ac:dyDescent="0.2">
      <c r="A36" s="1"/>
      <c r="C36" t="s">
        <v>19</v>
      </c>
      <c r="F36" s="1"/>
    </row>
    <row r="37" spans="1:12" ht="15.75" customHeight="1" x14ac:dyDescent="0.2">
      <c r="A37" s="1"/>
      <c r="F37" s="1"/>
    </row>
    <row r="38" spans="1:12" ht="15.75" customHeight="1" x14ac:dyDescent="0.2">
      <c r="A38" s="1"/>
      <c r="C38" t="s">
        <v>13</v>
      </c>
      <c r="F38" s="1"/>
    </row>
    <row r="39" spans="1:12" ht="15.75" customHeight="1" x14ac:dyDescent="0.2">
      <c r="A39" s="1"/>
      <c r="C39" t="s">
        <v>14</v>
      </c>
      <c r="F39" s="1"/>
    </row>
    <row r="40" spans="1:12" ht="15.75" customHeight="1" x14ac:dyDescent="0.2">
      <c r="A40" s="1"/>
      <c r="C40" t="s">
        <v>15</v>
      </c>
      <c r="F40" s="1"/>
    </row>
    <row r="41" spans="1:12" ht="15.75" customHeight="1" x14ac:dyDescent="0.2">
      <c r="A41" s="1"/>
      <c r="C41" t="s">
        <v>16</v>
      </c>
      <c r="F41" s="1"/>
    </row>
    <row r="42" spans="1:12" ht="15.75" customHeight="1" x14ac:dyDescent="0.2">
      <c r="A42" s="1"/>
      <c r="C42" t="s">
        <v>17</v>
      </c>
      <c r="F42" s="1"/>
    </row>
    <row r="43" spans="1:12" ht="15.75" customHeight="1" x14ac:dyDescent="0.2">
      <c r="A43" s="1"/>
      <c r="F43" s="1"/>
    </row>
    <row r="44" spans="1:12" ht="15.75" customHeight="1" x14ac:dyDescent="0.2">
      <c r="A44" s="1"/>
      <c r="C44" t="s">
        <v>18</v>
      </c>
      <c r="F44" s="1"/>
    </row>
    <row r="45" spans="1:12" ht="15.75" customHeight="1" x14ac:dyDescent="0.2">
      <c r="A45" s="1"/>
      <c r="F45" s="1"/>
    </row>
    <row r="46" spans="1:12" ht="15.75" customHeight="1" x14ac:dyDescent="0.2">
      <c r="A46" s="1"/>
      <c r="F46" s="1"/>
    </row>
    <row r="47" spans="1:12" ht="15.75" customHeight="1" x14ac:dyDescent="0.2">
      <c r="A47" s="1"/>
      <c r="F47" s="1"/>
    </row>
    <row r="48" spans="1:12" ht="15.75" customHeight="1" x14ac:dyDescent="0.2">
      <c r="A48" s="1"/>
      <c r="F48" s="1"/>
    </row>
    <row r="49" spans="1:6" ht="15.75" customHeight="1" x14ac:dyDescent="0.2">
      <c r="A49" s="1"/>
      <c r="F49" s="1"/>
    </row>
    <row r="50" spans="1:6" ht="15.75" customHeight="1" x14ac:dyDescent="0.2">
      <c r="A50" s="1"/>
      <c r="F50" s="1"/>
    </row>
    <row r="51" spans="1:6" ht="15.75" customHeight="1" x14ac:dyDescent="0.2">
      <c r="A51" s="1"/>
      <c r="F51" s="1"/>
    </row>
    <row r="52" spans="1:6" ht="15.75" customHeight="1" x14ac:dyDescent="0.2">
      <c r="A52" s="1"/>
      <c r="F52" s="1"/>
    </row>
    <row r="53" spans="1:6" ht="15.75" customHeight="1" x14ac:dyDescent="0.2">
      <c r="A53" s="1"/>
      <c r="F53" s="1"/>
    </row>
    <row r="54" spans="1:6" ht="15.75" customHeight="1" x14ac:dyDescent="0.2">
      <c r="A54" s="1"/>
      <c r="F54" s="1"/>
    </row>
    <row r="55" spans="1:6" ht="15.75" customHeight="1" x14ac:dyDescent="0.2">
      <c r="A55" s="1"/>
      <c r="F55" s="1"/>
    </row>
    <row r="56" spans="1:6" ht="15.75" customHeight="1" x14ac:dyDescent="0.2">
      <c r="A56" s="1"/>
      <c r="F56" s="1"/>
    </row>
    <row r="57" spans="1:6" ht="15.75" customHeight="1" x14ac:dyDescent="0.2">
      <c r="A57" s="1"/>
      <c r="F57" s="1"/>
    </row>
    <row r="58" spans="1:6" ht="15.75" customHeight="1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  <row r="989" spans="1:6" ht="12.75" x14ac:dyDescent="0.2">
      <c r="A989" s="1"/>
      <c r="F989" s="1"/>
    </row>
    <row r="990" spans="1:6" ht="12.75" x14ac:dyDescent="0.2">
      <c r="A990" s="1"/>
      <c r="F990" s="1"/>
    </row>
    <row r="991" spans="1:6" ht="12.75" x14ac:dyDescent="0.2">
      <c r="A991" s="1"/>
      <c r="F991" s="1"/>
    </row>
    <row r="992" spans="1:6" ht="12.75" x14ac:dyDescent="0.2">
      <c r="A992" s="1"/>
      <c r="F992" s="1"/>
    </row>
    <row r="993" spans="1:6" ht="12.75" x14ac:dyDescent="0.2">
      <c r="A993" s="1"/>
      <c r="F993" s="1"/>
    </row>
    <row r="994" spans="1:6" ht="12.75" x14ac:dyDescent="0.2">
      <c r="A994" s="1"/>
      <c r="F994" s="1"/>
    </row>
    <row r="995" spans="1:6" ht="12.75" x14ac:dyDescent="0.2">
      <c r="A995" s="1"/>
      <c r="F995" s="1"/>
    </row>
    <row r="996" spans="1:6" ht="12.75" x14ac:dyDescent="0.2">
      <c r="A996" s="1"/>
      <c r="F996" s="1"/>
    </row>
    <row r="997" spans="1:6" ht="12.75" x14ac:dyDescent="0.2">
      <c r="A997" s="1"/>
      <c r="F997" s="1"/>
    </row>
    <row r="998" spans="1:6" ht="12.75" x14ac:dyDescent="0.2">
      <c r="A998" s="1"/>
      <c r="F998" s="1"/>
    </row>
    <row r="999" spans="1:6" ht="12.75" x14ac:dyDescent="0.2">
      <c r="A999" s="1"/>
      <c r="F999" s="1"/>
    </row>
    <row r="1000" spans="1:6" ht="12.75" x14ac:dyDescent="0.2">
      <c r="A1000" s="1"/>
      <c r="F1000" s="1"/>
    </row>
    <row r="1001" spans="1:6" ht="12.75" x14ac:dyDescent="0.2">
      <c r="A1001" s="1"/>
      <c r="F1001" s="1"/>
    </row>
    <row r="1002" spans="1:6" ht="12.75" x14ac:dyDescent="0.2">
      <c r="A1002" s="1"/>
      <c r="F1002" s="1"/>
    </row>
    <row r="1003" spans="1:6" ht="12.75" x14ac:dyDescent="0.2">
      <c r="A1003" s="1"/>
      <c r="F1003" s="1"/>
    </row>
    <row r="1004" spans="1:6" ht="12.75" x14ac:dyDescent="0.2">
      <c r="A1004" s="1"/>
      <c r="F1004" s="1"/>
    </row>
    <row r="1005" spans="1:6" ht="12.75" x14ac:dyDescent="0.2">
      <c r="A1005" s="1"/>
      <c r="F1005" s="1"/>
    </row>
    <row r="1006" spans="1:6" ht="12.75" x14ac:dyDescent="0.2">
      <c r="A1006" s="1"/>
      <c r="F1006" s="1"/>
    </row>
    <row r="1007" spans="1:6" ht="12.75" x14ac:dyDescent="0.2">
      <c r="A1007" s="1"/>
      <c r="F1007" s="1"/>
    </row>
    <row r="1008" spans="1:6" ht="12.75" x14ac:dyDescent="0.2">
      <c r="A1008" s="1"/>
      <c r="F1008" s="1"/>
    </row>
  </sheetData>
  <autoFilter ref="A2:I2"/>
  <mergeCells count="5">
    <mergeCell ref="A1:L1"/>
    <mergeCell ref="A33:C33"/>
    <mergeCell ref="A34:C34"/>
    <mergeCell ref="F33:I33"/>
    <mergeCell ref="F34:I34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21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2020-10-15T10:44:38Z</dcterms:modified>
</cp:coreProperties>
</file>