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ALI\Aplikace$\PravniOddeleni\VEREJNE ZAKAZKY\2017 az 2022 fakultni DNS\2 Kancelarske potreby\VZ office 12 (03-2020)\A) výzva\"/>
    </mc:Choice>
  </mc:AlternateContent>
  <bookViews>
    <workbookView xWindow="0" yWindow="0" windowWidth="25200" windowHeight="11850" tabRatio="801"/>
  </bookViews>
  <sheets>
    <sheet name="Příloha č. 1" sheetId="1" r:id="rId1"/>
  </sheets>
  <definedNames>
    <definedName name="_xlnm._FilterDatabase" localSheetId="0" hidden="1">'Příloha č. 1'!$A$5:$AU$74</definedName>
  </definedNames>
  <calcPr calcId="162913"/>
</workbook>
</file>

<file path=xl/calcChain.xml><?xml version="1.0" encoding="utf-8"?>
<calcChain xmlns="http://schemas.openxmlformats.org/spreadsheetml/2006/main">
  <c r="AT7" i="1" l="1"/>
  <c r="AT8" i="1"/>
  <c r="AT9" i="1"/>
  <c r="AT10" i="1"/>
  <c r="AT11" i="1"/>
  <c r="A56" i="1" l="1"/>
  <c r="A57" i="1" s="1"/>
  <c r="A58" i="1" s="1"/>
  <c r="A59" i="1" s="1"/>
  <c r="A60" i="1" s="1"/>
  <c r="A61" i="1" s="1"/>
  <c r="A62" i="1" s="1"/>
  <c r="A63" i="1" s="1"/>
  <c r="A37" i="1"/>
  <c r="A38" i="1" s="1"/>
  <c r="A39" i="1" s="1"/>
  <c r="A40" i="1" s="1"/>
  <c r="A41" i="1" s="1"/>
  <c r="A42" i="1" s="1"/>
  <c r="A43" i="1" s="1"/>
  <c r="A44" i="1" s="1"/>
  <c r="A45" i="1" s="1"/>
  <c r="A46" i="1" s="1"/>
  <c r="A47" i="1" s="1"/>
  <c r="A48" i="1" s="1"/>
  <c r="A49" i="1" s="1"/>
  <c r="A50" i="1" s="1"/>
  <c r="A51" i="1" s="1"/>
  <c r="A52" i="1" s="1"/>
  <c r="A53" i="1" s="1"/>
  <c r="A16" i="1"/>
  <c r="AR40" i="1" l="1"/>
  <c r="AT40" i="1" s="1"/>
  <c r="AR41" i="1"/>
  <c r="AT41" i="1" s="1"/>
  <c r="AR63" i="1" l="1"/>
  <c r="AT63" i="1" s="1"/>
  <c r="AR62" i="1"/>
  <c r="AT62" i="1" s="1"/>
  <c r="AR61" i="1"/>
  <c r="AT61" i="1" s="1"/>
  <c r="AR74" i="1"/>
  <c r="AT74" i="1" s="1"/>
  <c r="AR73" i="1"/>
  <c r="AR72" i="1"/>
  <c r="AR71" i="1"/>
  <c r="AR70" i="1"/>
  <c r="AR69" i="1"/>
  <c r="AR68" i="1"/>
  <c r="AR67" i="1"/>
  <c r="AR66" i="1"/>
  <c r="AR65" i="1"/>
  <c r="AR60" i="1"/>
  <c r="AR59" i="1"/>
  <c r="AR58" i="1"/>
  <c r="AR57" i="1"/>
  <c r="AR56" i="1"/>
  <c r="AR55" i="1"/>
  <c r="AR53" i="1"/>
  <c r="AT53" i="1" s="1"/>
  <c r="AR52" i="1"/>
  <c r="AT52" i="1" s="1"/>
  <c r="AR51" i="1"/>
  <c r="AT51" i="1" s="1"/>
  <c r="AR50" i="1"/>
  <c r="AR49" i="1"/>
  <c r="AR48" i="1"/>
  <c r="AR47" i="1"/>
  <c r="AR46" i="1"/>
  <c r="AR45" i="1"/>
  <c r="AR44" i="1"/>
  <c r="AR43" i="1"/>
  <c r="AT43" i="1" s="1"/>
  <c r="AR42" i="1"/>
  <c r="AR39" i="1"/>
  <c r="AR38" i="1"/>
  <c r="AR37" i="1"/>
  <c r="AR36" i="1"/>
  <c r="AR34" i="1"/>
  <c r="AT34" i="1" s="1"/>
  <c r="AR33" i="1"/>
  <c r="AR32" i="1"/>
  <c r="AR31" i="1"/>
  <c r="AR30" i="1"/>
  <c r="AR29" i="1"/>
  <c r="AR28" i="1"/>
  <c r="AR27" i="1"/>
  <c r="AR26" i="1"/>
  <c r="AR24" i="1"/>
  <c r="AT24" i="1" s="1"/>
  <c r="AR23" i="1"/>
  <c r="AT23" i="1" s="1"/>
  <c r="AR22" i="1"/>
  <c r="AR21" i="1"/>
  <c r="AR20" i="1"/>
  <c r="AR19" i="1"/>
  <c r="AR18" i="1"/>
  <c r="AR17" i="1"/>
  <c r="AR16" i="1"/>
  <c r="AR15" i="1"/>
  <c r="AR13" i="1"/>
  <c r="AR7" i="1"/>
  <c r="AR8" i="1"/>
  <c r="AR9" i="1"/>
  <c r="AR10" i="1"/>
  <c r="AR11" i="1"/>
  <c r="AR6" i="1"/>
  <c r="AT60" i="1" l="1"/>
  <c r="AT30" i="1"/>
  <c r="AT31" i="1"/>
  <c r="AT73" i="1" l="1"/>
  <c r="AT72" i="1"/>
  <c r="AT71" i="1"/>
  <c r="AT70" i="1"/>
  <c r="AT69" i="1"/>
  <c r="AT68" i="1"/>
  <c r="AT67" i="1"/>
  <c r="AT66" i="1"/>
  <c r="A66" i="1"/>
  <c r="A67" i="1" s="1"/>
  <c r="A68" i="1" s="1"/>
  <c r="A69" i="1" s="1"/>
  <c r="A70" i="1" s="1"/>
  <c r="A71" i="1" s="1"/>
  <c r="A72" i="1" s="1"/>
  <c r="A73" i="1" s="1"/>
  <c r="A74" i="1" s="1"/>
  <c r="AT65" i="1"/>
  <c r="AT59" i="1"/>
  <c r="AT58" i="1"/>
  <c r="AT57" i="1"/>
  <c r="AT56" i="1"/>
  <c r="AT55" i="1"/>
  <c r="AT50" i="1"/>
  <c r="AT49" i="1"/>
  <c r="AT48" i="1"/>
  <c r="AT47" i="1"/>
  <c r="AT46" i="1"/>
  <c r="AT45" i="1"/>
  <c r="AT44" i="1"/>
  <c r="AT42" i="1"/>
  <c r="AT39" i="1"/>
  <c r="AT38" i="1"/>
  <c r="AT37" i="1"/>
  <c r="AT36" i="1"/>
  <c r="AT33" i="1"/>
  <c r="AT32" i="1"/>
  <c r="AT29" i="1"/>
  <c r="AT28" i="1"/>
  <c r="AT27" i="1"/>
  <c r="AT26" i="1"/>
  <c r="A26" i="1"/>
  <c r="A27" i="1" s="1"/>
  <c r="A28" i="1" s="1"/>
  <c r="A29" i="1" s="1"/>
  <c r="A30" i="1" s="1"/>
  <c r="A31" i="1" s="1"/>
  <c r="A32" i="1" s="1"/>
  <c r="A33" i="1" s="1"/>
  <c r="A34" i="1" s="1"/>
  <c r="AT22" i="1"/>
  <c r="AT21" i="1"/>
  <c r="AT20" i="1"/>
  <c r="AT19" i="1"/>
  <c r="AT18" i="1"/>
  <c r="AT17" i="1"/>
  <c r="AT16" i="1"/>
  <c r="AT15" i="1"/>
  <c r="AT13" i="1"/>
  <c r="AT6" i="1"/>
  <c r="A6" i="1"/>
  <c r="A7" i="1" s="1"/>
  <c r="A8" i="1" s="1"/>
  <c r="A9" i="1" s="1"/>
  <c r="A10" i="1" s="1"/>
  <c r="A11" i="1" s="1"/>
  <c r="AT76" i="1" l="1"/>
  <c r="A17" i="1"/>
  <c r="A18" i="1" s="1"/>
  <c r="A19" i="1" s="1"/>
  <c r="A20" i="1" s="1"/>
  <c r="A21" i="1" s="1"/>
  <c r="A22" i="1" s="1"/>
  <c r="A23" i="1" s="1"/>
  <c r="A24" i="1" s="1"/>
</calcChain>
</file>

<file path=xl/sharedStrings.xml><?xml version="1.0" encoding="utf-8"?>
<sst xmlns="http://schemas.openxmlformats.org/spreadsheetml/2006/main" count="205" uniqueCount="157">
  <si>
    <t>kniha příchodů a odchodů A4, 40 listů</t>
  </si>
  <si>
    <t>celkem</t>
  </si>
  <si>
    <t>jednotka</t>
  </si>
  <si>
    <t>Množství</t>
  </si>
  <si>
    <t>krabice = 2.500 listů</t>
  </si>
  <si>
    <t>balení = 500 listů</t>
  </si>
  <si>
    <t>ks</t>
  </si>
  <si>
    <t>balení = 100 ks</t>
  </si>
  <si>
    <t>balení = 50 ks</t>
  </si>
  <si>
    <t>balení = 1 000 ks</t>
  </si>
  <si>
    <t>baterie mikrotužková AAA alkalická</t>
  </si>
  <si>
    <t>baterie tužková AA alkalická</t>
  </si>
  <si>
    <t>akrylová barva Studio Acrylic 100 ml - Běloba titanová 011</t>
  </si>
  <si>
    <t>akrylová barva Studio Acrylic 100 ml - Ultramarín tmavý 015</t>
  </si>
  <si>
    <t>akrylová barva Studio Acrylic 100 ml - Neapolská žluť 024</t>
  </si>
  <si>
    <t>akrylová barva Studio Acrylic 100 ml - Benátská červeň 039</t>
  </si>
  <si>
    <t>akrylová barva Studio Acrylic 100 ml - Hookrova zeleň 044</t>
  </si>
  <si>
    <t>akrylová barva Studio Acrylic 100 ml - Fialový kobalt tmavý 047</t>
  </si>
  <si>
    <t>akrylová barva Studio Acrylic 100 ml - Růžová azo 055</t>
  </si>
  <si>
    <t>akrylová barva Studio Acrylic 100 ml - Terra rossa 063</t>
  </si>
  <si>
    <t>Papír, obálky, etikety apod.</t>
  </si>
  <si>
    <t>Balení</t>
  </si>
  <si>
    <t>Sešity, bloky, bločky, tiskopisy apod.</t>
  </si>
  <si>
    <t>Třídění a archivace</t>
  </si>
  <si>
    <t>Kancelářské potřeby</t>
  </si>
  <si>
    <t>Psací potřeby</t>
  </si>
  <si>
    <t>Ostatní potřeby</t>
  </si>
  <si>
    <t>balení = 12 ks</t>
  </si>
  <si>
    <t>samolepicí etikety na formátu A6 pro běžné použití, 48 x 21 mm</t>
  </si>
  <si>
    <t>balení = 180 etiket</t>
  </si>
  <si>
    <t>samolepicí etikety na formátu A6 pro běžné použití, 48 x 33 mm</t>
  </si>
  <si>
    <t>balení = 120 etiket</t>
  </si>
  <si>
    <t>stretchová folie pro ruční balení palet a ochranu zboží, šíře 50 cm, 23 mic, 2,4 kg</t>
  </si>
  <si>
    <t>samobarvící datumové razítko s náhradním polštářkem, výška číslic 3,8 mm, měsíc určen dvojmístnou číslicí</t>
  </si>
  <si>
    <t>plastové desky A4, na vnitřní straně boční průhledné záložky</t>
  </si>
  <si>
    <t>kancelářský papír bílý A4, 80g</t>
  </si>
  <si>
    <t>pákový pořadač A4, šířka 7,5 cm, černý mramorový karton, nalepený štítek, EŠV</t>
  </si>
  <si>
    <t>pákový pořadač A4, šířka 5 cm, černý mramorový karton, nalepený štítek, EŠV</t>
  </si>
  <si>
    <t>pořadač s kapsou, šířka 7,5 cm, černý mramorový karton, EŠV</t>
  </si>
  <si>
    <t>zakládací obal A4 L, 180 až 200 mic, na minimálně 40 listů</t>
  </si>
  <si>
    <t xml:space="preserve">samolepicí páska 50 mm x 10 m, oboustranná (pro připevňování plakátů, dekorací, PVC, koberců apod.) </t>
  </si>
  <si>
    <t>závěsný obal A4 U silný, euroděrování, 80 mic</t>
  </si>
  <si>
    <t>Název položky (specifikace - druh, materiál, barva, určení apod.)</t>
  </si>
  <si>
    <t>Položka č.</t>
  </si>
  <si>
    <t xml:space="preserve">Specifikace zboží </t>
  </si>
  <si>
    <t>Poznámka</t>
  </si>
  <si>
    <t>náplň Parker  rollerball refill F 0,5 4AD - modrá</t>
  </si>
  <si>
    <t>tuš černá</t>
  </si>
  <si>
    <t xml:space="preserve">baterie 9V alkalická </t>
  </si>
  <si>
    <t>baterie tužková AA dobíjecí</t>
  </si>
  <si>
    <t>baterie mikrotužková AAA dobíjecí</t>
  </si>
  <si>
    <t>speciální papír A4 na barevný laserový tisk a barevné kopírování  pro nejnáročnější tisk, nejvyšší bělost, 120 g</t>
  </si>
  <si>
    <t xml:space="preserve">fixy slabé, černé, vypratelný inkoust odolný proti vyschnutí • vláknový hrot • šíře stopy 1 mm </t>
  </si>
  <si>
    <t xml:space="preserve">akrylová barva Studio Acrylic 100 ml - černá Mars 026 </t>
  </si>
  <si>
    <t>balení=100 listů</t>
  </si>
  <si>
    <t>versatilka kovová Koh-i-noor</t>
  </si>
  <si>
    <t>krabička</t>
  </si>
  <si>
    <t>náplň do versatilky 6B Koh-i-noor</t>
  </si>
  <si>
    <t>12 barev/col.</t>
  </si>
  <si>
    <t>souprava jader barev do versatilky  4042</t>
  </si>
  <si>
    <t>hladký karton satinovaný, ultrabílý, formát A4, 185 g/m2</t>
  </si>
  <si>
    <t>010 - Ústav anatomie</t>
  </si>
  <si>
    <t>020 - ústav biofyziky</t>
  </si>
  <si>
    <t>030 - ústav biologie</t>
  </si>
  <si>
    <t>070 - Ústav chemie a biochemie</t>
  </si>
  <si>
    <t>090 - Ústav patologické fyziologie</t>
  </si>
  <si>
    <t>100 - Ústav farmakologie a toxikologie</t>
  </si>
  <si>
    <t>140 - Ústav sociálního lékařství</t>
  </si>
  <si>
    <t>172 - CIT</t>
  </si>
  <si>
    <t>250 - děkanát sklad</t>
  </si>
  <si>
    <t>250 - studijní odd.</t>
  </si>
  <si>
    <t>250 - podatelna</t>
  </si>
  <si>
    <t>250 - OMO</t>
  </si>
  <si>
    <t>251 - Ústřední sklad</t>
  </si>
  <si>
    <t>260 - PTO</t>
  </si>
  <si>
    <t>320 - II. Interní klinika</t>
  </si>
  <si>
    <t>330 - Infekční klinika</t>
  </si>
  <si>
    <t>370 - Dermatovenerologická klinika</t>
  </si>
  <si>
    <t>390 - Psychiatrická klinika</t>
  </si>
  <si>
    <t>400 - Chirurgická klinika</t>
  </si>
  <si>
    <t>401 - ORAK</t>
  </si>
  <si>
    <t>420 - Urologická klinika</t>
  </si>
  <si>
    <t>450 - Oční klinika</t>
  </si>
  <si>
    <t>470 Stomatologická klinika</t>
  </si>
  <si>
    <t>500 - ŠÚP</t>
  </si>
  <si>
    <t>510 - Mikrobiologie</t>
  </si>
  <si>
    <t>530 - Ústav epidemiologie</t>
  </si>
  <si>
    <t>560 - Biomedicínské centrum</t>
  </si>
  <si>
    <t>jednotková</t>
  </si>
  <si>
    <t>celková</t>
  </si>
  <si>
    <t>Cena bez DPH (Kč)</t>
  </si>
  <si>
    <t>430 - KARIM</t>
  </si>
  <si>
    <t>561 - rehabilitační klinika</t>
  </si>
  <si>
    <t>040 - ústav histologie a embryologie</t>
  </si>
  <si>
    <t>050 - Ústav jazyků</t>
  </si>
  <si>
    <t>080 - Ústav fyziologie</t>
  </si>
  <si>
    <t>171/IRP 0659-250 SVI</t>
  </si>
  <si>
    <t>sada</t>
  </si>
  <si>
    <t>314 - Kardiologická klinika</t>
  </si>
  <si>
    <t>171 -SVI</t>
  </si>
  <si>
    <t xml:space="preserve">zakládací obal A4 L matný bezbarvý, PP, 120 mic </t>
  </si>
  <si>
    <t>https://www.sevt.cz/produkt/donau-zakladaci-obal-l-a4-pp-120-mic-matny-bezbarvy-100-ks-50158164000/</t>
  </si>
  <si>
    <t>https://www.rafoshop.cz/folie-b4-d-eurozaves-s-klopou-na-vnejsi-strane-cira-matna</t>
  </si>
  <si>
    <t>sada fixů typu Centropen 7550 10 barev, na papír, pastelové barvy</t>
  </si>
  <si>
    <t>sada = 10 ks</t>
  </si>
  <si>
    <t>https://www.rafoshop.cz/sada-fixu-centropen-7550-10-barev-na-papir-pastelove-barvy</t>
  </si>
  <si>
    <t>kovový kancelářský binder clip 32 mm, černý</t>
  </si>
  <si>
    <t>závěsný obal B4 s boční chlopní pro vkládání z boku , euroděrování, 120 mic, velikost folie (bez eurozávěsu) : 222 x 333 mm.</t>
  </si>
  <si>
    <t>251 - UniMeC</t>
  </si>
  <si>
    <t>https://www.b2bpartner.cz/flipchart-tripod-bw-magneticky/?gclid=CjwKCAjwq_D7BRADEiwAVMDdHrmsDKFSuwth4MGaRlRDupVfowLylYYVOb4F9CBaAaRuUOEkhFdxDBoCctIQAvD_BwE</t>
  </si>
  <si>
    <t>https://www.b2bpartner.cz/sada-popisovacu-pro-flipchart-legamaster-4-barvy/</t>
  </si>
  <si>
    <t>https://www.b2bpartner.cz/mesicni-planovaci-tabule-lux-90x60-cm/</t>
  </si>
  <si>
    <t>https://www.b2bpartner.cz/plastova-stena-s-boxy/</t>
  </si>
  <si>
    <t>https://www.b2bpartner.cz/sklenena-magneticka-tabule-cerna-500x350-mm/</t>
  </si>
  <si>
    <t>https://www.b2bpartner.cz/popisovac-na-sklenene-tabule-naga-kulaty-hrot-bily/</t>
  </si>
  <si>
    <t>321 - Centrální laboratoř pro imunoanalýzu</t>
  </si>
  <si>
    <t>stolní kalkulátor s velkým 12místným LCD displejem,4 paměťové klávesy, funkce pro celkový součet, zaokrouhlování, nastavení počtu desetinných míst, napájení: duální solár/bateriové</t>
  </si>
  <si>
    <t>https://www.sevt.cz/produkt/diar-2021-tydenni-a5-old-karachi-modra-50644803903/?CategoryExternalID=1224</t>
  </si>
  <si>
    <t>https://www.mefisto2000.cz/nastenny-kalendar-rocni-b1-modry-eanBKA4-skup20Zn1ak2.php</t>
  </si>
  <si>
    <t>110 -  Ú Sport. Med. (ÚTL)</t>
  </si>
  <si>
    <t>https://www.kancelar123.cz/detail/26288-pytel-rexel-pro-skartovacky-auto-500x-m-papir-80-l-50-ks</t>
  </si>
  <si>
    <t>https://www.kancelar123.cz/detail/27192-diplomatka-campus-folio-light-a4-na-druk-modra</t>
  </si>
  <si>
    <t>Pytel REXEL pro skartovačky Auto 500X/M, papír., 80 l, 50 ks</t>
  </si>
  <si>
    <t>Plastové LDPE obálky 325x425 mm + 50 mm klopa</t>
  </si>
  <si>
    <t>https://www.obalove-materialy.cz/plastova-obalka-ldpe-c3-325-425-mm</t>
  </si>
  <si>
    <t>diář A5, denní pro rok 2021 , Rozměr:  205 x 143 mm , 234 gramáž</t>
  </si>
  <si>
    <t>diář  A5 týdenní pro rok 2021,  rozměr: 205 x 143 mm, 234 gramáž</t>
  </si>
  <si>
    <t>diář kapesní měsíční pro rok 2021, rozměry:79x179mm, různé barvy</t>
  </si>
  <si>
    <t>stolní týdenní pracovní plánovací kalendář na rok 2021. Rozměry kalendáře jsou 291 x 105 mm. Vazba do kovové vinuté spirály zajišťuje hladné převracení stránek</t>
  </si>
  <si>
    <t>plánovací karta 2021 A5, rozměry 180x150 mm</t>
  </si>
  <si>
    <t>nástěnný pracovní roční kalendář B1 pro rok 2021, rozměr: 964x670mm, barva modrá</t>
  </si>
  <si>
    <t>https://www.mefisto2000.cz/kapesni-diar-mesicni-pvc-eanBMB1-skup23Zn1ak5.php</t>
  </si>
  <si>
    <t>blok = 25 listů</t>
  </si>
  <si>
    <r>
      <t xml:space="preserve">Popisovače na papír pro </t>
    </r>
    <r>
      <rPr>
        <b/>
        <sz val="11"/>
        <rFont val="Calibri"/>
        <family val="2"/>
        <charset val="238"/>
        <scheme val="minor"/>
      </rPr>
      <t>flipchart</t>
    </r>
    <r>
      <rPr>
        <sz val="11"/>
        <rFont val="Calibri"/>
        <family val="2"/>
        <charset val="238"/>
        <scheme val="minor"/>
      </rPr>
      <t>, seříznutý hrot, inkoust je na speciální vodní bázi a téměř bez zápachu, neprosakuje, šířka písma 2-5 mm, barvy - červená, černá, zelená a modrá, sada 4 ks</t>
    </r>
  </si>
  <si>
    <t>balení = 4 ks</t>
  </si>
  <si>
    <t>https://www.tabule-flipcharty.cz/flipchartove-bloky/blok-pro-flipchart-bily-95x68cm-25-listu-70g-m2</t>
  </si>
  <si>
    <t>blok do flipchartu, bílý,  flipchart papír min. 70 g/m2. Rozměr: 65 x 98 cm, 25 listů, multiperforace.</t>
  </si>
  <si>
    <t>Skleněná magnetická tabule, černá, 500x350 mm, kvalitní popisovací tabule z tvrzeného skla (tloušťka skla 4mm), pozinkovaná zadní část, tabule se připevňují na zeď pomocí šroubů, součástí dodávky je 1 akrylová odkládací lišta, 4 šrouby</t>
  </si>
  <si>
    <t xml:space="preserve">Měsíční plánovací tabule LUX, 90x60 cm, pole pro rozpis každého dne v měsíci,magnetický povrch vhodný pro popis suchými popisovači i použití magnetů nebo magnetických pásek, pevný hliníkový rám, praktická posuvná odkládací lišta </t>
  </si>
  <si>
    <t>Plastová stěna s boxy, stěna z polypropylenu černé barvy, rozměry stěny š x v: 323 x 385 mm, plastové boxy z polypropylenu žluté barvy, 9 ks boxů rozměrů: 100 x 95 x 50 mm, 6 ks boxu rozměrů: 103 x 166 x 73 mm, boxy odolné vůči nárazům, a chemikáliím, čelní kapsa pro popisek</t>
  </si>
  <si>
    <t>250 / NS 05006</t>
  </si>
  <si>
    <t>přenosný magnetický flipchart ; plynule výškově stavitelný až do výšky 182 cm, 3nohý stojan; odkládací lišta pro popisovače, bílý popisovatelný magnetický povrch</t>
  </si>
  <si>
    <t>extra silné magnety určené především pro skleněné magnetické tabule, elegantní vzhled ve tvaru kovové krychle, rozměr magentů 10x10x10 mm, balení 4 ks</t>
  </si>
  <si>
    <t>GAUK 12605 Tomášová</t>
  </si>
  <si>
    <t>Kniha záznamní A4, tvrdé desky, cca 100 listů, čtverečkovaná</t>
  </si>
  <si>
    <t>Kniha záznamní A5, tvrdé desky, cca 100 listů, čtverečkovaná</t>
  </si>
  <si>
    <r>
      <t xml:space="preserve">popisovač permanentní lihový, </t>
    </r>
    <r>
      <rPr>
        <b/>
        <sz val="11"/>
        <rFont val="Calibri"/>
        <family val="2"/>
        <charset val="238"/>
        <scheme val="minor"/>
      </rPr>
      <t>šíře stopy 0,3 mm</t>
    </r>
    <r>
      <rPr>
        <sz val="11"/>
        <rFont val="Calibri"/>
        <family val="2"/>
        <charset val="238"/>
        <scheme val="minor"/>
      </rPr>
      <t xml:space="preserve">, určený pro psaní na neporézní povrchy jako jsou fólie pro zpětné projektory, film, fólie, kov, plast, pryž, sklo, porcelán, permanentní inkoust na alkoholové bázi, otěruvzdorný, vodou nesmývatelný, písmo lze odstranit lihem, </t>
    </r>
    <r>
      <rPr>
        <b/>
        <sz val="11"/>
        <rFont val="Calibri"/>
        <family val="2"/>
        <charset val="238"/>
        <scheme val="minor"/>
      </rPr>
      <t>barva černá</t>
    </r>
  </si>
  <si>
    <r>
      <rPr>
        <b/>
        <sz val="11"/>
        <rFont val="Calibri"/>
        <family val="2"/>
        <charset val="238"/>
        <scheme val="minor"/>
      </rPr>
      <t>Bílý</t>
    </r>
    <r>
      <rPr>
        <sz val="11"/>
        <rFont val="Calibri"/>
        <family val="2"/>
        <charset val="238"/>
        <scheme val="minor"/>
      </rPr>
      <t xml:space="preserve"> popisovač, kulatý hrot, snadno smývatelná barva, na sklo a všechny hladké povrchy</t>
    </r>
  </si>
  <si>
    <t>http://www.toppapir.cz/samolepici-etikety-arsik/58115-Etikety-na-archu-x-mm-bile-male-archy-male-baleni.html</t>
  </si>
  <si>
    <t>http://www.toppapir.cz/samolepici-etikety-arsik/58113-Etikety-na-archu-x-mm-bile-male-archy-male-baleni.html</t>
  </si>
  <si>
    <t>https://www.patro.cz/stolni-elektricka-sesivacka-rapid-fixativ-20ex-cerna/</t>
  </si>
  <si>
    <t>elektrická sešívačka stolní Rapid Fixativ 20EX, napájení adaptérem, spojovače Rapid Strong 24/6 a 26/6, sešije až 20 listů papíru (80 g/m2)</t>
  </si>
  <si>
    <r>
      <t>spojovače do</t>
    </r>
    <r>
      <rPr>
        <b/>
        <sz val="11"/>
        <rFont val="Calibri"/>
        <family val="2"/>
        <charset val="238"/>
        <scheme val="minor"/>
      </rPr>
      <t xml:space="preserve"> elektrické sešívačky Rapid Strong 24/6</t>
    </r>
  </si>
  <si>
    <r>
      <t xml:space="preserve">spojovače do </t>
    </r>
    <r>
      <rPr>
        <b/>
        <sz val="11"/>
        <rFont val="Calibri"/>
        <family val="2"/>
        <charset val="238"/>
        <scheme val="minor"/>
      </rPr>
      <t>elektrické sešívačky Rapid Strong 26/6</t>
    </r>
  </si>
  <si>
    <t>Konferenční desky - spisové desky s uzavíráním na druk, obsahuje několik zipových kapes, poutka na pera, registr s indexy pro popis a linkovaný poznámkový blok, materiál polypropylen, kapacita 200 listů A4 (80 g/m2), rozměry 25,5 x 33 cm, barva modrá</t>
  </si>
  <si>
    <t>Celkem v Kč bez DPH</t>
  </si>
  <si>
    <t>pro elektrickou sešívačku Rapid Fixativ 20EX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</si>
</sst>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charset val="238"/>
      <scheme val="minor"/>
    </font>
    <font>
      <sz val="11"/>
      <name val="Calibri"/>
      <family val="2"/>
      <charset val="238"/>
      <scheme val="minor"/>
    </font>
    <font>
      <b/>
      <sz val="11"/>
      <name val="Calibri"/>
      <family val="2"/>
      <charset val="238"/>
      <scheme val="minor"/>
    </font>
    <font>
      <b/>
      <sz val="18"/>
      <name val="Calibri"/>
      <family val="2"/>
      <charset val="238"/>
      <scheme val="minor"/>
    </font>
    <font>
      <b/>
      <sz val="12"/>
      <name val="Calibri"/>
      <family val="2"/>
      <charset val="238"/>
      <scheme val="minor"/>
    </font>
    <font>
      <u/>
      <sz val="11"/>
      <color theme="10"/>
      <name val="Calibri"/>
      <family val="2"/>
      <charset val="238"/>
      <scheme val="minor"/>
    </font>
    <font>
      <u/>
      <sz val="11"/>
      <name val="Calibri"/>
      <family val="2"/>
      <charset val="238"/>
      <scheme val="minor"/>
    </font>
    <font>
      <sz val="11"/>
      <color rgb="FF006100"/>
      <name val="Calibri"/>
      <family val="2"/>
      <charset val="238"/>
      <scheme val="minor"/>
    </font>
    <font>
      <sz val="11"/>
      <color rgb="FF9C0006"/>
      <name val="Calibri"/>
      <family val="2"/>
      <charset val="238"/>
      <scheme val="minor"/>
    </font>
    <font>
      <sz val="11"/>
      <color theme="1"/>
      <name val="Calibri"/>
      <family val="2"/>
      <charset val="238"/>
      <scheme val="minor"/>
    </font>
    <font>
      <sz val="12"/>
      <name val="Calibri"/>
      <family val="2"/>
      <charset val="238"/>
      <scheme val="minor"/>
    </font>
  </fonts>
  <fills count="9">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theme="4" tint="0.59999389629810485"/>
        <bgColor indexed="65"/>
      </patternFill>
    </fill>
    <fill>
      <patternFill patternType="solid">
        <fgColor rgb="FF92D050"/>
        <bgColor indexed="64"/>
      </patternFill>
    </fill>
    <fill>
      <patternFill patternType="solid">
        <fgColor rgb="FFFFFF00"/>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medium">
        <color indexed="64"/>
      </right>
      <top/>
      <bottom style="thin">
        <color indexed="64"/>
      </bottom>
      <diagonal/>
    </border>
    <border>
      <left/>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s>
  <cellStyleXfs count="5">
    <xf numFmtId="0" fontId="0" fillId="0" borderId="0"/>
    <xf numFmtId="0" fontId="5" fillId="0" borderId="0" applyNumberFormat="0" applyFill="0" applyBorder="0" applyAlignment="0" applyProtection="0"/>
    <xf numFmtId="0" fontId="7" fillId="4" borderId="0" applyNumberFormat="0" applyBorder="0" applyAlignment="0" applyProtection="0"/>
    <xf numFmtId="0" fontId="8" fillId="5" borderId="0" applyNumberFormat="0" applyBorder="0" applyAlignment="0" applyProtection="0"/>
    <xf numFmtId="0" fontId="9" fillId="6" borderId="0" applyNumberFormat="0" applyBorder="0" applyAlignment="0" applyProtection="0"/>
  </cellStyleXfs>
  <cellXfs count="122">
    <xf numFmtId="0" fontId="0" fillId="0" borderId="0" xfId="0"/>
    <xf numFmtId="4" fontId="2" fillId="0" borderId="0" xfId="0" applyNumberFormat="1" applyFont="1" applyFill="1" applyBorder="1" applyAlignment="1" applyProtection="1">
      <alignment horizontal="right" vertical="center"/>
    </xf>
    <xf numFmtId="0" fontId="4" fillId="3" borderId="37" xfId="0" applyFont="1" applyFill="1" applyBorder="1" applyAlignment="1" applyProtection="1">
      <alignment horizontal="center" vertical="center"/>
    </xf>
    <xf numFmtId="0" fontId="4" fillId="3" borderId="38" xfId="0" applyFont="1" applyFill="1" applyBorder="1" applyAlignment="1" applyProtection="1">
      <alignment horizontal="center" vertical="center"/>
    </xf>
    <xf numFmtId="0" fontId="4" fillId="3" borderId="39" xfId="0" applyFont="1" applyFill="1" applyBorder="1" applyAlignment="1" applyProtection="1">
      <alignment horizontal="center" vertical="center"/>
    </xf>
    <xf numFmtId="0" fontId="1" fillId="0" borderId="0" xfId="0" applyFont="1" applyFill="1" applyAlignment="1" applyProtection="1"/>
    <xf numFmtId="0" fontId="3" fillId="0" borderId="0" xfId="0" applyFont="1" applyFill="1" applyBorder="1" applyAlignment="1" applyProtection="1">
      <alignment horizontal="center" vertical="center"/>
    </xf>
    <xf numFmtId="0" fontId="2" fillId="0" borderId="0" xfId="0" applyFont="1" applyFill="1" applyBorder="1" applyAlignment="1" applyProtection="1">
      <alignment horizontal="left" vertical="center"/>
    </xf>
    <xf numFmtId="0" fontId="3" fillId="0" borderId="0" xfId="0" applyFont="1" applyFill="1" applyBorder="1" applyAlignment="1" applyProtection="1">
      <alignment horizontal="left" vertical="center"/>
    </xf>
    <xf numFmtId="0" fontId="1" fillId="0" borderId="0" xfId="0" applyFont="1" applyFill="1" applyAlignment="1" applyProtection="1">
      <alignment horizontal="left"/>
    </xf>
    <xf numFmtId="0" fontId="3" fillId="0" borderId="0" xfId="0" applyFont="1" applyFill="1" applyBorder="1" applyAlignment="1" applyProtection="1">
      <alignment vertical="center"/>
    </xf>
    <xf numFmtId="0" fontId="1" fillId="0" borderId="0" xfId="0" applyFont="1" applyAlignment="1" applyProtection="1"/>
    <xf numFmtId="0" fontId="4" fillId="3" borderId="13" xfId="0" applyFont="1" applyFill="1" applyBorder="1" applyAlignment="1" applyProtection="1">
      <alignment horizontal="center" vertical="center" textRotation="90"/>
    </xf>
    <xf numFmtId="0" fontId="4" fillId="3" borderId="13" xfId="0" applyFont="1" applyFill="1" applyBorder="1" applyAlignment="1" applyProtection="1">
      <alignment horizontal="center" vertical="center"/>
    </xf>
    <xf numFmtId="0" fontId="4" fillId="3" borderId="36" xfId="0" applyFont="1" applyFill="1" applyBorder="1" applyAlignment="1" applyProtection="1">
      <alignment horizontal="center" vertical="center"/>
    </xf>
    <xf numFmtId="0" fontId="4" fillId="3" borderId="12" xfId="0" applyFont="1" applyFill="1" applyBorder="1" applyAlignment="1" applyProtection="1">
      <alignment horizontal="center" vertical="center"/>
    </xf>
    <xf numFmtId="0" fontId="4" fillId="3" borderId="16" xfId="0" applyFont="1" applyFill="1" applyBorder="1" applyAlignment="1" applyProtection="1">
      <alignment horizontal="center" vertical="center"/>
    </xf>
    <xf numFmtId="0" fontId="4" fillId="3" borderId="11" xfId="0" applyFont="1" applyFill="1" applyBorder="1" applyAlignment="1" applyProtection="1">
      <alignment horizontal="center" vertical="center"/>
    </xf>
    <xf numFmtId="0" fontId="10" fillId="0" borderId="28" xfId="0" applyFont="1" applyBorder="1" applyAlignment="1" applyProtection="1">
      <alignment horizontal="center" vertical="center"/>
    </xf>
    <xf numFmtId="0" fontId="1" fillId="0" borderId="14" xfId="0" applyFont="1" applyBorder="1" applyAlignment="1" applyProtection="1">
      <alignment horizontal="center" vertical="center" textRotation="90"/>
    </xf>
    <xf numFmtId="0" fontId="4" fillId="3" borderId="14"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4" fillId="3" borderId="26" xfId="0" applyFont="1" applyFill="1" applyBorder="1" applyAlignment="1" applyProtection="1">
      <alignment horizontal="center" vertical="center" textRotation="90" wrapText="1"/>
    </xf>
    <xf numFmtId="0" fontId="4" fillId="7" borderId="26" xfId="0" applyFont="1" applyFill="1" applyBorder="1" applyAlignment="1" applyProtection="1">
      <alignment horizontal="center" vertical="center" textRotation="90" wrapText="1"/>
    </xf>
    <xf numFmtId="0" fontId="4" fillId="8" borderId="26" xfId="0" applyFont="1" applyFill="1" applyBorder="1" applyAlignment="1" applyProtection="1">
      <alignment horizontal="center" vertical="center" textRotation="90" wrapText="1"/>
    </xf>
    <xf numFmtId="0" fontId="4" fillId="3" borderId="26" xfId="0" applyFont="1" applyFill="1" applyBorder="1" applyAlignment="1" applyProtection="1">
      <alignment horizontal="center" vertical="center" textRotation="90"/>
    </xf>
    <xf numFmtId="0" fontId="4" fillId="3" borderId="27" xfId="0" applyFont="1" applyFill="1" applyBorder="1" applyAlignment="1" applyProtection="1">
      <alignment horizontal="center" vertical="center" textRotation="90" readingOrder="1"/>
    </xf>
    <xf numFmtId="3" fontId="4" fillId="3" borderId="5" xfId="0" applyNumberFormat="1" applyFont="1" applyFill="1" applyBorder="1" applyAlignment="1" applyProtection="1">
      <alignment horizontal="left" vertical="center"/>
    </xf>
    <xf numFmtId="0" fontId="4" fillId="3" borderId="5" xfId="0" applyFont="1" applyFill="1" applyBorder="1" applyAlignment="1" applyProtection="1">
      <alignment horizontal="left" vertical="center"/>
    </xf>
    <xf numFmtId="0" fontId="4" fillId="3" borderId="6" xfId="0" applyFont="1" applyFill="1" applyBorder="1" applyAlignment="1" applyProtection="1">
      <alignment horizontal="left" vertical="center"/>
    </xf>
    <xf numFmtId="0" fontId="4" fillId="3" borderId="12" xfId="0" applyFont="1" applyFill="1" applyBorder="1" applyAlignment="1" applyProtection="1">
      <alignment horizontal="left" vertical="center"/>
    </xf>
    <xf numFmtId="0" fontId="1" fillId="3" borderId="17" xfId="0" applyFont="1" applyFill="1" applyBorder="1" applyAlignment="1" applyProtection="1">
      <alignment horizontal="left" vertical="center"/>
    </xf>
    <xf numFmtId="3" fontId="1" fillId="0" borderId="2" xfId="0" applyNumberFormat="1" applyFont="1" applyFill="1" applyBorder="1" applyAlignment="1" applyProtection="1">
      <alignment horizontal="center" vertical="center"/>
    </xf>
    <xf numFmtId="0" fontId="1" fillId="0" borderId="2" xfId="0" applyFont="1" applyFill="1" applyBorder="1" applyAlignment="1" applyProtection="1">
      <alignment horizontal="left" vertical="center" wrapText="1"/>
    </xf>
    <xf numFmtId="0" fontId="1" fillId="0" borderId="1" xfId="0" applyFont="1" applyFill="1" applyBorder="1" applyAlignment="1" applyProtection="1">
      <alignment horizontal="center" vertical="center"/>
    </xf>
    <xf numFmtId="3" fontId="1" fillId="0" borderId="1" xfId="0" applyNumberFormat="1" applyFont="1" applyFill="1" applyBorder="1" applyAlignment="1" applyProtection="1">
      <alignment horizontal="center" vertical="center"/>
    </xf>
    <xf numFmtId="4" fontId="1" fillId="0" borderId="24" xfId="0" applyNumberFormat="1" applyFont="1" applyFill="1" applyBorder="1" applyAlignment="1" applyProtection="1">
      <alignment horizontal="right" vertical="center"/>
    </xf>
    <xf numFmtId="0" fontId="1" fillId="0" borderId="19" xfId="0" applyFont="1" applyFill="1" applyBorder="1" applyAlignment="1" applyProtection="1">
      <alignment horizontal="left" vertical="center"/>
    </xf>
    <xf numFmtId="0" fontId="1" fillId="2" borderId="2" xfId="0" applyFont="1" applyFill="1" applyBorder="1" applyAlignment="1" applyProtection="1">
      <alignment horizontal="left" vertical="center" wrapText="1"/>
    </xf>
    <xf numFmtId="0" fontId="5" fillId="0" borderId="19" xfId="1" applyFill="1" applyBorder="1" applyAlignment="1" applyProtection="1">
      <alignment horizontal="left" vertical="center"/>
    </xf>
    <xf numFmtId="0" fontId="1" fillId="0" borderId="7" xfId="0" applyFont="1" applyFill="1" applyBorder="1" applyAlignment="1" applyProtection="1">
      <alignment horizontal="left" vertical="center" wrapText="1"/>
    </xf>
    <xf numFmtId="0" fontId="1" fillId="0" borderId="10" xfId="0" applyFont="1" applyFill="1" applyBorder="1" applyAlignment="1" applyProtection="1">
      <alignment horizontal="center" vertical="center"/>
    </xf>
    <xf numFmtId="3" fontId="1" fillId="0" borderId="10" xfId="0" applyNumberFormat="1" applyFont="1" applyFill="1" applyBorder="1" applyAlignment="1" applyProtection="1">
      <alignment horizontal="center" vertical="center"/>
    </xf>
    <xf numFmtId="3" fontId="1" fillId="0" borderId="3" xfId="0" applyNumberFormat="1" applyFont="1" applyFill="1" applyBorder="1" applyAlignment="1" applyProtection="1">
      <alignment horizontal="center" vertical="center"/>
    </xf>
    <xf numFmtId="4" fontId="1" fillId="0" borderId="29" xfId="0" applyNumberFormat="1" applyFont="1" applyFill="1" applyBorder="1" applyAlignment="1" applyProtection="1">
      <alignment horizontal="right" vertical="center"/>
    </xf>
    <xf numFmtId="3" fontId="2" fillId="3" borderId="5" xfId="0" applyNumberFormat="1" applyFont="1" applyFill="1" applyBorder="1" applyAlignment="1" applyProtection="1">
      <alignment horizontal="left" vertical="center"/>
    </xf>
    <xf numFmtId="0" fontId="2" fillId="3" borderId="5" xfId="0" applyFont="1" applyFill="1" applyBorder="1" applyAlignment="1" applyProtection="1">
      <alignment horizontal="left" vertical="center" wrapText="1"/>
    </xf>
    <xf numFmtId="0" fontId="1" fillId="3" borderId="6" xfId="0" applyFont="1" applyFill="1" applyBorder="1" applyAlignment="1" applyProtection="1">
      <alignment horizontal="left" vertical="center"/>
    </xf>
    <xf numFmtId="0" fontId="1" fillId="3" borderId="9" xfId="0" applyFont="1" applyFill="1" applyBorder="1" applyAlignment="1" applyProtection="1">
      <alignment horizontal="left" vertical="center"/>
    </xf>
    <xf numFmtId="3" fontId="1" fillId="3" borderId="9" xfId="0" applyNumberFormat="1" applyFont="1" applyFill="1" applyBorder="1" applyAlignment="1" applyProtection="1">
      <alignment horizontal="center" vertical="center"/>
    </xf>
    <xf numFmtId="4" fontId="1" fillId="3" borderId="9" xfId="0" applyNumberFormat="1" applyFont="1" applyFill="1" applyBorder="1" applyAlignment="1" applyProtection="1">
      <alignment horizontal="right" vertical="center"/>
    </xf>
    <xf numFmtId="4" fontId="1" fillId="3" borderId="0" xfId="0" applyNumberFormat="1" applyFont="1" applyFill="1" applyBorder="1" applyAlignment="1" applyProtection="1">
      <alignment horizontal="right" vertical="center"/>
    </xf>
    <xf numFmtId="3" fontId="1" fillId="0" borderId="7" xfId="0" applyNumberFormat="1" applyFont="1" applyFill="1" applyBorder="1" applyAlignment="1" applyProtection="1">
      <alignment horizontal="center" vertical="center"/>
    </xf>
    <xf numFmtId="0" fontId="6" fillId="0" borderId="19" xfId="1" applyFont="1" applyFill="1" applyBorder="1" applyAlignment="1" applyProtection="1">
      <alignment horizontal="left" vertical="center"/>
    </xf>
    <xf numFmtId="0" fontId="1" fillId="0" borderId="1" xfId="0" applyFont="1" applyFill="1" applyBorder="1" applyAlignment="1" applyProtection="1"/>
    <xf numFmtId="0" fontId="1" fillId="0" borderId="1" xfId="0" applyFont="1" applyFill="1" applyBorder="1" applyAlignment="1" applyProtection="1">
      <alignment horizontal="center"/>
    </xf>
    <xf numFmtId="0" fontId="1" fillId="0" borderId="20" xfId="0" applyFont="1" applyFill="1" applyBorder="1" applyAlignment="1" applyProtection="1">
      <alignment horizontal="left" vertical="center" wrapText="1"/>
    </xf>
    <xf numFmtId="0" fontId="1" fillId="0" borderId="10" xfId="0" applyFont="1" applyFill="1" applyBorder="1" applyAlignment="1" applyProtection="1"/>
    <xf numFmtId="0" fontId="1" fillId="0" borderId="10" xfId="0" applyFont="1" applyFill="1" applyBorder="1" applyAlignment="1" applyProtection="1">
      <alignment horizontal="center"/>
    </xf>
    <xf numFmtId="0" fontId="1" fillId="0" borderId="21" xfId="0" applyFont="1" applyFill="1" applyBorder="1" applyAlignment="1" applyProtection="1">
      <alignment horizontal="left" vertical="center" wrapText="1"/>
    </xf>
    <xf numFmtId="0" fontId="1" fillId="2" borderId="8" xfId="0" applyFont="1" applyFill="1" applyBorder="1" applyAlignment="1" applyProtection="1">
      <alignment horizontal="left" vertical="center" wrapText="1"/>
    </xf>
    <xf numFmtId="0" fontId="1" fillId="2" borderId="9" xfId="0" applyFont="1" applyFill="1" applyBorder="1" applyAlignment="1" applyProtection="1">
      <alignment horizontal="center" vertical="center" wrapText="1"/>
    </xf>
    <xf numFmtId="3" fontId="1" fillId="0" borderId="9" xfId="0" applyNumberFormat="1" applyFont="1" applyFill="1" applyBorder="1" applyAlignment="1" applyProtection="1">
      <alignment horizontal="center" vertical="center"/>
    </xf>
    <xf numFmtId="0" fontId="6" fillId="0" borderId="23" xfId="1" applyFont="1" applyBorder="1" applyAlignment="1" applyProtection="1">
      <alignment horizontal="left" vertical="center"/>
    </xf>
    <xf numFmtId="4" fontId="1" fillId="0" borderId="31" xfId="0" applyNumberFormat="1" applyFont="1" applyFill="1" applyBorder="1" applyAlignment="1" applyProtection="1">
      <alignment horizontal="right" vertical="center"/>
    </xf>
    <xf numFmtId="3" fontId="2" fillId="3" borderId="17" xfId="0" applyNumberFormat="1" applyFont="1" applyFill="1" applyBorder="1" applyAlignment="1" applyProtection="1">
      <alignment horizontal="left" vertical="center"/>
    </xf>
    <xf numFmtId="3" fontId="1" fillId="0" borderId="19" xfId="0" applyNumberFormat="1" applyFont="1" applyFill="1" applyBorder="1" applyAlignment="1" applyProtection="1">
      <alignment horizontal="center" vertical="center"/>
    </xf>
    <xf numFmtId="3" fontId="1" fillId="0" borderId="1" xfId="2" applyNumberFormat="1" applyFont="1" applyFill="1" applyBorder="1" applyAlignment="1" applyProtection="1">
      <alignment horizontal="center" vertical="center"/>
    </xf>
    <xf numFmtId="0" fontId="1" fillId="0" borderId="9" xfId="0" applyFont="1" applyFill="1" applyBorder="1" applyAlignment="1" applyProtection="1">
      <alignment horizontal="center" vertical="center"/>
    </xf>
    <xf numFmtId="3" fontId="1" fillId="7" borderId="10" xfId="0" applyNumberFormat="1" applyFont="1" applyFill="1" applyBorder="1" applyAlignment="1" applyProtection="1">
      <alignment horizontal="center" vertical="center"/>
    </xf>
    <xf numFmtId="0" fontId="5" fillId="0" borderId="19" xfId="1" applyBorder="1" applyAlignment="1" applyProtection="1">
      <alignment horizontal="left" vertical="center"/>
    </xf>
    <xf numFmtId="0" fontId="2" fillId="3" borderId="16" xfId="0" applyFont="1" applyFill="1" applyBorder="1" applyAlignment="1" applyProtection="1">
      <alignment horizontal="left" vertical="center" wrapText="1"/>
    </xf>
    <xf numFmtId="3" fontId="1" fillId="0" borderId="34" xfId="0" applyNumberFormat="1" applyFont="1" applyFill="1" applyBorder="1" applyAlignment="1" applyProtection="1">
      <alignment horizontal="center" vertical="center"/>
    </xf>
    <xf numFmtId="0" fontId="1" fillId="0" borderId="1" xfId="0" applyFont="1" applyFill="1" applyBorder="1" applyAlignment="1" applyProtection="1">
      <alignment horizontal="left" vertical="center" wrapText="1"/>
    </xf>
    <xf numFmtId="0" fontId="6" fillId="0" borderId="15" xfId="1" applyFont="1" applyFill="1" applyBorder="1" applyAlignment="1" applyProtection="1">
      <alignment horizontal="left" vertical="center"/>
    </xf>
    <xf numFmtId="0" fontId="1" fillId="0" borderId="22" xfId="0" applyFont="1" applyFill="1" applyBorder="1" applyAlignment="1" applyProtection="1">
      <alignment horizontal="left" vertical="center" wrapText="1"/>
    </xf>
    <xf numFmtId="3" fontId="1" fillId="7" borderId="9" xfId="0" applyNumberFormat="1" applyFont="1" applyFill="1" applyBorder="1" applyAlignment="1" applyProtection="1">
      <alignment horizontal="center" vertical="center"/>
    </xf>
    <xf numFmtId="4" fontId="1" fillId="0" borderId="1" xfId="0" applyNumberFormat="1" applyFont="1" applyFill="1" applyBorder="1" applyAlignment="1" applyProtection="1">
      <alignment horizontal="right" vertical="center"/>
    </xf>
    <xf numFmtId="0" fontId="5" fillId="0" borderId="35" xfId="1" applyFill="1" applyBorder="1" applyAlignment="1" applyProtection="1">
      <alignment horizontal="left" vertical="center"/>
    </xf>
    <xf numFmtId="0" fontId="1" fillId="0" borderId="20" xfId="3" applyFont="1" applyFill="1" applyBorder="1" applyAlignment="1" applyProtection="1">
      <alignment horizontal="left" vertical="center" wrapText="1"/>
    </xf>
    <xf numFmtId="0" fontId="1" fillId="0" borderId="1" xfId="3" applyFont="1" applyFill="1" applyBorder="1" applyAlignment="1" applyProtection="1">
      <alignment horizontal="center" vertical="center"/>
    </xf>
    <xf numFmtId="3" fontId="1" fillId="0" borderId="1" xfId="3" applyNumberFormat="1" applyFont="1" applyFill="1" applyBorder="1" applyAlignment="1" applyProtection="1">
      <alignment horizontal="center" vertical="center"/>
    </xf>
    <xf numFmtId="4" fontId="1" fillId="0" borderId="24" xfId="3" applyNumberFormat="1" applyFont="1" applyFill="1" applyBorder="1" applyAlignment="1" applyProtection="1">
      <alignment horizontal="right" vertical="center"/>
    </xf>
    <xf numFmtId="0" fontId="1" fillId="0" borderId="20" xfId="0" applyFont="1" applyFill="1" applyBorder="1" applyAlignment="1" applyProtection="1">
      <alignment wrapText="1"/>
    </xf>
    <xf numFmtId="3" fontId="1" fillId="0" borderId="10" xfId="2" applyNumberFormat="1" applyFont="1" applyFill="1" applyBorder="1" applyAlignment="1" applyProtection="1">
      <alignment horizontal="center" vertical="center"/>
    </xf>
    <xf numFmtId="0" fontId="1" fillId="0" borderId="15" xfId="0" applyFont="1" applyFill="1" applyBorder="1" applyAlignment="1" applyProtection="1">
      <alignment horizontal="left" vertical="center"/>
    </xf>
    <xf numFmtId="0" fontId="1" fillId="0" borderId="0" xfId="0" applyFont="1" applyBorder="1" applyAlignment="1" applyProtection="1">
      <alignment vertical="center" wrapText="1"/>
    </xf>
    <xf numFmtId="0" fontId="5" fillId="0" borderId="15" xfId="1" applyFill="1" applyBorder="1" applyAlignment="1" applyProtection="1">
      <alignment horizontal="left" vertical="center" wrapText="1"/>
    </xf>
    <xf numFmtId="0" fontId="0" fillId="0" borderId="2" xfId="4" applyFont="1" applyFill="1" applyBorder="1" applyAlignment="1" applyProtection="1">
      <alignment horizontal="left" vertical="center" wrapText="1"/>
    </xf>
    <xf numFmtId="4" fontId="1" fillId="0" borderId="32" xfId="0" applyNumberFormat="1" applyFont="1" applyFill="1" applyBorder="1" applyAlignment="1" applyProtection="1">
      <alignment horizontal="right" vertical="center"/>
    </xf>
    <xf numFmtId="0" fontId="5" fillId="0" borderId="19" xfId="1" applyFill="1" applyBorder="1" applyAlignment="1" applyProtection="1">
      <alignment horizontal="left" vertical="center" wrapText="1"/>
    </xf>
    <xf numFmtId="0" fontId="0" fillId="0" borderId="21" xfId="4" applyFont="1" applyFill="1" applyBorder="1" applyAlignment="1" applyProtection="1">
      <alignment horizontal="left" vertical="center" wrapText="1"/>
    </xf>
    <xf numFmtId="0" fontId="1" fillId="3" borderId="11" xfId="0" applyFont="1" applyFill="1" applyBorder="1" applyAlignment="1" applyProtection="1">
      <alignment horizontal="left" vertical="center"/>
    </xf>
    <xf numFmtId="0" fontId="1" fillId="3" borderId="12" xfId="0" applyFont="1" applyFill="1" applyBorder="1" applyAlignment="1" applyProtection="1">
      <alignment horizontal="left" vertical="center"/>
    </xf>
    <xf numFmtId="0" fontId="1" fillId="3" borderId="30" xfId="0" applyFont="1" applyFill="1" applyBorder="1" applyAlignment="1" applyProtection="1">
      <alignment horizontal="left" vertical="center"/>
    </xf>
    <xf numFmtId="4" fontId="1" fillId="3" borderId="30" xfId="0" applyNumberFormat="1" applyFont="1" applyFill="1" applyBorder="1" applyAlignment="1" applyProtection="1">
      <alignment horizontal="right" vertical="center"/>
    </xf>
    <xf numFmtId="3" fontId="1" fillId="0" borderId="0" xfId="0" applyNumberFormat="1" applyFont="1" applyFill="1" applyAlignment="1" applyProtection="1"/>
    <xf numFmtId="4" fontId="1" fillId="0" borderId="33" xfId="0" applyNumberFormat="1" applyFont="1" applyFill="1" applyBorder="1" applyAlignment="1" applyProtection="1">
      <alignment horizontal="right" vertical="center"/>
    </xf>
    <xf numFmtId="0" fontId="0" fillId="0" borderId="1" xfId="0" applyBorder="1" applyAlignment="1" applyProtection="1">
      <alignment horizontal="center" vertical="center"/>
    </xf>
    <xf numFmtId="0" fontId="0" fillId="0" borderId="1" xfId="0" applyBorder="1" applyProtection="1"/>
    <xf numFmtId="0" fontId="0" fillId="0" borderId="3" xfId="0" applyBorder="1" applyProtection="1"/>
    <xf numFmtId="0" fontId="0" fillId="0" borderId="18" xfId="0" applyBorder="1" applyProtection="1"/>
    <xf numFmtId="0" fontId="0" fillId="0" borderId="0" xfId="0" applyProtection="1"/>
    <xf numFmtId="3" fontId="2" fillId="3" borderId="8" xfId="0" applyNumberFormat="1" applyFont="1" applyFill="1" applyBorder="1" applyAlignment="1" applyProtection="1">
      <alignment horizontal="left" vertical="center"/>
    </xf>
    <xf numFmtId="0" fontId="1" fillId="0" borderId="2" xfId="0" applyFont="1" applyFill="1" applyBorder="1" applyAlignment="1" applyProtection="1">
      <alignment wrapText="1"/>
    </xf>
    <xf numFmtId="0" fontId="1" fillId="0" borderId="7" xfId="0" applyFont="1" applyFill="1" applyBorder="1" applyAlignment="1" applyProtection="1">
      <alignment wrapText="1"/>
    </xf>
    <xf numFmtId="0" fontId="1" fillId="0" borderId="19" xfId="0" applyFont="1" applyBorder="1" applyAlignment="1" applyProtection="1">
      <alignment horizontal="left" vertical="center"/>
    </xf>
    <xf numFmtId="3" fontId="1" fillId="0" borderId="18" xfId="0" applyNumberFormat="1" applyFont="1" applyFill="1" applyBorder="1" applyAlignment="1" applyProtection="1">
      <alignment horizontal="center" vertical="center"/>
    </xf>
    <xf numFmtId="0" fontId="1" fillId="0" borderId="4" xfId="0" applyFont="1" applyFill="1" applyBorder="1" applyAlignment="1" applyProtection="1">
      <alignment horizontal="left" vertical="center" wrapText="1"/>
    </xf>
    <xf numFmtId="0" fontId="1" fillId="0" borderId="3" xfId="0" applyFont="1" applyFill="1" applyBorder="1" applyAlignment="1" applyProtection="1">
      <alignment horizontal="center" vertical="center"/>
    </xf>
    <xf numFmtId="3" fontId="1" fillId="7" borderId="3" xfId="0" applyNumberFormat="1" applyFont="1" applyFill="1" applyBorder="1" applyAlignment="1" applyProtection="1">
      <alignment horizontal="center" vertical="center"/>
    </xf>
    <xf numFmtId="4" fontId="1" fillId="0" borderId="41" xfId="0" applyNumberFormat="1" applyFont="1" applyFill="1" applyBorder="1" applyAlignment="1" applyProtection="1">
      <alignment horizontal="right" vertical="center"/>
    </xf>
    <xf numFmtId="0" fontId="1" fillId="0" borderId="18" xfId="0" applyFont="1" applyFill="1" applyBorder="1" applyAlignment="1" applyProtection="1">
      <alignment horizontal="left" vertical="center"/>
    </xf>
    <xf numFmtId="3" fontId="1" fillId="0" borderId="0" xfId="0" applyNumberFormat="1" applyFont="1" applyFill="1" applyBorder="1" applyAlignment="1" applyProtection="1">
      <alignment horizontal="center" vertical="center"/>
    </xf>
    <xf numFmtId="4" fontId="1" fillId="0" borderId="0" xfId="0" applyNumberFormat="1" applyFont="1" applyFill="1" applyBorder="1" applyAlignment="1" applyProtection="1">
      <alignment horizontal="right" vertical="center"/>
    </xf>
    <xf numFmtId="0" fontId="1" fillId="0" borderId="0" xfId="0" applyFont="1" applyAlignment="1" applyProtection="1">
      <alignment horizontal="left"/>
    </xf>
    <xf numFmtId="4" fontId="4" fillId="0" borderId="40" xfId="0" applyNumberFormat="1" applyFont="1" applyBorder="1" applyAlignment="1" applyProtection="1">
      <alignment horizontal="right" vertical="center"/>
    </xf>
    <xf numFmtId="4" fontId="1" fillId="8" borderId="1" xfId="0" applyNumberFormat="1" applyFont="1" applyFill="1" applyBorder="1" applyAlignment="1" applyProtection="1">
      <alignment horizontal="right" vertical="center"/>
      <protection locked="0"/>
    </xf>
    <xf numFmtId="4" fontId="1" fillId="8" borderId="3" xfId="0" applyNumberFormat="1" applyFont="1" applyFill="1" applyBorder="1" applyAlignment="1" applyProtection="1">
      <alignment horizontal="right" vertical="center"/>
      <protection locked="0"/>
    </xf>
    <xf numFmtId="4" fontId="1" fillId="8" borderId="10" xfId="0" applyNumberFormat="1" applyFont="1" applyFill="1" applyBorder="1" applyAlignment="1" applyProtection="1">
      <alignment horizontal="right" vertical="center"/>
      <protection locked="0"/>
    </xf>
    <xf numFmtId="4" fontId="1" fillId="8" borderId="1" xfId="3" applyNumberFormat="1" applyFont="1" applyFill="1" applyBorder="1" applyAlignment="1" applyProtection="1">
      <alignment horizontal="right" vertical="center"/>
      <protection locked="0"/>
    </xf>
    <xf numFmtId="4" fontId="1" fillId="8" borderId="9" xfId="0" applyNumberFormat="1" applyFont="1" applyFill="1" applyBorder="1" applyAlignment="1" applyProtection="1">
      <alignment horizontal="right" vertical="center"/>
      <protection locked="0"/>
    </xf>
  </cellXfs>
  <cellStyles count="5">
    <cellStyle name="40 % – Zvýraznění1" xfId="4" builtinId="31"/>
    <cellStyle name="Hypertextový odkaz" xfId="1" builtinId="8"/>
    <cellStyle name="Normální" xfId="0" builtinId="0"/>
    <cellStyle name="Správně" xfId="2" builtinId="26"/>
    <cellStyle name="Špatně" xfId="3" builtinId="27"/>
  </cellStyles>
  <dxfs count="0"/>
  <tableStyles count="0" defaultTableStyle="TableStyleMedium2" defaultPivotStyle="PivotStyleLight16"/>
  <colors>
    <mruColors>
      <color rgb="FFFFFF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obalove-materialy.cz/plastova-obalka-ldpe-c3-325-425-mm" TargetMode="External"/><Relationship Id="rId2" Type="http://schemas.openxmlformats.org/officeDocument/2006/relationships/hyperlink" Target="https://www.b2bpartner.cz/flipchart-tripod-bw-magneticky/?gclid=CjwKCAjwq_D7BRADEiwAVMDdHrmsDKFSuwth4MGaRlRDupVfowLylYYVOb4F9CBaAaRuUOEkhFdxDBoCctIQAvD_BwE" TargetMode="External"/><Relationship Id="rId1" Type="http://schemas.openxmlformats.org/officeDocument/2006/relationships/hyperlink" Target="https://www.mefisto2000.cz/kapesni-diar-mesicni-pvc-eanBMB1-skup23Zn1ak5.php" TargetMode="External"/><Relationship Id="rId6" Type="http://schemas.openxmlformats.org/officeDocument/2006/relationships/printerSettings" Target="../printerSettings/printerSettings1.bin"/><Relationship Id="rId5" Type="http://schemas.openxmlformats.org/officeDocument/2006/relationships/hyperlink" Target="https://www.kancelar123.cz/detail/27192-diplomatka-campus-folio-light-a4-na-druk-modra" TargetMode="External"/><Relationship Id="rId4" Type="http://schemas.openxmlformats.org/officeDocument/2006/relationships/hyperlink" Target="https://www.mefisto2000.cz/nastenny-kalendar-rocni-b1-modry-eanBKA4-skup20Zn1ak2.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76"/>
  <sheetViews>
    <sheetView tabSelected="1" zoomScale="90" zoomScaleNormal="90" workbookViewId="0">
      <pane xSplit="3" ySplit="4" topLeftCell="AR62" activePane="bottomRight" state="frozen"/>
      <selection pane="topRight" activeCell="D1" sqref="D1"/>
      <selection pane="bottomLeft" activeCell="A5" sqref="A5"/>
      <selection pane="bottomRight" activeCell="D71" sqref="D71:AQ71"/>
    </sheetView>
  </sheetViews>
  <sheetFormatPr defaultColWidth="9.140625" defaultRowHeight="15" x14ac:dyDescent="0.25"/>
  <cols>
    <col min="1" max="1" width="3.85546875" style="11" bestFit="1" customWidth="1"/>
    <col min="2" max="2" width="108.140625" style="11" customWidth="1"/>
    <col min="3" max="3" width="19.85546875" style="11" customWidth="1"/>
    <col min="4" max="4" width="4.5703125" style="11" hidden="1" customWidth="1"/>
    <col min="5" max="6" width="3.85546875" style="11" hidden="1" customWidth="1"/>
    <col min="7" max="7" width="7" style="11" hidden="1" customWidth="1"/>
    <col min="8" max="8" width="3.85546875" style="11" hidden="1" customWidth="1"/>
    <col min="9" max="9" width="7" style="11" hidden="1" customWidth="1"/>
    <col min="10" max="10" width="3.85546875" style="11" hidden="1" customWidth="1"/>
    <col min="11" max="11" width="7" style="11" hidden="1" customWidth="1"/>
    <col min="12" max="12" width="10" style="11" hidden="1" customWidth="1"/>
    <col min="13" max="13" width="3.85546875" style="11" hidden="1" customWidth="1"/>
    <col min="14" max="15" width="7" style="5" hidden="1" customWidth="1"/>
    <col min="16" max="16" width="4.140625" style="5" hidden="1" customWidth="1"/>
    <col min="17" max="17" width="3.85546875" style="11" hidden="1" customWidth="1"/>
    <col min="18" max="18" width="6.28515625" style="11" hidden="1" customWidth="1"/>
    <col min="19" max="19" width="5.140625" style="11" hidden="1" customWidth="1"/>
    <col min="20" max="20" width="3.85546875" style="11" hidden="1" customWidth="1"/>
    <col min="21" max="21" width="5.140625" style="11" hidden="1" customWidth="1"/>
    <col min="22" max="22" width="3.85546875" style="11" hidden="1" customWidth="1"/>
    <col min="23" max="23" width="6.28515625" style="11" hidden="1" customWidth="1"/>
    <col min="24" max="24" width="9.5703125" style="11" hidden="1" customWidth="1"/>
    <col min="25" max="25" width="3.85546875" style="11" hidden="1" customWidth="1"/>
    <col min="26" max="26" width="7" style="11" hidden="1" customWidth="1"/>
    <col min="27" max="28" width="6.28515625" style="11" hidden="1" customWidth="1"/>
    <col min="29" max="29" width="7.42578125" style="11" hidden="1" customWidth="1"/>
    <col min="30" max="30" width="9.5703125" style="11" hidden="1" customWidth="1"/>
    <col min="31" max="32" width="7" style="11" hidden="1" customWidth="1"/>
    <col min="33" max="33" width="3.85546875" style="11" hidden="1" customWidth="1"/>
    <col min="34" max="34" width="7" style="11" hidden="1" customWidth="1"/>
    <col min="35" max="36" width="3.85546875" style="11" hidden="1" customWidth="1"/>
    <col min="37" max="37" width="7" style="11" hidden="1" customWidth="1"/>
    <col min="38" max="39" width="3.85546875" style="11" hidden="1" customWidth="1"/>
    <col min="40" max="43" width="7" style="11" hidden="1" customWidth="1"/>
    <col min="44" max="44" width="7.7109375" style="11" customWidth="1"/>
    <col min="45" max="46" width="12.7109375" style="11" customWidth="1"/>
    <col min="47" max="47" width="79" style="115" customWidth="1"/>
    <col min="48" max="16384" width="9.140625" style="11"/>
  </cols>
  <sheetData>
    <row r="1" spans="1:48" s="5" customFormat="1" ht="23.25" x14ac:dyDescent="0.25">
      <c r="B1" s="6" t="s">
        <v>44</v>
      </c>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7"/>
      <c r="AT1" s="8"/>
      <c r="AU1" s="9"/>
    </row>
    <row r="2" spans="1:48" ht="24" thickBot="1" x14ac:dyDescent="0.3">
      <c r="A2" s="10"/>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9"/>
      <c r="AV2" s="5"/>
    </row>
    <row r="3" spans="1:48" ht="15.6" customHeight="1" x14ac:dyDescent="0.25">
      <c r="A3" s="12" t="s">
        <v>43</v>
      </c>
      <c r="B3" s="13" t="s">
        <v>42</v>
      </c>
      <c r="C3" s="14" t="s">
        <v>3</v>
      </c>
      <c r="D3" s="15"/>
      <c r="E3" s="15"/>
      <c r="F3" s="15"/>
      <c r="G3" s="15"/>
      <c r="H3" s="15"/>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6"/>
      <c r="AS3" s="17" t="s">
        <v>90</v>
      </c>
      <c r="AT3" s="18"/>
      <c r="AU3" s="13" t="s">
        <v>45</v>
      </c>
    </row>
    <row r="4" spans="1:48" ht="147.6" customHeight="1" thickBot="1" x14ac:dyDescent="0.3">
      <c r="A4" s="19"/>
      <c r="B4" s="20"/>
      <c r="C4" s="21" t="s">
        <v>2</v>
      </c>
      <c r="D4" s="22" t="s">
        <v>61</v>
      </c>
      <c r="E4" s="22" t="s">
        <v>62</v>
      </c>
      <c r="F4" s="22" t="s">
        <v>63</v>
      </c>
      <c r="G4" s="22" t="s">
        <v>93</v>
      </c>
      <c r="H4" s="22" t="s">
        <v>94</v>
      </c>
      <c r="I4" s="22" t="s">
        <v>64</v>
      </c>
      <c r="J4" s="22" t="s">
        <v>95</v>
      </c>
      <c r="K4" s="22" t="s">
        <v>65</v>
      </c>
      <c r="L4" s="22" t="s">
        <v>66</v>
      </c>
      <c r="M4" s="22" t="s">
        <v>119</v>
      </c>
      <c r="N4" s="22" t="s">
        <v>67</v>
      </c>
      <c r="O4" s="22" t="s">
        <v>99</v>
      </c>
      <c r="P4" s="22" t="s">
        <v>96</v>
      </c>
      <c r="Q4" s="22" t="s">
        <v>68</v>
      </c>
      <c r="R4" s="22" t="s">
        <v>69</v>
      </c>
      <c r="S4" s="23" t="s">
        <v>140</v>
      </c>
      <c r="T4" s="22" t="s">
        <v>70</v>
      </c>
      <c r="U4" s="22" t="s">
        <v>71</v>
      </c>
      <c r="V4" s="22" t="s">
        <v>72</v>
      </c>
      <c r="W4" s="22" t="s">
        <v>73</v>
      </c>
      <c r="X4" s="22" t="s">
        <v>108</v>
      </c>
      <c r="Y4" s="22" t="s">
        <v>74</v>
      </c>
      <c r="Z4" s="22" t="s">
        <v>98</v>
      </c>
      <c r="AA4" s="22" t="s">
        <v>75</v>
      </c>
      <c r="AB4" s="22" t="s">
        <v>115</v>
      </c>
      <c r="AC4" s="22" t="s">
        <v>76</v>
      </c>
      <c r="AD4" s="22" t="s">
        <v>77</v>
      </c>
      <c r="AE4" s="22" t="s">
        <v>78</v>
      </c>
      <c r="AF4" s="22" t="s">
        <v>79</v>
      </c>
      <c r="AG4" s="22" t="s">
        <v>80</v>
      </c>
      <c r="AH4" s="22" t="s">
        <v>81</v>
      </c>
      <c r="AI4" s="22" t="s">
        <v>91</v>
      </c>
      <c r="AJ4" s="22" t="s">
        <v>82</v>
      </c>
      <c r="AK4" s="22" t="s">
        <v>83</v>
      </c>
      <c r="AL4" s="22" t="s">
        <v>84</v>
      </c>
      <c r="AM4" s="22" t="s">
        <v>85</v>
      </c>
      <c r="AN4" s="22" t="s">
        <v>86</v>
      </c>
      <c r="AO4" s="22" t="s">
        <v>87</v>
      </c>
      <c r="AP4" s="22" t="s">
        <v>92</v>
      </c>
      <c r="AQ4" s="24" t="s">
        <v>143</v>
      </c>
      <c r="AR4" s="25" t="s">
        <v>1</v>
      </c>
      <c r="AS4" s="25" t="s">
        <v>88</v>
      </c>
      <c r="AT4" s="26" t="s">
        <v>89</v>
      </c>
      <c r="AU4" s="20"/>
    </row>
    <row r="5" spans="1:48" ht="15.75" x14ac:dyDescent="0.25">
      <c r="A5" s="27"/>
      <c r="B5" s="28" t="s">
        <v>20</v>
      </c>
      <c r="C5" s="29"/>
      <c r="D5" s="29"/>
      <c r="E5" s="29"/>
      <c r="F5" s="29"/>
      <c r="G5" s="29"/>
      <c r="H5" s="29"/>
      <c r="I5" s="29"/>
      <c r="J5" s="29"/>
      <c r="K5" s="29"/>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29"/>
      <c r="AR5" s="29"/>
      <c r="AS5" s="29"/>
      <c r="AT5" s="30"/>
      <c r="AU5" s="31"/>
    </row>
    <row r="6" spans="1:48" s="5" customFormat="1" x14ac:dyDescent="0.25">
      <c r="A6" s="32">
        <f t="shared" ref="A6" si="0">A5+1</f>
        <v>1</v>
      </c>
      <c r="B6" s="33" t="s">
        <v>35</v>
      </c>
      <c r="C6" s="34" t="s">
        <v>4</v>
      </c>
      <c r="D6" s="35"/>
      <c r="E6" s="35"/>
      <c r="F6" s="35"/>
      <c r="G6" s="35"/>
      <c r="H6" s="35"/>
      <c r="I6" s="35"/>
      <c r="J6" s="35"/>
      <c r="K6" s="35"/>
      <c r="L6" s="35"/>
      <c r="M6" s="35"/>
      <c r="N6" s="35"/>
      <c r="O6" s="35"/>
      <c r="P6" s="35"/>
      <c r="Q6" s="35"/>
      <c r="R6" s="35">
        <v>10</v>
      </c>
      <c r="S6" s="35"/>
      <c r="T6" s="35"/>
      <c r="U6" s="35"/>
      <c r="V6" s="35"/>
      <c r="W6" s="35">
        <v>40</v>
      </c>
      <c r="X6" s="35"/>
      <c r="Y6" s="35"/>
      <c r="Z6" s="35"/>
      <c r="AA6" s="35"/>
      <c r="AB6" s="35"/>
      <c r="AC6" s="35"/>
      <c r="AD6" s="35"/>
      <c r="AE6" s="35"/>
      <c r="AF6" s="35"/>
      <c r="AG6" s="35"/>
      <c r="AH6" s="35"/>
      <c r="AI6" s="35"/>
      <c r="AJ6" s="35"/>
      <c r="AK6" s="35"/>
      <c r="AL6" s="35"/>
      <c r="AM6" s="35"/>
      <c r="AN6" s="35"/>
      <c r="AO6" s="35"/>
      <c r="AP6" s="35"/>
      <c r="AQ6" s="35"/>
      <c r="AR6" s="35">
        <f>SUM(D6:AQ6)</f>
        <v>50</v>
      </c>
      <c r="AS6" s="117"/>
      <c r="AT6" s="36">
        <f t="shared" ref="AT6:AT16" si="1">(AR6*AS6)</f>
        <v>0</v>
      </c>
      <c r="AU6" s="37"/>
    </row>
    <row r="7" spans="1:48" s="5" customFormat="1" x14ac:dyDescent="0.25">
      <c r="A7" s="32">
        <f>A6+1</f>
        <v>2</v>
      </c>
      <c r="B7" s="38" t="s">
        <v>51</v>
      </c>
      <c r="C7" s="34" t="s">
        <v>5</v>
      </c>
      <c r="D7" s="35"/>
      <c r="E7" s="35"/>
      <c r="F7" s="35"/>
      <c r="G7" s="35"/>
      <c r="H7" s="35"/>
      <c r="I7" s="35"/>
      <c r="J7" s="35"/>
      <c r="K7" s="35"/>
      <c r="L7" s="35"/>
      <c r="M7" s="35"/>
      <c r="N7" s="35"/>
      <c r="O7" s="35"/>
      <c r="P7" s="35"/>
      <c r="Q7" s="35"/>
      <c r="R7" s="35"/>
      <c r="S7" s="35"/>
      <c r="T7" s="35"/>
      <c r="U7" s="35"/>
      <c r="V7" s="35"/>
      <c r="W7" s="35"/>
      <c r="X7" s="35"/>
      <c r="Y7" s="35"/>
      <c r="Z7" s="35"/>
      <c r="AA7" s="35"/>
      <c r="AB7" s="35"/>
      <c r="AC7" s="35"/>
      <c r="AD7" s="35">
        <v>1</v>
      </c>
      <c r="AE7" s="35"/>
      <c r="AF7" s="35"/>
      <c r="AG7" s="35"/>
      <c r="AH7" s="35"/>
      <c r="AI7" s="35"/>
      <c r="AJ7" s="35"/>
      <c r="AK7" s="35"/>
      <c r="AL7" s="35"/>
      <c r="AM7" s="35"/>
      <c r="AN7" s="35"/>
      <c r="AO7" s="35"/>
      <c r="AP7" s="35"/>
      <c r="AQ7" s="35"/>
      <c r="AR7" s="35">
        <f t="shared" ref="AR7:AR15" si="2">SUM(D7:AQ7)</f>
        <v>1</v>
      </c>
      <c r="AS7" s="117"/>
      <c r="AT7" s="36">
        <f t="shared" si="1"/>
        <v>0</v>
      </c>
      <c r="AU7" s="37"/>
    </row>
    <row r="8" spans="1:48" s="5" customFormat="1" x14ac:dyDescent="0.25">
      <c r="A8" s="32">
        <f t="shared" ref="A8:A11" si="3">A7+1</f>
        <v>3</v>
      </c>
      <c r="B8" s="33" t="s">
        <v>60</v>
      </c>
      <c r="C8" s="34" t="s">
        <v>54</v>
      </c>
      <c r="D8" s="35"/>
      <c r="E8" s="35"/>
      <c r="F8" s="35"/>
      <c r="G8" s="35"/>
      <c r="H8" s="35"/>
      <c r="I8" s="35">
        <v>3</v>
      </c>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35"/>
      <c r="AM8" s="35"/>
      <c r="AN8" s="35"/>
      <c r="AO8" s="35"/>
      <c r="AP8" s="35"/>
      <c r="AQ8" s="35"/>
      <c r="AR8" s="35">
        <f t="shared" si="2"/>
        <v>3</v>
      </c>
      <c r="AS8" s="117"/>
      <c r="AT8" s="36">
        <f t="shared" si="1"/>
        <v>0</v>
      </c>
      <c r="AU8" s="37"/>
    </row>
    <row r="9" spans="1:48" s="5" customFormat="1" x14ac:dyDescent="0.25">
      <c r="A9" s="32">
        <f t="shared" si="3"/>
        <v>4</v>
      </c>
      <c r="B9" s="33" t="s">
        <v>123</v>
      </c>
      <c r="C9" s="34" t="s">
        <v>6</v>
      </c>
      <c r="D9" s="35"/>
      <c r="E9" s="35"/>
      <c r="F9" s="35"/>
      <c r="G9" s="35"/>
      <c r="H9" s="35"/>
      <c r="I9" s="35"/>
      <c r="J9" s="35"/>
      <c r="K9" s="35"/>
      <c r="L9" s="35"/>
      <c r="M9" s="35"/>
      <c r="N9" s="35"/>
      <c r="O9" s="35"/>
      <c r="P9" s="35"/>
      <c r="Q9" s="35"/>
      <c r="R9" s="35"/>
      <c r="S9" s="35"/>
      <c r="T9" s="35"/>
      <c r="U9" s="35">
        <v>40</v>
      </c>
      <c r="V9" s="35"/>
      <c r="W9" s="35"/>
      <c r="X9" s="35"/>
      <c r="Y9" s="35"/>
      <c r="Z9" s="35"/>
      <c r="AA9" s="35"/>
      <c r="AB9" s="35"/>
      <c r="AC9" s="35"/>
      <c r="AD9" s="35"/>
      <c r="AE9" s="35"/>
      <c r="AF9" s="35"/>
      <c r="AG9" s="35"/>
      <c r="AH9" s="35"/>
      <c r="AI9" s="35"/>
      <c r="AJ9" s="35"/>
      <c r="AK9" s="35"/>
      <c r="AL9" s="35"/>
      <c r="AM9" s="35"/>
      <c r="AN9" s="35"/>
      <c r="AO9" s="35"/>
      <c r="AP9" s="35"/>
      <c r="AQ9" s="35"/>
      <c r="AR9" s="35">
        <f t="shared" si="2"/>
        <v>40</v>
      </c>
      <c r="AS9" s="117"/>
      <c r="AT9" s="36">
        <f t="shared" si="1"/>
        <v>0</v>
      </c>
      <c r="AU9" s="39" t="s">
        <v>124</v>
      </c>
    </row>
    <row r="10" spans="1:48" s="5" customFormat="1" x14ac:dyDescent="0.25">
      <c r="A10" s="32">
        <f t="shared" si="3"/>
        <v>5</v>
      </c>
      <c r="B10" s="33" t="s">
        <v>28</v>
      </c>
      <c r="C10" s="34" t="s">
        <v>29</v>
      </c>
      <c r="D10" s="35"/>
      <c r="E10" s="35"/>
      <c r="F10" s="35"/>
      <c r="G10" s="35"/>
      <c r="H10" s="35"/>
      <c r="I10" s="35"/>
      <c r="J10" s="35">
        <v>1</v>
      </c>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35"/>
      <c r="AM10" s="35"/>
      <c r="AN10" s="35"/>
      <c r="AO10" s="35"/>
      <c r="AP10" s="35"/>
      <c r="AQ10" s="35"/>
      <c r="AR10" s="35">
        <f t="shared" si="2"/>
        <v>1</v>
      </c>
      <c r="AS10" s="117"/>
      <c r="AT10" s="36">
        <f t="shared" si="1"/>
        <v>0</v>
      </c>
      <c r="AU10" s="37" t="s">
        <v>149</v>
      </c>
    </row>
    <row r="11" spans="1:48" s="5" customFormat="1" ht="15.75" thickBot="1" x14ac:dyDescent="0.3">
      <c r="A11" s="32">
        <f t="shared" si="3"/>
        <v>6</v>
      </c>
      <c r="B11" s="40" t="s">
        <v>30</v>
      </c>
      <c r="C11" s="41" t="s">
        <v>31</v>
      </c>
      <c r="D11" s="42"/>
      <c r="E11" s="42"/>
      <c r="F11" s="42"/>
      <c r="G11" s="42"/>
      <c r="H11" s="42"/>
      <c r="I11" s="42"/>
      <c r="J11" s="42">
        <v>1</v>
      </c>
      <c r="K11" s="42"/>
      <c r="L11" s="42"/>
      <c r="M11" s="42"/>
      <c r="N11" s="42"/>
      <c r="O11" s="42"/>
      <c r="P11" s="42"/>
      <c r="Q11" s="42"/>
      <c r="R11" s="42"/>
      <c r="S11" s="42"/>
      <c r="T11" s="42"/>
      <c r="U11" s="42"/>
      <c r="V11" s="42"/>
      <c r="W11" s="42"/>
      <c r="X11" s="42"/>
      <c r="Y11" s="42"/>
      <c r="Z11" s="42"/>
      <c r="AA11" s="42"/>
      <c r="AB11" s="42"/>
      <c r="AC11" s="42"/>
      <c r="AD11" s="42"/>
      <c r="AE11" s="42"/>
      <c r="AF11" s="42"/>
      <c r="AG11" s="42"/>
      <c r="AH11" s="42"/>
      <c r="AI11" s="42"/>
      <c r="AJ11" s="42"/>
      <c r="AK11" s="42"/>
      <c r="AL11" s="42"/>
      <c r="AM11" s="42"/>
      <c r="AN11" s="42"/>
      <c r="AO11" s="42"/>
      <c r="AP11" s="42"/>
      <c r="AQ11" s="43"/>
      <c r="AR11" s="43">
        <f t="shared" si="2"/>
        <v>1</v>
      </c>
      <c r="AS11" s="118"/>
      <c r="AT11" s="44">
        <f t="shared" si="1"/>
        <v>0</v>
      </c>
      <c r="AU11" s="37" t="s">
        <v>148</v>
      </c>
    </row>
    <row r="12" spans="1:48" s="5" customFormat="1" x14ac:dyDescent="0.25">
      <c r="A12" s="45"/>
      <c r="B12" s="46" t="s">
        <v>21</v>
      </c>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47"/>
      <c r="AK12" s="47"/>
      <c r="AL12" s="47"/>
      <c r="AM12" s="47"/>
      <c r="AN12" s="47"/>
      <c r="AO12" s="47"/>
      <c r="AP12" s="47"/>
      <c r="AQ12" s="48"/>
      <c r="AR12" s="49"/>
      <c r="AS12" s="50"/>
      <c r="AT12" s="51"/>
      <c r="AU12" s="31"/>
    </row>
    <row r="13" spans="1:48" s="5" customFormat="1" ht="15.75" thickBot="1" x14ac:dyDescent="0.3">
      <c r="A13" s="52">
        <v>1</v>
      </c>
      <c r="B13" s="40" t="s">
        <v>32</v>
      </c>
      <c r="C13" s="41" t="s">
        <v>6</v>
      </c>
      <c r="D13" s="42"/>
      <c r="E13" s="42"/>
      <c r="F13" s="42"/>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v>1</v>
      </c>
      <c r="AI13" s="42"/>
      <c r="AJ13" s="42"/>
      <c r="AK13" s="42"/>
      <c r="AL13" s="42"/>
      <c r="AM13" s="42"/>
      <c r="AN13" s="42"/>
      <c r="AO13" s="42"/>
      <c r="AP13" s="42"/>
      <c r="AQ13" s="43"/>
      <c r="AR13" s="43">
        <f t="shared" si="2"/>
        <v>1</v>
      </c>
      <c r="AS13" s="118"/>
      <c r="AT13" s="44">
        <f t="shared" si="1"/>
        <v>0</v>
      </c>
      <c r="AU13" s="37"/>
    </row>
    <row r="14" spans="1:48" x14ac:dyDescent="0.25">
      <c r="A14" s="45"/>
      <c r="B14" s="46" t="s">
        <v>22</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8"/>
      <c r="AR14" s="49"/>
      <c r="AS14" s="50"/>
      <c r="AT14" s="51"/>
      <c r="AU14" s="31"/>
    </row>
    <row r="15" spans="1:48" s="5" customFormat="1" x14ac:dyDescent="0.25">
      <c r="A15" s="32">
        <v>1</v>
      </c>
      <c r="B15" s="33" t="s">
        <v>136</v>
      </c>
      <c r="C15" s="34" t="s">
        <v>132</v>
      </c>
      <c r="D15" s="35">
        <v>2</v>
      </c>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f t="shared" si="2"/>
        <v>2</v>
      </c>
      <c r="AS15" s="117"/>
      <c r="AT15" s="36">
        <f t="shared" si="1"/>
        <v>0</v>
      </c>
      <c r="AU15" s="53" t="s">
        <v>135</v>
      </c>
    </row>
    <row r="16" spans="1:48" s="5" customFormat="1" x14ac:dyDescent="0.25">
      <c r="A16" s="32">
        <f>A15+1</f>
        <v>2</v>
      </c>
      <c r="B16" s="33" t="s">
        <v>125</v>
      </c>
      <c r="C16" s="34" t="s">
        <v>6</v>
      </c>
      <c r="D16" s="54"/>
      <c r="E16" s="55"/>
      <c r="F16" s="54"/>
      <c r="G16" s="54"/>
      <c r="H16" s="54"/>
      <c r="I16" s="54"/>
      <c r="J16" s="54"/>
      <c r="K16" s="54"/>
      <c r="L16" s="54"/>
      <c r="M16" s="54"/>
      <c r="N16" s="54"/>
      <c r="O16" s="54"/>
      <c r="P16" s="54"/>
      <c r="Q16" s="54"/>
      <c r="R16" s="55">
        <v>4</v>
      </c>
      <c r="S16" s="54"/>
      <c r="T16" s="54"/>
      <c r="U16" s="54"/>
      <c r="V16" s="54"/>
      <c r="W16" s="54"/>
      <c r="X16" s="54"/>
      <c r="Y16" s="54"/>
      <c r="Z16" s="54"/>
      <c r="AA16" s="54"/>
      <c r="AB16" s="54"/>
      <c r="AC16" s="54"/>
      <c r="AD16" s="54"/>
      <c r="AE16" s="54"/>
      <c r="AF16" s="54"/>
      <c r="AG16" s="54"/>
      <c r="AH16" s="54"/>
      <c r="AI16" s="54"/>
      <c r="AJ16" s="54"/>
      <c r="AK16" s="54"/>
      <c r="AL16" s="54"/>
      <c r="AM16" s="54"/>
      <c r="AN16" s="54"/>
      <c r="AO16" s="54"/>
      <c r="AP16" s="54"/>
      <c r="AQ16" s="54"/>
      <c r="AR16" s="35">
        <f t="shared" ref="AR16:AR29" si="4">SUM(D16:AQ16)</f>
        <v>4</v>
      </c>
      <c r="AS16" s="117"/>
      <c r="AT16" s="36">
        <f t="shared" si="1"/>
        <v>0</v>
      </c>
      <c r="AU16" s="37"/>
    </row>
    <row r="17" spans="1:47" s="5" customFormat="1" x14ac:dyDescent="0.25">
      <c r="A17" s="32">
        <f t="shared" ref="A17:A24" si="5">A16+1</f>
        <v>3</v>
      </c>
      <c r="B17" s="40" t="s">
        <v>126</v>
      </c>
      <c r="C17" s="34" t="s">
        <v>6</v>
      </c>
      <c r="D17" s="54"/>
      <c r="E17" s="54">
        <v>2</v>
      </c>
      <c r="F17" s="54"/>
      <c r="G17" s="54"/>
      <c r="H17" s="54"/>
      <c r="I17" s="55">
        <v>1</v>
      </c>
      <c r="J17" s="54"/>
      <c r="K17" s="54"/>
      <c r="L17" s="54"/>
      <c r="M17" s="54"/>
      <c r="N17" s="55"/>
      <c r="O17" s="55"/>
      <c r="P17" s="55"/>
      <c r="Q17" s="54"/>
      <c r="R17" s="55">
        <v>4</v>
      </c>
      <c r="S17" s="54"/>
      <c r="T17" s="54"/>
      <c r="U17" s="54"/>
      <c r="V17" s="54"/>
      <c r="W17" s="54"/>
      <c r="X17" s="54"/>
      <c r="Y17" s="54"/>
      <c r="Z17" s="54"/>
      <c r="AA17" s="54"/>
      <c r="AB17" s="54">
        <v>3</v>
      </c>
      <c r="AC17" s="54"/>
      <c r="AD17" s="54"/>
      <c r="AE17" s="54"/>
      <c r="AF17" s="54"/>
      <c r="AG17" s="54"/>
      <c r="AH17" s="54"/>
      <c r="AI17" s="54"/>
      <c r="AJ17" s="54"/>
      <c r="AK17" s="54"/>
      <c r="AL17" s="54"/>
      <c r="AM17" s="54"/>
      <c r="AN17" s="54"/>
      <c r="AO17" s="42"/>
      <c r="AP17" s="55"/>
      <c r="AQ17" s="55"/>
      <c r="AR17" s="35">
        <f t="shared" si="4"/>
        <v>10</v>
      </c>
      <c r="AS17" s="117"/>
      <c r="AT17" s="36">
        <f t="shared" ref="AT17:AT32" si="6">(AR17*AS17)</f>
        <v>0</v>
      </c>
      <c r="AU17" s="37" t="s">
        <v>117</v>
      </c>
    </row>
    <row r="18" spans="1:47" s="5" customFormat="1" x14ac:dyDescent="0.25">
      <c r="A18" s="32">
        <f t="shared" si="5"/>
        <v>4</v>
      </c>
      <c r="B18" s="56" t="s">
        <v>127</v>
      </c>
      <c r="C18" s="41" t="s">
        <v>6</v>
      </c>
      <c r="D18" s="57"/>
      <c r="E18" s="57"/>
      <c r="F18" s="57"/>
      <c r="G18" s="57"/>
      <c r="H18" s="58">
        <v>12</v>
      </c>
      <c r="I18" s="57"/>
      <c r="J18" s="57"/>
      <c r="K18" s="57"/>
      <c r="L18" s="57"/>
      <c r="M18" s="57"/>
      <c r="N18" s="58"/>
      <c r="O18" s="58"/>
      <c r="P18" s="58"/>
      <c r="Q18" s="57"/>
      <c r="R18" s="57"/>
      <c r="S18" s="57"/>
      <c r="T18" s="57"/>
      <c r="U18" s="57"/>
      <c r="V18" s="57"/>
      <c r="W18" s="57"/>
      <c r="X18" s="57"/>
      <c r="Y18" s="57"/>
      <c r="Z18" s="57"/>
      <c r="AA18" s="57"/>
      <c r="AB18" s="57"/>
      <c r="AC18" s="57"/>
      <c r="AD18" s="57"/>
      <c r="AE18" s="57"/>
      <c r="AF18" s="57"/>
      <c r="AG18" s="57"/>
      <c r="AH18" s="57"/>
      <c r="AI18" s="57"/>
      <c r="AJ18" s="57"/>
      <c r="AK18" s="57"/>
      <c r="AL18" s="57"/>
      <c r="AM18" s="57"/>
      <c r="AN18" s="57"/>
      <c r="AO18" s="57"/>
      <c r="AP18" s="58"/>
      <c r="AQ18" s="58"/>
      <c r="AR18" s="35">
        <f t="shared" si="4"/>
        <v>12</v>
      </c>
      <c r="AS18" s="117"/>
      <c r="AT18" s="36">
        <f t="shared" si="6"/>
        <v>0</v>
      </c>
      <c r="AU18" s="39" t="s">
        <v>131</v>
      </c>
    </row>
    <row r="19" spans="1:47" s="5" customFormat="1" x14ac:dyDescent="0.25">
      <c r="A19" s="32">
        <f t="shared" si="5"/>
        <v>5</v>
      </c>
      <c r="B19" s="59" t="s">
        <v>130</v>
      </c>
      <c r="C19" s="41" t="s">
        <v>6</v>
      </c>
      <c r="D19" s="57"/>
      <c r="E19" s="58"/>
      <c r="F19" s="57"/>
      <c r="G19" s="57"/>
      <c r="H19" s="58"/>
      <c r="I19" s="57">
        <v>1</v>
      </c>
      <c r="J19" s="57"/>
      <c r="K19" s="57"/>
      <c r="L19" s="57"/>
      <c r="M19" s="57"/>
      <c r="N19" s="58"/>
      <c r="O19" s="58"/>
      <c r="P19" s="58"/>
      <c r="Q19" s="57"/>
      <c r="R19" s="57"/>
      <c r="S19" s="57"/>
      <c r="T19" s="57"/>
      <c r="U19" s="57"/>
      <c r="V19" s="57"/>
      <c r="W19" s="57"/>
      <c r="X19" s="57"/>
      <c r="Y19" s="57"/>
      <c r="Z19" s="57"/>
      <c r="AA19" s="57"/>
      <c r="AB19" s="57"/>
      <c r="AC19" s="57"/>
      <c r="AD19" s="57"/>
      <c r="AE19" s="57"/>
      <c r="AF19" s="57"/>
      <c r="AG19" s="57"/>
      <c r="AH19" s="57"/>
      <c r="AI19" s="57"/>
      <c r="AJ19" s="57"/>
      <c r="AK19" s="57"/>
      <c r="AL19" s="57"/>
      <c r="AM19" s="57"/>
      <c r="AN19" s="57"/>
      <c r="AO19" s="57"/>
      <c r="AP19" s="58"/>
      <c r="AQ19" s="58"/>
      <c r="AR19" s="35">
        <f t="shared" si="4"/>
        <v>1</v>
      </c>
      <c r="AS19" s="117"/>
      <c r="AT19" s="36">
        <f t="shared" si="6"/>
        <v>0</v>
      </c>
      <c r="AU19" s="39" t="s">
        <v>118</v>
      </c>
    </row>
    <row r="20" spans="1:47" s="5" customFormat="1" ht="30" x14ac:dyDescent="0.25">
      <c r="A20" s="32">
        <f t="shared" si="5"/>
        <v>6</v>
      </c>
      <c r="B20" s="40" t="s">
        <v>128</v>
      </c>
      <c r="C20" s="41" t="s">
        <v>6</v>
      </c>
      <c r="D20" s="57"/>
      <c r="E20" s="57"/>
      <c r="F20" s="57"/>
      <c r="G20" s="57"/>
      <c r="H20" s="57"/>
      <c r="I20" s="57"/>
      <c r="J20" s="57"/>
      <c r="K20" s="57"/>
      <c r="L20" s="57"/>
      <c r="M20" s="57"/>
      <c r="N20" s="57"/>
      <c r="O20" s="57"/>
      <c r="P20" s="57"/>
      <c r="Q20" s="57"/>
      <c r="R20" s="57">
        <v>400</v>
      </c>
      <c r="S20" s="57"/>
      <c r="T20" s="57"/>
      <c r="U20" s="57"/>
      <c r="V20" s="57"/>
      <c r="W20" s="57"/>
      <c r="X20" s="57"/>
      <c r="Y20" s="57"/>
      <c r="Z20" s="57"/>
      <c r="AA20" s="57"/>
      <c r="AB20" s="57"/>
      <c r="AC20" s="57"/>
      <c r="AD20" s="57"/>
      <c r="AE20" s="57"/>
      <c r="AF20" s="57"/>
      <c r="AG20" s="57"/>
      <c r="AH20" s="57"/>
      <c r="AI20" s="57"/>
      <c r="AJ20" s="57"/>
      <c r="AK20" s="57"/>
      <c r="AL20" s="57"/>
      <c r="AM20" s="57"/>
      <c r="AN20" s="57"/>
      <c r="AO20" s="57"/>
      <c r="AP20" s="57"/>
      <c r="AQ20" s="57"/>
      <c r="AR20" s="35">
        <f t="shared" si="4"/>
        <v>400</v>
      </c>
      <c r="AS20" s="117"/>
      <c r="AT20" s="36">
        <f t="shared" si="6"/>
        <v>0</v>
      </c>
      <c r="AU20" s="37"/>
    </row>
    <row r="21" spans="1:47" s="5" customFormat="1" x14ac:dyDescent="0.25">
      <c r="A21" s="32">
        <f t="shared" si="5"/>
        <v>7</v>
      </c>
      <c r="B21" s="33" t="s">
        <v>129</v>
      </c>
      <c r="C21" s="34" t="s">
        <v>6</v>
      </c>
      <c r="D21" s="57"/>
      <c r="E21" s="57"/>
      <c r="F21" s="57"/>
      <c r="G21" s="57"/>
      <c r="H21" s="57"/>
      <c r="I21" s="57"/>
      <c r="J21" s="57"/>
      <c r="K21" s="57"/>
      <c r="L21" s="57"/>
      <c r="M21" s="57"/>
      <c r="N21" s="58"/>
      <c r="O21" s="58"/>
      <c r="P21" s="58"/>
      <c r="Q21" s="57"/>
      <c r="R21" s="57">
        <v>400</v>
      </c>
      <c r="S21" s="57"/>
      <c r="T21" s="57"/>
      <c r="U21" s="57"/>
      <c r="V21" s="57"/>
      <c r="W21" s="57"/>
      <c r="X21" s="57"/>
      <c r="Y21" s="57"/>
      <c r="Z21" s="57"/>
      <c r="AA21" s="57"/>
      <c r="AB21" s="57"/>
      <c r="AC21" s="57"/>
      <c r="AD21" s="57"/>
      <c r="AE21" s="57"/>
      <c r="AF21" s="57"/>
      <c r="AG21" s="57"/>
      <c r="AH21" s="58"/>
      <c r="AI21" s="57"/>
      <c r="AJ21" s="57"/>
      <c r="AK21" s="57"/>
      <c r="AL21" s="57"/>
      <c r="AM21" s="57"/>
      <c r="AN21" s="57"/>
      <c r="AO21" s="57"/>
      <c r="AP21" s="57"/>
      <c r="AQ21" s="57"/>
      <c r="AR21" s="35">
        <f t="shared" si="4"/>
        <v>400</v>
      </c>
      <c r="AS21" s="117"/>
      <c r="AT21" s="36">
        <f t="shared" si="6"/>
        <v>0</v>
      </c>
      <c r="AU21" s="37"/>
    </row>
    <row r="22" spans="1:47" s="5" customFormat="1" x14ac:dyDescent="0.25">
      <c r="A22" s="32">
        <f t="shared" si="5"/>
        <v>8</v>
      </c>
      <c r="B22" s="33" t="s">
        <v>0</v>
      </c>
      <c r="C22" s="34" t="s">
        <v>6</v>
      </c>
      <c r="D22" s="35"/>
      <c r="E22" s="35"/>
      <c r="F22" s="35"/>
      <c r="G22" s="35"/>
      <c r="H22" s="35"/>
      <c r="I22" s="35"/>
      <c r="J22" s="35"/>
      <c r="K22" s="35"/>
      <c r="L22" s="35"/>
      <c r="M22" s="35"/>
      <c r="N22" s="35"/>
      <c r="O22" s="35"/>
      <c r="P22" s="35"/>
      <c r="Q22" s="35"/>
      <c r="R22" s="35">
        <v>40</v>
      </c>
      <c r="S22" s="35"/>
      <c r="T22" s="35"/>
      <c r="U22" s="35"/>
      <c r="V22" s="35"/>
      <c r="W22" s="35"/>
      <c r="X22" s="35"/>
      <c r="Y22" s="35"/>
      <c r="Z22" s="35"/>
      <c r="AA22" s="35"/>
      <c r="AB22" s="35"/>
      <c r="AC22" s="35"/>
      <c r="AD22" s="35">
        <v>2</v>
      </c>
      <c r="AE22" s="35"/>
      <c r="AF22" s="35"/>
      <c r="AG22" s="35"/>
      <c r="AH22" s="35"/>
      <c r="AI22" s="35"/>
      <c r="AJ22" s="35"/>
      <c r="AK22" s="35"/>
      <c r="AL22" s="35"/>
      <c r="AM22" s="35"/>
      <c r="AN22" s="35"/>
      <c r="AO22" s="35"/>
      <c r="AP22" s="35"/>
      <c r="AQ22" s="35"/>
      <c r="AR22" s="35">
        <f t="shared" si="4"/>
        <v>42</v>
      </c>
      <c r="AS22" s="117"/>
      <c r="AT22" s="36">
        <f t="shared" si="6"/>
        <v>0</v>
      </c>
      <c r="AU22" s="37"/>
    </row>
    <row r="23" spans="1:47" s="5" customFormat="1" x14ac:dyDescent="0.25">
      <c r="A23" s="32">
        <f t="shared" si="5"/>
        <v>9</v>
      </c>
      <c r="B23" s="60" t="s">
        <v>144</v>
      </c>
      <c r="C23" s="61" t="s">
        <v>6</v>
      </c>
      <c r="D23" s="62"/>
      <c r="E23" s="62"/>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62"/>
      <c r="AK23" s="62"/>
      <c r="AL23" s="62"/>
      <c r="AM23" s="62"/>
      <c r="AN23" s="62"/>
      <c r="AO23" s="62"/>
      <c r="AP23" s="62"/>
      <c r="AQ23" s="35">
        <v>2</v>
      </c>
      <c r="AR23" s="35">
        <f t="shared" si="4"/>
        <v>2</v>
      </c>
      <c r="AS23" s="119"/>
      <c r="AT23" s="36">
        <f t="shared" si="6"/>
        <v>0</v>
      </c>
      <c r="AU23" s="63"/>
    </row>
    <row r="24" spans="1:47" s="5" customFormat="1" ht="15.75" thickBot="1" x14ac:dyDescent="0.3">
      <c r="A24" s="32">
        <f t="shared" si="5"/>
        <v>10</v>
      </c>
      <c r="B24" s="60" t="s">
        <v>145</v>
      </c>
      <c r="C24" s="61" t="s">
        <v>6</v>
      </c>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43">
        <v>2</v>
      </c>
      <c r="AR24" s="43">
        <f t="shared" si="4"/>
        <v>2</v>
      </c>
      <c r="AS24" s="118"/>
      <c r="AT24" s="64">
        <f t="shared" si="6"/>
        <v>0</v>
      </c>
      <c r="AU24" s="63"/>
    </row>
    <row r="25" spans="1:47" x14ac:dyDescent="0.25">
      <c r="A25" s="65"/>
      <c r="B25" s="46" t="s">
        <v>23</v>
      </c>
      <c r="C25" s="47"/>
      <c r="D25" s="47"/>
      <c r="E25" s="47"/>
      <c r="F25" s="47"/>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8"/>
      <c r="AR25" s="49"/>
      <c r="AS25" s="50"/>
      <c r="AT25" s="51"/>
      <c r="AU25" s="31"/>
    </row>
    <row r="26" spans="1:47" s="5" customFormat="1" x14ac:dyDescent="0.25">
      <c r="A26" s="66">
        <f t="shared" ref="A26:A27" si="7">A25+1</f>
        <v>1</v>
      </c>
      <c r="B26" s="33" t="s">
        <v>36</v>
      </c>
      <c r="C26" s="34" t="s">
        <v>6</v>
      </c>
      <c r="D26" s="35"/>
      <c r="E26" s="35"/>
      <c r="F26" s="35"/>
      <c r="G26" s="35"/>
      <c r="H26" s="35"/>
      <c r="I26" s="35"/>
      <c r="J26" s="35"/>
      <c r="K26" s="35"/>
      <c r="L26" s="35"/>
      <c r="M26" s="35"/>
      <c r="N26" s="35"/>
      <c r="O26" s="35"/>
      <c r="P26" s="35"/>
      <c r="Q26" s="35"/>
      <c r="R26" s="35">
        <v>80</v>
      </c>
      <c r="S26" s="35"/>
      <c r="T26" s="35"/>
      <c r="U26" s="35"/>
      <c r="V26" s="35"/>
      <c r="W26" s="35"/>
      <c r="X26" s="35"/>
      <c r="Y26" s="35"/>
      <c r="Z26" s="35"/>
      <c r="AA26" s="35"/>
      <c r="AB26" s="35"/>
      <c r="AC26" s="35"/>
      <c r="AD26" s="35"/>
      <c r="AE26" s="35"/>
      <c r="AF26" s="35"/>
      <c r="AG26" s="35"/>
      <c r="AH26" s="35"/>
      <c r="AI26" s="35"/>
      <c r="AJ26" s="35"/>
      <c r="AK26" s="35"/>
      <c r="AL26" s="35"/>
      <c r="AM26" s="35"/>
      <c r="AN26" s="35"/>
      <c r="AO26" s="35"/>
      <c r="AP26" s="35"/>
      <c r="AQ26" s="35"/>
      <c r="AR26" s="35">
        <f t="shared" si="4"/>
        <v>80</v>
      </c>
      <c r="AS26" s="117"/>
      <c r="AT26" s="36">
        <f t="shared" si="6"/>
        <v>0</v>
      </c>
      <c r="AU26" s="37"/>
    </row>
    <row r="27" spans="1:47" s="5" customFormat="1" x14ac:dyDescent="0.25">
      <c r="A27" s="66">
        <f t="shared" si="7"/>
        <v>2</v>
      </c>
      <c r="B27" s="33" t="s">
        <v>37</v>
      </c>
      <c r="C27" s="34" t="s">
        <v>6</v>
      </c>
      <c r="D27" s="35"/>
      <c r="E27" s="35"/>
      <c r="F27" s="35"/>
      <c r="G27" s="35"/>
      <c r="H27" s="35"/>
      <c r="I27" s="35"/>
      <c r="J27" s="35"/>
      <c r="K27" s="35"/>
      <c r="L27" s="35"/>
      <c r="M27" s="35"/>
      <c r="N27" s="35"/>
      <c r="O27" s="35"/>
      <c r="P27" s="35"/>
      <c r="Q27" s="35"/>
      <c r="R27" s="35">
        <v>80</v>
      </c>
      <c r="S27" s="35"/>
      <c r="T27" s="35"/>
      <c r="U27" s="35"/>
      <c r="V27" s="35"/>
      <c r="W27" s="35"/>
      <c r="X27" s="35"/>
      <c r="Y27" s="35"/>
      <c r="Z27" s="35"/>
      <c r="AA27" s="35"/>
      <c r="AB27" s="35"/>
      <c r="AC27" s="35"/>
      <c r="AD27" s="35"/>
      <c r="AE27" s="35"/>
      <c r="AF27" s="35"/>
      <c r="AG27" s="35"/>
      <c r="AH27" s="35"/>
      <c r="AI27" s="35"/>
      <c r="AJ27" s="35"/>
      <c r="AK27" s="35"/>
      <c r="AL27" s="35"/>
      <c r="AM27" s="35"/>
      <c r="AN27" s="35"/>
      <c r="AO27" s="35"/>
      <c r="AP27" s="35"/>
      <c r="AQ27" s="35"/>
      <c r="AR27" s="35">
        <f t="shared" si="4"/>
        <v>80</v>
      </c>
      <c r="AS27" s="117"/>
      <c r="AT27" s="36">
        <f t="shared" si="6"/>
        <v>0</v>
      </c>
      <c r="AU27" s="37"/>
    </row>
    <row r="28" spans="1:47" s="5" customFormat="1" x14ac:dyDescent="0.25">
      <c r="A28" s="66">
        <f>A27+1</f>
        <v>3</v>
      </c>
      <c r="B28" s="33" t="s">
        <v>38</v>
      </c>
      <c r="C28" s="34" t="s">
        <v>6</v>
      </c>
      <c r="D28" s="35"/>
      <c r="E28" s="35"/>
      <c r="F28" s="35"/>
      <c r="G28" s="35"/>
      <c r="H28" s="35"/>
      <c r="I28" s="35"/>
      <c r="J28" s="35"/>
      <c r="K28" s="35"/>
      <c r="L28" s="35"/>
      <c r="M28" s="35"/>
      <c r="N28" s="35"/>
      <c r="O28" s="35"/>
      <c r="P28" s="35"/>
      <c r="Q28" s="35"/>
      <c r="R28" s="35"/>
      <c r="S28" s="35"/>
      <c r="T28" s="35"/>
      <c r="U28" s="35"/>
      <c r="V28" s="35"/>
      <c r="W28" s="35">
        <v>30</v>
      </c>
      <c r="X28" s="35"/>
      <c r="Y28" s="35"/>
      <c r="Z28" s="35"/>
      <c r="AA28" s="35"/>
      <c r="AB28" s="35"/>
      <c r="AC28" s="35"/>
      <c r="AD28" s="35"/>
      <c r="AE28" s="35"/>
      <c r="AF28" s="35"/>
      <c r="AG28" s="35"/>
      <c r="AH28" s="35"/>
      <c r="AI28" s="35"/>
      <c r="AJ28" s="35"/>
      <c r="AK28" s="35"/>
      <c r="AL28" s="35"/>
      <c r="AM28" s="35"/>
      <c r="AN28" s="35"/>
      <c r="AO28" s="35"/>
      <c r="AP28" s="35"/>
      <c r="AQ28" s="35"/>
      <c r="AR28" s="35">
        <f t="shared" si="4"/>
        <v>30</v>
      </c>
      <c r="AS28" s="117"/>
      <c r="AT28" s="36">
        <f t="shared" si="6"/>
        <v>0</v>
      </c>
      <c r="AU28" s="37"/>
    </row>
    <row r="29" spans="1:47" s="5" customFormat="1" x14ac:dyDescent="0.25">
      <c r="A29" s="66">
        <f t="shared" ref="A29:A34" si="8">A28+1</f>
        <v>4</v>
      </c>
      <c r="B29" s="33" t="s">
        <v>41</v>
      </c>
      <c r="C29" s="34" t="s">
        <v>7</v>
      </c>
      <c r="D29" s="35"/>
      <c r="E29" s="35"/>
      <c r="F29" s="35"/>
      <c r="G29" s="35"/>
      <c r="H29" s="35"/>
      <c r="I29" s="35"/>
      <c r="J29" s="35"/>
      <c r="K29" s="35"/>
      <c r="L29" s="35"/>
      <c r="M29" s="35"/>
      <c r="N29" s="35"/>
      <c r="O29" s="35"/>
      <c r="P29" s="35"/>
      <c r="Q29" s="35"/>
      <c r="R29" s="35"/>
      <c r="S29" s="35"/>
      <c r="T29" s="35"/>
      <c r="U29" s="35"/>
      <c r="V29" s="35"/>
      <c r="W29" s="35">
        <v>50</v>
      </c>
      <c r="X29" s="35"/>
      <c r="Y29" s="35"/>
      <c r="Z29" s="35"/>
      <c r="AA29" s="35"/>
      <c r="AB29" s="35"/>
      <c r="AC29" s="35"/>
      <c r="AD29" s="35"/>
      <c r="AE29" s="35"/>
      <c r="AF29" s="35"/>
      <c r="AG29" s="35"/>
      <c r="AH29" s="35"/>
      <c r="AI29" s="35"/>
      <c r="AJ29" s="35"/>
      <c r="AK29" s="35"/>
      <c r="AL29" s="35"/>
      <c r="AM29" s="35"/>
      <c r="AN29" s="35"/>
      <c r="AO29" s="35"/>
      <c r="AP29" s="35"/>
      <c r="AQ29" s="35"/>
      <c r="AR29" s="35">
        <f t="shared" si="4"/>
        <v>50</v>
      </c>
      <c r="AS29" s="120"/>
      <c r="AT29" s="36">
        <f t="shared" si="6"/>
        <v>0</v>
      </c>
      <c r="AU29" s="37"/>
    </row>
    <row r="30" spans="1:47" s="5" customFormat="1" ht="30" x14ac:dyDescent="0.25">
      <c r="A30" s="66">
        <f t="shared" si="8"/>
        <v>5</v>
      </c>
      <c r="B30" s="33" t="s">
        <v>107</v>
      </c>
      <c r="C30" s="34" t="s">
        <v>6</v>
      </c>
      <c r="D30" s="35"/>
      <c r="E30" s="35"/>
      <c r="F30" s="35"/>
      <c r="G30" s="35"/>
      <c r="H30" s="35"/>
      <c r="I30" s="35"/>
      <c r="J30" s="35"/>
      <c r="K30" s="35"/>
      <c r="L30" s="35">
        <v>20</v>
      </c>
      <c r="M30" s="35"/>
      <c r="N30" s="35"/>
      <c r="O30" s="35"/>
      <c r="P30" s="35"/>
      <c r="Q30" s="35"/>
      <c r="R30" s="35"/>
      <c r="S30" s="35"/>
      <c r="T30" s="35"/>
      <c r="U30" s="35"/>
      <c r="V30" s="35"/>
      <c r="W30" s="35"/>
      <c r="X30" s="35"/>
      <c r="Y30" s="35"/>
      <c r="Z30" s="35"/>
      <c r="AA30" s="35"/>
      <c r="AB30" s="35"/>
      <c r="AC30" s="35"/>
      <c r="AD30" s="35"/>
      <c r="AE30" s="35"/>
      <c r="AF30" s="35"/>
      <c r="AG30" s="35"/>
      <c r="AH30" s="35"/>
      <c r="AI30" s="35"/>
      <c r="AJ30" s="35"/>
      <c r="AK30" s="35"/>
      <c r="AL30" s="35"/>
      <c r="AM30" s="35"/>
      <c r="AN30" s="35"/>
      <c r="AO30" s="35"/>
      <c r="AP30" s="35"/>
      <c r="AQ30" s="35"/>
      <c r="AR30" s="35">
        <f t="shared" ref="AR30:AR38" si="9">SUM(D30:AQ30)</f>
        <v>20</v>
      </c>
      <c r="AS30" s="117"/>
      <c r="AT30" s="36">
        <f t="shared" si="6"/>
        <v>0</v>
      </c>
      <c r="AU30" s="39" t="s">
        <v>102</v>
      </c>
    </row>
    <row r="31" spans="1:47" s="5" customFormat="1" x14ac:dyDescent="0.25">
      <c r="A31" s="66">
        <f t="shared" si="8"/>
        <v>6</v>
      </c>
      <c r="B31" s="33" t="s">
        <v>100</v>
      </c>
      <c r="C31" s="34" t="s">
        <v>7</v>
      </c>
      <c r="D31" s="35"/>
      <c r="E31" s="35"/>
      <c r="F31" s="35"/>
      <c r="G31" s="35"/>
      <c r="H31" s="35"/>
      <c r="I31" s="35"/>
      <c r="J31" s="35"/>
      <c r="K31" s="35"/>
      <c r="L31" s="35">
        <v>1</v>
      </c>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f t="shared" si="9"/>
        <v>1</v>
      </c>
      <c r="AS31" s="117"/>
      <c r="AT31" s="36">
        <f t="shared" si="6"/>
        <v>0</v>
      </c>
      <c r="AU31" s="39" t="s">
        <v>101</v>
      </c>
    </row>
    <row r="32" spans="1:47" s="5" customFormat="1" x14ac:dyDescent="0.25">
      <c r="A32" s="66">
        <f t="shared" si="8"/>
        <v>7</v>
      </c>
      <c r="B32" s="33" t="s">
        <v>39</v>
      </c>
      <c r="C32" s="34" t="s">
        <v>6</v>
      </c>
      <c r="D32" s="35"/>
      <c r="E32" s="35"/>
      <c r="F32" s="35"/>
      <c r="G32" s="35"/>
      <c r="H32" s="35"/>
      <c r="I32" s="35"/>
      <c r="J32" s="35">
        <v>8</v>
      </c>
      <c r="K32" s="35"/>
      <c r="L32" s="35"/>
      <c r="M32" s="35"/>
      <c r="N32" s="35"/>
      <c r="O32" s="35"/>
      <c r="P32" s="35"/>
      <c r="Q32" s="35"/>
      <c r="R32" s="35"/>
      <c r="S32" s="35"/>
      <c r="T32" s="35"/>
      <c r="U32" s="67"/>
      <c r="V32" s="35"/>
      <c r="W32" s="35"/>
      <c r="X32" s="35"/>
      <c r="Y32" s="35"/>
      <c r="Z32" s="35"/>
      <c r="AA32" s="35"/>
      <c r="AB32" s="35"/>
      <c r="AC32" s="35"/>
      <c r="AD32" s="35">
        <v>10</v>
      </c>
      <c r="AE32" s="35"/>
      <c r="AF32" s="35"/>
      <c r="AG32" s="35"/>
      <c r="AH32" s="35"/>
      <c r="AI32" s="35"/>
      <c r="AJ32" s="35"/>
      <c r="AK32" s="35"/>
      <c r="AL32" s="35"/>
      <c r="AM32" s="35"/>
      <c r="AN32" s="35"/>
      <c r="AO32" s="35"/>
      <c r="AP32" s="35"/>
      <c r="AQ32" s="35"/>
      <c r="AR32" s="35">
        <f t="shared" si="9"/>
        <v>18</v>
      </c>
      <c r="AS32" s="117"/>
      <c r="AT32" s="36">
        <f t="shared" si="6"/>
        <v>0</v>
      </c>
      <c r="AU32" s="37"/>
    </row>
    <row r="33" spans="1:47" s="5" customFormat="1" x14ac:dyDescent="0.25">
      <c r="A33" s="66">
        <f t="shared" si="8"/>
        <v>8</v>
      </c>
      <c r="B33" s="33" t="s">
        <v>34</v>
      </c>
      <c r="C33" s="68" t="s">
        <v>6</v>
      </c>
      <c r="D33" s="62"/>
      <c r="E33" s="62"/>
      <c r="F33" s="62"/>
      <c r="G33" s="62"/>
      <c r="H33" s="62"/>
      <c r="I33" s="62"/>
      <c r="J33" s="62"/>
      <c r="K33" s="62"/>
      <c r="L33" s="62"/>
      <c r="M33" s="62"/>
      <c r="N33" s="62"/>
      <c r="O33" s="62"/>
      <c r="P33" s="62"/>
      <c r="Q33" s="62"/>
      <c r="R33" s="62"/>
      <c r="S33" s="62"/>
      <c r="T33" s="62"/>
      <c r="U33" s="62"/>
      <c r="V33" s="62"/>
      <c r="W33" s="62"/>
      <c r="X33" s="62"/>
      <c r="Y33" s="62"/>
      <c r="Z33" s="62"/>
      <c r="AA33" s="62"/>
      <c r="AB33" s="62"/>
      <c r="AC33" s="62"/>
      <c r="AD33" s="62"/>
      <c r="AE33" s="62"/>
      <c r="AF33" s="62"/>
      <c r="AG33" s="62"/>
      <c r="AH33" s="62">
        <v>30</v>
      </c>
      <c r="AI33" s="62"/>
      <c r="AJ33" s="62"/>
      <c r="AK33" s="62"/>
      <c r="AL33" s="62"/>
      <c r="AM33" s="62"/>
      <c r="AN33" s="62"/>
      <c r="AO33" s="62"/>
      <c r="AP33" s="62"/>
      <c r="AQ33" s="62"/>
      <c r="AR33" s="35">
        <f t="shared" si="9"/>
        <v>30</v>
      </c>
      <c r="AS33" s="121"/>
      <c r="AT33" s="36">
        <f t="shared" ref="AT33:AT39" si="10">(AR33*AS33)</f>
        <v>0</v>
      </c>
      <c r="AU33" s="37"/>
    </row>
    <row r="34" spans="1:47" s="5" customFormat="1" ht="45.75" thickBot="1" x14ac:dyDescent="0.3">
      <c r="A34" s="66">
        <f t="shared" si="8"/>
        <v>9</v>
      </c>
      <c r="B34" s="40" t="s">
        <v>154</v>
      </c>
      <c r="C34" s="41" t="s">
        <v>6</v>
      </c>
      <c r="D34" s="42"/>
      <c r="E34" s="42"/>
      <c r="F34" s="42"/>
      <c r="G34" s="42"/>
      <c r="H34" s="42"/>
      <c r="I34" s="42"/>
      <c r="J34" s="42"/>
      <c r="K34" s="42"/>
      <c r="L34" s="42"/>
      <c r="M34" s="42"/>
      <c r="N34" s="42"/>
      <c r="O34" s="42"/>
      <c r="P34" s="42"/>
      <c r="Q34" s="42"/>
      <c r="R34" s="42"/>
      <c r="S34" s="69">
        <v>3</v>
      </c>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3"/>
      <c r="AR34" s="43">
        <f t="shared" si="9"/>
        <v>3</v>
      </c>
      <c r="AS34" s="118"/>
      <c r="AT34" s="64">
        <f t="shared" si="10"/>
        <v>0</v>
      </c>
      <c r="AU34" s="70" t="s">
        <v>121</v>
      </c>
    </row>
    <row r="35" spans="1:47" x14ac:dyDescent="0.25">
      <c r="A35" s="65"/>
      <c r="B35" s="71" t="s">
        <v>24</v>
      </c>
      <c r="C35" s="47"/>
      <c r="D35" s="47"/>
      <c r="E35" s="47"/>
      <c r="F35" s="47"/>
      <c r="G35" s="47"/>
      <c r="H35" s="47"/>
      <c r="I35" s="47"/>
      <c r="J35" s="47"/>
      <c r="K35" s="47"/>
      <c r="L35" s="47"/>
      <c r="M35" s="47"/>
      <c r="N35" s="47"/>
      <c r="O35" s="47"/>
      <c r="P35" s="47"/>
      <c r="Q35" s="47"/>
      <c r="R35" s="47"/>
      <c r="S35" s="47"/>
      <c r="T35" s="47"/>
      <c r="U35" s="47"/>
      <c r="V35" s="47"/>
      <c r="W35" s="47"/>
      <c r="X35" s="47"/>
      <c r="Y35" s="47"/>
      <c r="Z35" s="47"/>
      <c r="AA35" s="47"/>
      <c r="AB35" s="47"/>
      <c r="AC35" s="47"/>
      <c r="AD35" s="47"/>
      <c r="AE35" s="47"/>
      <c r="AF35" s="47"/>
      <c r="AG35" s="47"/>
      <c r="AH35" s="47"/>
      <c r="AI35" s="47"/>
      <c r="AJ35" s="47"/>
      <c r="AK35" s="47"/>
      <c r="AL35" s="47"/>
      <c r="AM35" s="47"/>
      <c r="AN35" s="47"/>
      <c r="AO35" s="47"/>
      <c r="AP35" s="47"/>
      <c r="AQ35" s="48"/>
      <c r="AR35" s="49"/>
      <c r="AS35" s="50"/>
      <c r="AT35" s="51"/>
      <c r="AU35" s="31"/>
    </row>
    <row r="36" spans="1:47" s="5" customFormat="1" x14ac:dyDescent="0.25">
      <c r="A36" s="66">
        <v>1</v>
      </c>
      <c r="B36" s="56" t="s">
        <v>40</v>
      </c>
      <c r="C36" s="34" t="s">
        <v>6</v>
      </c>
      <c r="D36" s="35"/>
      <c r="E36" s="35"/>
      <c r="F36" s="35"/>
      <c r="G36" s="35"/>
      <c r="H36" s="35"/>
      <c r="I36" s="35"/>
      <c r="J36" s="35"/>
      <c r="K36" s="35"/>
      <c r="L36" s="35"/>
      <c r="M36" s="35"/>
      <c r="N36" s="35"/>
      <c r="O36" s="35"/>
      <c r="P36" s="35"/>
      <c r="Q36" s="35"/>
      <c r="R36" s="35"/>
      <c r="S36" s="35"/>
      <c r="T36" s="35"/>
      <c r="U36" s="67">
        <v>5</v>
      </c>
      <c r="V36" s="35"/>
      <c r="W36" s="35"/>
      <c r="X36" s="35"/>
      <c r="Y36" s="35"/>
      <c r="Z36" s="35"/>
      <c r="AA36" s="35"/>
      <c r="AB36" s="35"/>
      <c r="AC36" s="35"/>
      <c r="AD36" s="35"/>
      <c r="AE36" s="35"/>
      <c r="AF36" s="35"/>
      <c r="AG36" s="35"/>
      <c r="AH36" s="35">
        <v>1</v>
      </c>
      <c r="AI36" s="35"/>
      <c r="AJ36" s="35"/>
      <c r="AK36" s="35"/>
      <c r="AL36" s="35"/>
      <c r="AM36" s="35"/>
      <c r="AN36" s="35"/>
      <c r="AO36" s="35"/>
      <c r="AP36" s="35"/>
      <c r="AQ36" s="35"/>
      <c r="AR36" s="35">
        <f t="shared" si="9"/>
        <v>6</v>
      </c>
      <c r="AS36" s="117"/>
      <c r="AT36" s="36">
        <f t="shared" si="10"/>
        <v>0</v>
      </c>
      <c r="AU36" s="37"/>
    </row>
    <row r="37" spans="1:47" s="5" customFormat="1" x14ac:dyDescent="0.25">
      <c r="A37" s="66">
        <f>A36+1</f>
        <v>2</v>
      </c>
      <c r="B37" s="56" t="s">
        <v>33</v>
      </c>
      <c r="C37" s="34" t="s">
        <v>6</v>
      </c>
      <c r="D37" s="35"/>
      <c r="E37" s="35"/>
      <c r="F37" s="35"/>
      <c r="G37" s="35"/>
      <c r="H37" s="35"/>
      <c r="I37" s="35"/>
      <c r="J37" s="35"/>
      <c r="K37" s="35"/>
      <c r="L37" s="35"/>
      <c r="M37" s="35"/>
      <c r="N37" s="35"/>
      <c r="O37" s="35"/>
      <c r="P37" s="35"/>
      <c r="Q37" s="35"/>
      <c r="R37" s="35"/>
      <c r="S37" s="35"/>
      <c r="T37" s="35"/>
      <c r="U37" s="35"/>
      <c r="V37" s="35"/>
      <c r="W37" s="35"/>
      <c r="X37" s="35"/>
      <c r="Y37" s="35"/>
      <c r="Z37" s="35"/>
      <c r="AA37" s="35"/>
      <c r="AB37" s="35">
        <v>1</v>
      </c>
      <c r="AC37" s="35"/>
      <c r="AD37" s="35"/>
      <c r="AE37" s="35"/>
      <c r="AF37" s="35"/>
      <c r="AG37" s="35"/>
      <c r="AH37" s="35">
        <v>1</v>
      </c>
      <c r="AI37" s="35"/>
      <c r="AJ37" s="35"/>
      <c r="AK37" s="35"/>
      <c r="AL37" s="35"/>
      <c r="AM37" s="35"/>
      <c r="AN37" s="35"/>
      <c r="AO37" s="35"/>
      <c r="AP37" s="35"/>
      <c r="AQ37" s="35"/>
      <c r="AR37" s="35">
        <f t="shared" si="9"/>
        <v>2</v>
      </c>
      <c r="AS37" s="117"/>
      <c r="AT37" s="36">
        <f t="shared" si="10"/>
        <v>0</v>
      </c>
      <c r="AU37" s="37"/>
    </row>
    <row r="38" spans="1:47" s="5" customFormat="1" x14ac:dyDescent="0.25">
      <c r="A38" s="72">
        <f t="shared" ref="A38:A53" si="11">A37+1</f>
        <v>3</v>
      </c>
      <c r="B38" s="73" t="s">
        <v>47</v>
      </c>
      <c r="C38" s="41" t="s">
        <v>6</v>
      </c>
      <c r="D38" s="42"/>
      <c r="E38" s="42"/>
      <c r="F38" s="42"/>
      <c r="G38" s="42"/>
      <c r="H38" s="42"/>
      <c r="I38" s="42"/>
      <c r="J38" s="42">
        <v>2</v>
      </c>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c r="AL38" s="42"/>
      <c r="AM38" s="42"/>
      <c r="AN38" s="42"/>
      <c r="AO38" s="42"/>
      <c r="AP38" s="42"/>
      <c r="AQ38" s="42"/>
      <c r="AR38" s="42">
        <f t="shared" si="9"/>
        <v>2</v>
      </c>
      <c r="AS38" s="119"/>
      <c r="AT38" s="36">
        <f t="shared" si="10"/>
        <v>0</v>
      </c>
      <c r="AU38" s="74"/>
    </row>
    <row r="39" spans="1:47" s="5" customFormat="1" ht="30" x14ac:dyDescent="0.25">
      <c r="A39" s="66">
        <f t="shared" si="11"/>
        <v>4</v>
      </c>
      <c r="B39" s="75" t="s">
        <v>151</v>
      </c>
      <c r="C39" s="34" t="s">
        <v>6</v>
      </c>
      <c r="D39" s="62"/>
      <c r="E39" s="62"/>
      <c r="F39" s="62"/>
      <c r="G39" s="62"/>
      <c r="H39" s="62"/>
      <c r="I39" s="62"/>
      <c r="J39" s="62"/>
      <c r="K39" s="62"/>
      <c r="L39" s="62"/>
      <c r="M39" s="62"/>
      <c r="N39" s="62"/>
      <c r="O39" s="62"/>
      <c r="P39" s="62"/>
      <c r="Q39" s="62"/>
      <c r="R39" s="62"/>
      <c r="S39" s="76">
        <v>3</v>
      </c>
      <c r="T39" s="62"/>
      <c r="U39" s="62"/>
      <c r="V39" s="62"/>
      <c r="W39" s="62"/>
      <c r="X39" s="62"/>
      <c r="Y39" s="62"/>
      <c r="Z39" s="62"/>
      <c r="AA39" s="62"/>
      <c r="AB39" s="62"/>
      <c r="AC39" s="62"/>
      <c r="AD39" s="62"/>
      <c r="AE39" s="62"/>
      <c r="AF39" s="62"/>
      <c r="AG39" s="62"/>
      <c r="AH39" s="62"/>
      <c r="AI39" s="62"/>
      <c r="AJ39" s="62"/>
      <c r="AK39" s="35"/>
      <c r="AL39" s="35"/>
      <c r="AM39" s="35"/>
      <c r="AN39" s="35"/>
      <c r="AO39" s="35"/>
      <c r="AP39" s="35"/>
      <c r="AQ39" s="35"/>
      <c r="AR39" s="35">
        <f t="shared" ref="AR39:AR49" si="12">SUM(D39:AQ39)</f>
        <v>3</v>
      </c>
      <c r="AS39" s="117"/>
      <c r="AT39" s="77">
        <f t="shared" si="10"/>
        <v>0</v>
      </c>
      <c r="AU39" s="78" t="s">
        <v>150</v>
      </c>
    </row>
    <row r="40" spans="1:47" s="5" customFormat="1" x14ac:dyDescent="0.25">
      <c r="A40" s="66">
        <f t="shared" si="11"/>
        <v>5</v>
      </c>
      <c r="B40" s="56" t="s">
        <v>152</v>
      </c>
      <c r="C40" s="34" t="s">
        <v>9</v>
      </c>
      <c r="D40" s="35"/>
      <c r="E40" s="35"/>
      <c r="F40" s="35"/>
      <c r="G40" s="35"/>
      <c r="H40" s="35"/>
      <c r="I40" s="35"/>
      <c r="J40" s="35"/>
      <c r="K40" s="35"/>
      <c r="L40" s="35"/>
      <c r="M40" s="35"/>
      <c r="N40" s="35"/>
      <c r="O40" s="35"/>
      <c r="P40" s="35"/>
      <c r="Q40" s="35"/>
      <c r="R40" s="35">
        <v>10</v>
      </c>
      <c r="S40" s="35"/>
      <c r="T40" s="35"/>
      <c r="U40" s="35"/>
      <c r="V40" s="35"/>
      <c r="W40" s="35"/>
      <c r="X40" s="35"/>
      <c r="Y40" s="35"/>
      <c r="Z40" s="35"/>
      <c r="AA40" s="35"/>
      <c r="AB40" s="35"/>
      <c r="AC40" s="35"/>
      <c r="AD40" s="35"/>
      <c r="AE40" s="35"/>
      <c r="AF40" s="35"/>
      <c r="AG40" s="35"/>
      <c r="AH40" s="35"/>
      <c r="AI40" s="35"/>
      <c r="AJ40" s="35"/>
      <c r="AK40" s="35"/>
      <c r="AL40" s="35"/>
      <c r="AM40" s="35"/>
      <c r="AN40" s="35"/>
      <c r="AO40" s="35"/>
      <c r="AP40" s="35"/>
      <c r="AQ40" s="35"/>
      <c r="AR40" s="35">
        <f t="shared" si="12"/>
        <v>10</v>
      </c>
      <c r="AS40" s="117"/>
      <c r="AT40" s="36">
        <f t="shared" ref="AT40:AT55" si="13">(AR40*AS40)</f>
        <v>0</v>
      </c>
      <c r="AU40" s="37" t="s">
        <v>156</v>
      </c>
    </row>
    <row r="41" spans="1:47" s="5" customFormat="1" x14ac:dyDescent="0.25">
      <c r="A41" s="66">
        <f t="shared" si="11"/>
        <v>6</v>
      </c>
      <c r="B41" s="56" t="s">
        <v>153</v>
      </c>
      <c r="C41" s="34" t="s">
        <v>9</v>
      </c>
      <c r="D41" s="35"/>
      <c r="E41" s="35"/>
      <c r="F41" s="35"/>
      <c r="G41" s="35"/>
      <c r="H41" s="35"/>
      <c r="I41" s="35"/>
      <c r="J41" s="35"/>
      <c r="K41" s="35"/>
      <c r="L41" s="35"/>
      <c r="M41" s="35"/>
      <c r="N41" s="35"/>
      <c r="O41" s="35"/>
      <c r="P41" s="35"/>
      <c r="Q41" s="35"/>
      <c r="R41" s="35">
        <v>10</v>
      </c>
      <c r="S41" s="35"/>
      <c r="T41" s="35"/>
      <c r="U41" s="35"/>
      <c r="V41" s="35"/>
      <c r="W41" s="35"/>
      <c r="X41" s="35"/>
      <c r="Y41" s="35"/>
      <c r="Z41" s="35"/>
      <c r="AA41" s="35"/>
      <c r="AB41" s="35"/>
      <c r="AC41" s="35"/>
      <c r="AD41" s="35"/>
      <c r="AE41" s="35"/>
      <c r="AF41" s="35"/>
      <c r="AG41" s="35"/>
      <c r="AH41" s="35"/>
      <c r="AI41" s="35"/>
      <c r="AJ41" s="35"/>
      <c r="AK41" s="35"/>
      <c r="AL41" s="35"/>
      <c r="AM41" s="35"/>
      <c r="AN41" s="35"/>
      <c r="AO41" s="35"/>
      <c r="AP41" s="35"/>
      <c r="AQ41" s="35"/>
      <c r="AR41" s="35">
        <f t="shared" si="12"/>
        <v>10</v>
      </c>
      <c r="AS41" s="117"/>
      <c r="AT41" s="36">
        <f t="shared" si="13"/>
        <v>0</v>
      </c>
      <c r="AU41" s="37" t="s">
        <v>156</v>
      </c>
    </row>
    <row r="42" spans="1:47" s="5" customFormat="1" x14ac:dyDescent="0.25">
      <c r="A42" s="66">
        <f t="shared" si="11"/>
        <v>7</v>
      </c>
      <c r="B42" s="79" t="s">
        <v>106</v>
      </c>
      <c r="C42" s="80" t="s">
        <v>27</v>
      </c>
      <c r="D42" s="81"/>
      <c r="E42" s="81"/>
      <c r="F42" s="81"/>
      <c r="G42" s="81"/>
      <c r="H42" s="81"/>
      <c r="I42" s="81"/>
      <c r="J42" s="81"/>
      <c r="K42" s="81"/>
      <c r="L42" s="81"/>
      <c r="M42" s="81"/>
      <c r="N42" s="81"/>
      <c r="O42" s="81"/>
      <c r="P42" s="81"/>
      <c r="Q42" s="81"/>
      <c r="R42" s="81"/>
      <c r="S42" s="81"/>
      <c r="T42" s="81"/>
      <c r="U42" s="67"/>
      <c r="V42" s="81"/>
      <c r="W42" s="81"/>
      <c r="X42" s="81"/>
      <c r="Y42" s="81"/>
      <c r="Z42" s="81"/>
      <c r="AA42" s="81"/>
      <c r="AB42" s="81"/>
      <c r="AC42" s="81"/>
      <c r="AD42" s="81"/>
      <c r="AE42" s="81"/>
      <c r="AF42" s="81"/>
      <c r="AG42" s="81"/>
      <c r="AH42" s="81"/>
      <c r="AI42" s="81"/>
      <c r="AJ42" s="81"/>
      <c r="AK42" s="81"/>
      <c r="AL42" s="81"/>
      <c r="AM42" s="81"/>
      <c r="AN42" s="81"/>
      <c r="AO42" s="81"/>
      <c r="AP42" s="81"/>
      <c r="AQ42" s="81">
        <v>1</v>
      </c>
      <c r="AR42" s="35">
        <f t="shared" si="12"/>
        <v>1</v>
      </c>
      <c r="AS42" s="120"/>
      <c r="AT42" s="82">
        <f t="shared" si="13"/>
        <v>0</v>
      </c>
      <c r="AU42" s="37"/>
    </row>
    <row r="43" spans="1:47" s="5" customFormat="1" ht="30" x14ac:dyDescent="0.25">
      <c r="A43" s="66">
        <f t="shared" si="11"/>
        <v>8</v>
      </c>
      <c r="B43" s="83" t="s">
        <v>142</v>
      </c>
      <c r="C43" s="34" t="s">
        <v>134</v>
      </c>
      <c r="D43" s="35">
        <v>1</v>
      </c>
      <c r="E43" s="35"/>
      <c r="F43" s="35"/>
      <c r="G43" s="35"/>
      <c r="H43" s="35"/>
      <c r="I43" s="35"/>
      <c r="J43" s="35"/>
      <c r="K43" s="35"/>
      <c r="L43" s="35"/>
      <c r="M43" s="35"/>
      <c r="N43" s="35"/>
      <c r="O43" s="35"/>
      <c r="P43" s="35"/>
      <c r="Q43" s="35"/>
      <c r="R43" s="35"/>
      <c r="S43" s="35"/>
      <c r="T43" s="35"/>
      <c r="U43" s="35"/>
      <c r="V43" s="35"/>
      <c r="W43" s="35"/>
      <c r="X43" s="35"/>
      <c r="Y43" s="35"/>
      <c r="Z43" s="35"/>
      <c r="AA43" s="35"/>
      <c r="AB43" s="35"/>
      <c r="AC43" s="35"/>
      <c r="AD43" s="35"/>
      <c r="AE43" s="35"/>
      <c r="AF43" s="35"/>
      <c r="AG43" s="35"/>
      <c r="AH43" s="35"/>
      <c r="AI43" s="35"/>
      <c r="AJ43" s="35"/>
      <c r="AK43" s="35"/>
      <c r="AL43" s="35"/>
      <c r="AM43" s="35"/>
      <c r="AN43" s="35"/>
      <c r="AO43" s="35"/>
      <c r="AP43" s="35"/>
      <c r="AQ43" s="35"/>
      <c r="AR43" s="35">
        <f t="shared" si="12"/>
        <v>1</v>
      </c>
      <c r="AS43" s="117"/>
      <c r="AT43" s="36">
        <f t="shared" si="13"/>
        <v>0</v>
      </c>
      <c r="AU43" s="37"/>
    </row>
    <row r="44" spans="1:47" s="5" customFormat="1" ht="30" x14ac:dyDescent="0.25">
      <c r="A44" s="66">
        <f t="shared" si="11"/>
        <v>9</v>
      </c>
      <c r="B44" s="59" t="s">
        <v>116</v>
      </c>
      <c r="C44" s="41" t="s">
        <v>6</v>
      </c>
      <c r="D44" s="42"/>
      <c r="E44" s="42"/>
      <c r="F44" s="42"/>
      <c r="G44" s="42"/>
      <c r="H44" s="42"/>
      <c r="I44" s="42"/>
      <c r="J44" s="42"/>
      <c r="K44" s="42"/>
      <c r="L44" s="42"/>
      <c r="M44" s="42"/>
      <c r="N44" s="42"/>
      <c r="O44" s="42"/>
      <c r="P44" s="42"/>
      <c r="Q44" s="42"/>
      <c r="R44" s="42"/>
      <c r="S44" s="42"/>
      <c r="T44" s="42"/>
      <c r="U44" s="84"/>
      <c r="V44" s="42"/>
      <c r="W44" s="42"/>
      <c r="X44" s="42"/>
      <c r="Y44" s="42"/>
      <c r="Z44" s="42"/>
      <c r="AA44" s="42"/>
      <c r="AB44" s="42">
        <v>1</v>
      </c>
      <c r="AC44" s="42"/>
      <c r="AD44" s="42"/>
      <c r="AE44" s="42"/>
      <c r="AF44" s="42"/>
      <c r="AG44" s="42"/>
      <c r="AH44" s="42"/>
      <c r="AI44" s="42"/>
      <c r="AJ44" s="42"/>
      <c r="AK44" s="42"/>
      <c r="AL44" s="42"/>
      <c r="AM44" s="42"/>
      <c r="AN44" s="42"/>
      <c r="AO44" s="42"/>
      <c r="AP44" s="42"/>
      <c r="AQ44" s="42"/>
      <c r="AR44" s="35">
        <f t="shared" si="12"/>
        <v>1</v>
      </c>
      <c r="AS44" s="119"/>
      <c r="AT44" s="36">
        <f t="shared" si="13"/>
        <v>0</v>
      </c>
      <c r="AU44" s="85"/>
    </row>
    <row r="45" spans="1:47" s="5" customFormat="1" x14ac:dyDescent="0.25">
      <c r="A45" s="66">
        <f t="shared" si="11"/>
        <v>10</v>
      </c>
      <c r="B45" s="59" t="s">
        <v>11</v>
      </c>
      <c r="C45" s="41" t="s">
        <v>6</v>
      </c>
      <c r="D45" s="42"/>
      <c r="E45" s="42"/>
      <c r="F45" s="42"/>
      <c r="G45" s="42"/>
      <c r="H45" s="42"/>
      <c r="I45" s="42"/>
      <c r="J45" s="42"/>
      <c r="K45" s="42"/>
      <c r="L45" s="42"/>
      <c r="M45" s="42"/>
      <c r="N45" s="42"/>
      <c r="O45" s="42"/>
      <c r="P45" s="42"/>
      <c r="Q45" s="42"/>
      <c r="R45" s="42"/>
      <c r="S45" s="42"/>
      <c r="T45" s="42"/>
      <c r="U45" s="84"/>
      <c r="V45" s="42"/>
      <c r="W45" s="42">
        <v>100</v>
      </c>
      <c r="X45" s="42"/>
      <c r="Y45" s="42"/>
      <c r="Z45" s="42"/>
      <c r="AA45" s="42"/>
      <c r="AB45" s="42"/>
      <c r="AC45" s="42"/>
      <c r="AD45" s="42"/>
      <c r="AE45" s="42"/>
      <c r="AF45" s="42"/>
      <c r="AG45" s="42"/>
      <c r="AH45" s="42"/>
      <c r="AI45" s="42"/>
      <c r="AJ45" s="42"/>
      <c r="AK45" s="42"/>
      <c r="AL45" s="42"/>
      <c r="AM45" s="42"/>
      <c r="AN45" s="42"/>
      <c r="AO45" s="42"/>
      <c r="AP45" s="42"/>
      <c r="AQ45" s="42"/>
      <c r="AR45" s="35">
        <f t="shared" si="12"/>
        <v>100</v>
      </c>
      <c r="AS45" s="119"/>
      <c r="AT45" s="36">
        <f t="shared" si="13"/>
        <v>0</v>
      </c>
      <c r="AU45" s="85"/>
    </row>
    <row r="46" spans="1:47" s="5" customFormat="1" x14ac:dyDescent="0.25">
      <c r="A46" s="66">
        <f t="shared" si="11"/>
        <v>11</v>
      </c>
      <c r="B46" s="56" t="s">
        <v>10</v>
      </c>
      <c r="C46" s="34" t="s">
        <v>6</v>
      </c>
      <c r="D46" s="35"/>
      <c r="E46" s="35"/>
      <c r="F46" s="35"/>
      <c r="G46" s="35"/>
      <c r="H46" s="35"/>
      <c r="I46" s="35"/>
      <c r="J46" s="35"/>
      <c r="K46" s="35"/>
      <c r="L46" s="35"/>
      <c r="M46" s="35"/>
      <c r="N46" s="35"/>
      <c r="O46" s="35"/>
      <c r="P46" s="35"/>
      <c r="Q46" s="35"/>
      <c r="R46" s="35"/>
      <c r="S46" s="35"/>
      <c r="T46" s="35"/>
      <c r="U46" s="67"/>
      <c r="V46" s="35"/>
      <c r="W46" s="35">
        <v>120</v>
      </c>
      <c r="X46" s="35"/>
      <c r="Y46" s="35"/>
      <c r="Z46" s="35"/>
      <c r="AA46" s="35"/>
      <c r="AB46" s="35"/>
      <c r="AC46" s="35"/>
      <c r="AD46" s="35"/>
      <c r="AE46" s="35"/>
      <c r="AF46" s="35"/>
      <c r="AG46" s="35"/>
      <c r="AH46" s="35"/>
      <c r="AI46" s="35"/>
      <c r="AJ46" s="35"/>
      <c r="AK46" s="35"/>
      <c r="AL46" s="35"/>
      <c r="AM46" s="35"/>
      <c r="AN46" s="35"/>
      <c r="AO46" s="35"/>
      <c r="AP46" s="35"/>
      <c r="AQ46" s="35"/>
      <c r="AR46" s="35">
        <f t="shared" si="12"/>
        <v>120</v>
      </c>
      <c r="AS46" s="117"/>
      <c r="AT46" s="36">
        <f t="shared" si="13"/>
        <v>0</v>
      </c>
      <c r="AU46" s="37"/>
    </row>
    <row r="47" spans="1:47" s="5" customFormat="1" x14ac:dyDescent="0.25">
      <c r="A47" s="66">
        <f t="shared" si="11"/>
        <v>12</v>
      </c>
      <c r="B47" s="59" t="s">
        <v>48</v>
      </c>
      <c r="C47" s="41" t="s">
        <v>6</v>
      </c>
      <c r="D47" s="42"/>
      <c r="E47" s="42"/>
      <c r="F47" s="42"/>
      <c r="G47" s="42"/>
      <c r="H47" s="42"/>
      <c r="I47" s="42"/>
      <c r="J47" s="42"/>
      <c r="K47" s="42"/>
      <c r="L47" s="42"/>
      <c r="M47" s="42"/>
      <c r="N47" s="42"/>
      <c r="O47" s="42"/>
      <c r="P47" s="42"/>
      <c r="Q47" s="42"/>
      <c r="R47" s="42"/>
      <c r="S47" s="42"/>
      <c r="T47" s="42"/>
      <c r="U47" s="42"/>
      <c r="V47" s="42"/>
      <c r="W47" s="42">
        <v>50</v>
      </c>
      <c r="X47" s="42"/>
      <c r="Y47" s="42"/>
      <c r="Z47" s="42"/>
      <c r="AA47" s="42"/>
      <c r="AB47" s="42"/>
      <c r="AC47" s="42"/>
      <c r="AD47" s="42"/>
      <c r="AE47" s="42"/>
      <c r="AF47" s="42"/>
      <c r="AG47" s="42"/>
      <c r="AH47" s="42"/>
      <c r="AI47" s="42"/>
      <c r="AJ47" s="42"/>
      <c r="AK47" s="42"/>
      <c r="AL47" s="42"/>
      <c r="AM47" s="42"/>
      <c r="AN47" s="42"/>
      <c r="AO47" s="42"/>
      <c r="AP47" s="42"/>
      <c r="AQ47" s="42"/>
      <c r="AR47" s="35">
        <f t="shared" si="12"/>
        <v>50</v>
      </c>
      <c r="AS47" s="119"/>
      <c r="AT47" s="36">
        <f t="shared" si="13"/>
        <v>0</v>
      </c>
      <c r="AU47" s="53"/>
    </row>
    <row r="48" spans="1:47" s="5" customFormat="1" x14ac:dyDescent="0.25">
      <c r="A48" s="66">
        <f t="shared" si="11"/>
        <v>13</v>
      </c>
      <c r="B48" s="59" t="s">
        <v>49</v>
      </c>
      <c r="C48" s="41" t="s">
        <v>6</v>
      </c>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v>4</v>
      </c>
      <c r="AE48" s="42"/>
      <c r="AF48" s="42"/>
      <c r="AG48" s="42"/>
      <c r="AH48" s="42"/>
      <c r="AI48" s="42"/>
      <c r="AJ48" s="42"/>
      <c r="AK48" s="42"/>
      <c r="AL48" s="42"/>
      <c r="AM48" s="42"/>
      <c r="AN48" s="42"/>
      <c r="AO48" s="42"/>
      <c r="AP48" s="42"/>
      <c r="AQ48" s="42"/>
      <c r="AR48" s="35">
        <f t="shared" si="12"/>
        <v>4</v>
      </c>
      <c r="AS48" s="119"/>
      <c r="AT48" s="36">
        <f t="shared" si="13"/>
        <v>0</v>
      </c>
      <c r="AU48" s="85"/>
    </row>
    <row r="49" spans="1:48" s="5" customFormat="1" x14ac:dyDescent="0.25">
      <c r="A49" s="66">
        <f t="shared" si="11"/>
        <v>14</v>
      </c>
      <c r="B49" s="56" t="s">
        <v>50</v>
      </c>
      <c r="C49" s="41" t="s">
        <v>6</v>
      </c>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v>4</v>
      </c>
      <c r="AE49" s="42"/>
      <c r="AF49" s="42"/>
      <c r="AG49" s="42"/>
      <c r="AH49" s="42"/>
      <c r="AI49" s="42"/>
      <c r="AJ49" s="42"/>
      <c r="AK49" s="42"/>
      <c r="AL49" s="42"/>
      <c r="AM49" s="42"/>
      <c r="AN49" s="42"/>
      <c r="AO49" s="42"/>
      <c r="AP49" s="42"/>
      <c r="AQ49" s="42"/>
      <c r="AR49" s="35">
        <f t="shared" si="12"/>
        <v>4</v>
      </c>
      <c r="AS49" s="119"/>
      <c r="AT49" s="36">
        <f t="shared" si="13"/>
        <v>0</v>
      </c>
      <c r="AU49" s="85"/>
    </row>
    <row r="50" spans="1:48" s="5" customFormat="1" ht="45" x14ac:dyDescent="0.25">
      <c r="A50" s="66">
        <f t="shared" si="11"/>
        <v>15</v>
      </c>
      <c r="B50" s="86" t="s">
        <v>141</v>
      </c>
      <c r="C50" s="41" t="s">
        <v>6</v>
      </c>
      <c r="D50" s="42">
        <v>1</v>
      </c>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35">
        <f t="shared" ref="AR50:AR61" si="14">SUM(D50:AQ50)</f>
        <v>1</v>
      </c>
      <c r="AS50" s="119"/>
      <c r="AT50" s="36">
        <f t="shared" si="13"/>
        <v>0</v>
      </c>
      <c r="AU50" s="87" t="s">
        <v>109</v>
      </c>
    </row>
    <row r="51" spans="1:48" s="5" customFormat="1" ht="45" x14ac:dyDescent="0.25">
      <c r="A51" s="66">
        <f t="shared" si="11"/>
        <v>16</v>
      </c>
      <c r="B51" s="88" t="s">
        <v>137</v>
      </c>
      <c r="C51" s="34" t="s">
        <v>6</v>
      </c>
      <c r="D51" s="35">
        <v>1</v>
      </c>
      <c r="E51" s="35"/>
      <c r="F51" s="35"/>
      <c r="G51" s="35"/>
      <c r="H51" s="35"/>
      <c r="I51" s="35"/>
      <c r="J51" s="35"/>
      <c r="K51" s="35"/>
      <c r="L51" s="35"/>
      <c r="M51" s="35"/>
      <c r="N51" s="35"/>
      <c r="O51" s="35"/>
      <c r="P51" s="35"/>
      <c r="Q51" s="35"/>
      <c r="R51" s="35"/>
      <c r="S51" s="35"/>
      <c r="T51" s="35"/>
      <c r="U51" s="35"/>
      <c r="V51" s="35"/>
      <c r="W51" s="35"/>
      <c r="X51" s="35"/>
      <c r="Y51" s="35"/>
      <c r="Z51" s="35"/>
      <c r="AA51" s="35"/>
      <c r="AB51" s="35"/>
      <c r="AC51" s="35"/>
      <c r="AD51" s="35"/>
      <c r="AE51" s="35"/>
      <c r="AF51" s="35"/>
      <c r="AG51" s="35"/>
      <c r="AH51" s="35"/>
      <c r="AI51" s="35"/>
      <c r="AJ51" s="35"/>
      <c r="AK51" s="35"/>
      <c r="AL51" s="35"/>
      <c r="AM51" s="35"/>
      <c r="AN51" s="35"/>
      <c r="AO51" s="35"/>
      <c r="AP51" s="35"/>
      <c r="AQ51" s="35"/>
      <c r="AR51" s="35">
        <f t="shared" si="14"/>
        <v>1</v>
      </c>
      <c r="AS51" s="117"/>
      <c r="AT51" s="89">
        <f>(AR51*AS51)</f>
        <v>0</v>
      </c>
      <c r="AU51" s="90" t="s">
        <v>113</v>
      </c>
    </row>
    <row r="52" spans="1:48" s="5" customFormat="1" ht="45" x14ac:dyDescent="0.25">
      <c r="A52" s="66">
        <f t="shared" si="11"/>
        <v>17</v>
      </c>
      <c r="B52" s="88" t="s">
        <v>138</v>
      </c>
      <c r="C52" s="34" t="s">
        <v>6</v>
      </c>
      <c r="D52" s="35">
        <v>1</v>
      </c>
      <c r="E52" s="35"/>
      <c r="F52" s="35"/>
      <c r="G52" s="35"/>
      <c r="H52" s="35"/>
      <c r="I52" s="35"/>
      <c r="J52" s="35"/>
      <c r="K52" s="35"/>
      <c r="L52" s="35"/>
      <c r="M52" s="35"/>
      <c r="N52" s="35"/>
      <c r="O52" s="35"/>
      <c r="P52" s="35"/>
      <c r="Q52" s="35"/>
      <c r="R52" s="35"/>
      <c r="S52" s="35"/>
      <c r="T52" s="35"/>
      <c r="U52" s="35"/>
      <c r="V52" s="35"/>
      <c r="W52" s="35"/>
      <c r="X52" s="35"/>
      <c r="Y52" s="35"/>
      <c r="Z52" s="35"/>
      <c r="AA52" s="35"/>
      <c r="AB52" s="35"/>
      <c r="AC52" s="35"/>
      <c r="AD52" s="35"/>
      <c r="AE52" s="35"/>
      <c r="AF52" s="35"/>
      <c r="AG52" s="35"/>
      <c r="AH52" s="35"/>
      <c r="AI52" s="35"/>
      <c r="AJ52" s="35"/>
      <c r="AK52" s="35"/>
      <c r="AL52" s="35"/>
      <c r="AM52" s="35"/>
      <c r="AN52" s="35"/>
      <c r="AO52" s="35"/>
      <c r="AP52" s="35"/>
      <c r="AQ52" s="35"/>
      <c r="AR52" s="35">
        <f t="shared" si="14"/>
        <v>1</v>
      </c>
      <c r="AS52" s="117"/>
      <c r="AT52" s="89">
        <f>(AR52*AS52)</f>
        <v>0</v>
      </c>
      <c r="AU52" s="90" t="s">
        <v>111</v>
      </c>
    </row>
    <row r="53" spans="1:48" s="5" customFormat="1" ht="45.75" thickBot="1" x14ac:dyDescent="0.3">
      <c r="A53" s="66">
        <f t="shared" si="11"/>
        <v>18</v>
      </c>
      <c r="B53" s="91" t="s">
        <v>139</v>
      </c>
      <c r="C53" s="41" t="s">
        <v>6</v>
      </c>
      <c r="D53" s="42">
        <v>1</v>
      </c>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3"/>
      <c r="AR53" s="43">
        <f t="shared" si="14"/>
        <v>1</v>
      </c>
      <c r="AS53" s="118"/>
      <c r="AT53" s="64">
        <f>(AR53*AS53)</f>
        <v>0</v>
      </c>
      <c r="AU53" s="87" t="s">
        <v>112</v>
      </c>
    </row>
    <row r="54" spans="1:48" x14ac:dyDescent="0.25">
      <c r="A54" s="65"/>
      <c r="B54" s="71" t="s">
        <v>25</v>
      </c>
      <c r="C54" s="92"/>
      <c r="D54" s="93"/>
      <c r="E54" s="93"/>
      <c r="F54" s="93"/>
      <c r="G54" s="93"/>
      <c r="H54" s="93"/>
      <c r="I54" s="93"/>
      <c r="J54" s="93"/>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3"/>
      <c r="AP54" s="93"/>
      <c r="AQ54" s="94"/>
      <c r="AR54" s="49"/>
      <c r="AS54" s="95"/>
      <c r="AT54" s="51"/>
      <c r="AU54" s="31"/>
    </row>
    <row r="55" spans="1:48" s="5" customFormat="1" x14ac:dyDescent="0.25">
      <c r="A55" s="66">
        <v>1</v>
      </c>
      <c r="B55" s="38" t="s">
        <v>46</v>
      </c>
      <c r="C55" s="34" t="s">
        <v>6</v>
      </c>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v>2</v>
      </c>
      <c r="AE55" s="35"/>
      <c r="AF55" s="35"/>
      <c r="AG55" s="35"/>
      <c r="AH55" s="35"/>
      <c r="AI55" s="35"/>
      <c r="AJ55" s="35"/>
      <c r="AK55" s="35"/>
      <c r="AL55" s="35"/>
      <c r="AM55" s="35"/>
      <c r="AN55" s="35"/>
      <c r="AO55" s="35"/>
      <c r="AP55" s="35"/>
      <c r="AQ55" s="35"/>
      <c r="AR55" s="35">
        <f t="shared" si="14"/>
        <v>2</v>
      </c>
      <c r="AS55" s="120"/>
      <c r="AT55" s="36">
        <f t="shared" si="13"/>
        <v>0</v>
      </c>
      <c r="AU55" s="53"/>
      <c r="AV55" s="96"/>
    </row>
    <row r="56" spans="1:48" s="5" customFormat="1" x14ac:dyDescent="0.25">
      <c r="A56" s="66">
        <f>A55+1</f>
        <v>2</v>
      </c>
      <c r="B56" s="56" t="s">
        <v>55</v>
      </c>
      <c r="C56" s="34" t="s">
        <v>6</v>
      </c>
      <c r="D56" s="35"/>
      <c r="E56" s="35"/>
      <c r="F56" s="35"/>
      <c r="G56" s="35"/>
      <c r="H56" s="35"/>
      <c r="I56" s="35"/>
      <c r="J56" s="35">
        <v>3</v>
      </c>
      <c r="K56" s="35"/>
      <c r="L56" s="35"/>
      <c r="M56" s="35"/>
      <c r="N56" s="35"/>
      <c r="O56" s="35"/>
      <c r="P56" s="35"/>
      <c r="Q56" s="35"/>
      <c r="R56" s="35"/>
      <c r="S56" s="35"/>
      <c r="T56" s="35"/>
      <c r="U56" s="35"/>
      <c r="V56" s="35"/>
      <c r="W56" s="35"/>
      <c r="X56" s="35"/>
      <c r="Y56" s="35"/>
      <c r="Z56" s="35"/>
      <c r="AA56" s="35"/>
      <c r="AB56" s="35"/>
      <c r="AC56" s="35"/>
      <c r="AD56" s="35"/>
      <c r="AE56" s="35"/>
      <c r="AF56" s="35"/>
      <c r="AG56" s="35"/>
      <c r="AH56" s="35"/>
      <c r="AI56" s="35"/>
      <c r="AJ56" s="35"/>
      <c r="AK56" s="35"/>
      <c r="AL56" s="35"/>
      <c r="AM56" s="35"/>
      <c r="AN56" s="35"/>
      <c r="AO56" s="35"/>
      <c r="AP56" s="35"/>
      <c r="AQ56" s="35"/>
      <c r="AR56" s="35">
        <f t="shared" si="14"/>
        <v>3</v>
      </c>
      <c r="AS56" s="117"/>
      <c r="AT56" s="36">
        <f t="shared" ref="AT56:AT73" si="15">(AR56*AS56)</f>
        <v>0</v>
      </c>
      <c r="AU56" s="53"/>
    </row>
    <row r="57" spans="1:48" s="5" customFormat="1" x14ac:dyDescent="0.25">
      <c r="A57" s="66">
        <f t="shared" ref="A57:A63" si="16">A56+1</f>
        <v>3</v>
      </c>
      <c r="B57" s="75" t="s">
        <v>57</v>
      </c>
      <c r="C57" s="68" t="s">
        <v>56</v>
      </c>
      <c r="D57" s="62"/>
      <c r="E57" s="62"/>
      <c r="F57" s="62"/>
      <c r="G57" s="62"/>
      <c r="H57" s="62"/>
      <c r="I57" s="62"/>
      <c r="J57" s="62">
        <v>1</v>
      </c>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35">
        <f t="shared" si="14"/>
        <v>1</v>
      </c>
      <c r="AS57" s="121"/>
      <c r="AT57" s="36">
        <f t="shared" si="15"/>
        <v>0</v>
      </c>
      <c r="AU57" s="53"/>
    </row>
    <row r="58" spans="1:48" s="5" customFormat="1" x14ac:dyDescent="0.25">
      <c r="A58" s="66">
        <f t="shared" si="16"/>
        <v>4</v>
      </c>
      <c r="B58" s="75" t="s">
        <v>59</v>
      </c>
      <c r="C58" s="68" t="s">
        <v>58</v>
      </c>
      <c r="D58" s="62"/>
      <c r="E58" s="62"/>
      <c r="F58" s="62"/>
      <c r="G58" s="62"/>
      <c r="H58" s="62"/>
      <c r="I58" s="62"/>
      <c r="J58" s="62">
        <v>1</v>
      </c>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62"/>
      <c r="AK58" s="62"/>
      <c r="AL58" s="62"/>
      <c r="AM58" s="62"/>
      <c r="AN58" s="62"/>
      <c r="AO58" s="62"/>
      <c r="AP58" s="62"/>
      <c r="AQ58" s="62"/>
      <c r="AR58" s="35">
        <f t="shared" si="14"/>
        <v>1</v>
      </c>
      <c r="AS58" s="121"/>
      <c r="AT58" s="36">
        <f t="shared" si="15"/>
        <v>0</v>
      </c>
      <c r="AU58" s="53"/>
    </row>
    <row r="59" spans="1:48" s="5" customFormat="1" x14ac:dyDescent="0.25">
      <c r="A59" s="66">
        <f t="shared" si="16"/>
        <v>5</v>
      </c>
      <c r="B59" s="75" t="s">
        <v>52</v>
      </c>
      <c r="C59" s="34" t="s">
        <v>6</v>
      </c>
      <c r="D59" s="35"/>
      <c r="E59" s="35"/>
      <c r="F59" s="35"/>
      <c r="G59" s="35"/>
      <c r="H59" s="35"/>
      <c r="I59" s="35"/>
      <c r="J59" s="35">
        <v>2</v>
      </c>
      <c r="K59" s="35"/>
      <c r="L59" s="35"/>
      <c r="M59" s="35"/>
      <c r="N59" s="35"/>
      <c r="O59" s="35"/>
      <c r="P59" s="35"/>
      <c r="Q59" s="35"/>
      <c r="R59" s="35"/>
      <c r="S59" s="35"/>
      <c r="T59" s="35"/>
      <c r="U59" s="67"/>
      <c r="V59" s="35"/>
      <c r="W59" s="35"/>
      <c r="X59" s="35"/>
      <c r="Y59" s="35"/>
      <c r="Z59" s="35"/>
      <c r="AA59" s="35"/>
      <c r="AB59" s="35"/>
      <c r="AC59" s="35"/>
      <c r="AD59" s="35"/>
      <c r="AE59" s="35"/>
      <c r="AF59" s="35"/>
      <c r="AG59" s="35"/>
      <c r="AH59" s="35"/>
      <c r="AI59" s="35"/>
      <c r="AJ59" s="35"/>
      <c r="AK59" s="35"/>
      <c r="AL59" s="35"/>
      <c r="AM59" s="35"/>
      <c r="AN59" s="35"/>
      <c r="AO59" s="35"/>
      <c r="AP59" s="35"/>
      <c r="AQ59" s="35"/>
      <c r="AR59" s="35">
        <f t="shared" si="14"/>
        <v>2</v>
      </c>
      <c r="AS59" s="117"/>
      <c r="AT59" s="36">
        <f t="shared" si="15"/>
        <v>0</v>
      </c>
      <c r="AU59" s="37"/>
    </row>
    <row r="60" spans="1:48" s="5" customFormat="1" x14ac:dyDescent="0.25">
      <c r="A60" s="66">
        <f t="shared" si="16"/>
        <v>6</v>
      </c>
      <c r="B60" s="75" t="s">
        <v>103</v>
      </c>
      <c r="C60" s="34" t="s">
        <v>104</v>
      </c>
      <c r="D60" s="35"/>
      <c r="E60" s="35"/>
      <c r="F60" s="35"/>
      <c r="G60" s="35"/>
      <c r="H60" s="35"/>
      <c r="I60" s="35"/>
      <c r="J60" s="35"/>
      <c r="K60" s="35"/>
      <c r="L60" s="35">
        <v>1</v>
      </c>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f t="shared" si="14"/>
        <v>1</v>
      </c>
      <c r="AS60" s="117"/>
      <c r="AT60" s="36">
        <f t="shared" si="15"/>
        <v>0</v>
      </c>
      <c r="AU60" s="37" t="s">
        <v>105</v>
      </c>
    </row>
    <row r="61" spans="1:48" s="5" customFormat="1" ht="45" x14ac:dyDescent="0.25">
      <c r="A61" s="66">
        <f t="shared" si="16"/>
        <v>7</v>
      </c>
      <c r="B61" s="75" t="s">
        <v>146</v>
      </c>
      <c r="C61" s="68" t="s">
        <v>6</v>
      </c>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v>5</v>
      </c>
      <c r="AR61" s="35">
        <f t="shared" si="14"/>
        <v>5</v>
      </c>
      <c r="AS61" s="121"/>
      <c r="AT61" s="36">
        <f t="shared" si="15"/>
        <v>0</v>
      </c>
      <c r="AU61" s="85"/>
    </row>
    <row r="62" spans="1:48" s="5" customFormat="1" ht="30" x14ac:dyDescent="0.25">
      <c r="A62" s="66">
        <f t="shared" si="16"/>
        <v>8</v>
      </c>
      <c r="B62" s="33" t="s">
        <v>133</v>
      </c>
      <c r="C62" s="34" t="s">
        <v>97</v>
      </c>
      <c r="D62" s="35">
        <v>2</v>
      </c>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f t="shared" ref="AR62:AR63" si="17">SUM(D62:AQ62)</f>
        <v>2</v>
      </c>
      <c r="AS62" s="117"/>
      <c r="AT62" s="97">
        <f t="shared" si="15"/>
        <v>0</v>
      </c>
      <c r="AU62" s="37" t="s">
        <v>110</v>
      </c>
    </row>
    <row r="63" spans="1:48" s="102" customFormat="1" ht="15.75" thickBot="1" x14ac:dyDescent="0.3">
      <c r="A63" s="66">
        <f t="shared" si="16"/>
        <v>9</v>
      </c>
      <c r="B63" s="33" t="s">
        <v>147</v>
      </c>
      <c r="C63" s="34" t="s">
        <v>6</v>
      </c>
      <c r="D63" s="98">
        <v>2</v>
      </c>
      <c r="E63" s="99"/>
      <c r="F63" s="99"/>
      <c r="G63" s="99"/>
      <c r="H63" s="99"/>
      <c r="I63" s="99"/>
      <c r="J63" s="99"/>
      <c r="K63" s="99"/>
      <c r="L63" s="99"/>
      <c r="M63" s="99"/>
      <c r="N63" s="99"/>
      <c r="O63" s="99"/>
      <c r="P63" s="99"/>
      <c r="Q63" s="99"/>
      <c r="R63" s="99"/>
      <c r="S63" s="99"/>
      <c r="T63" s="99"/>
      <c r="U63" s="99"/>
      <c r="V63" s="99"/>
      <c r="W63" s="99"/>
      <c r="X63" s="99"/>
      <c r="Y63" s="99"/>
      <c r="Z63" s="99"/>
      <c r="AA63" s="99"/>
      <c r="AB63" s="99"/>
      <c r="AC63" s="99"/>
      <c r="AD63" s="99"/>
      <c r="AE63" s="99"/>
      <c r="AF63" s="99"/>
      <c r="AG63" s="99"/>
      <c r="AH63" s="99"/>
      <c r="AI63" s="99"/>
      <c r="AJ63" s="99"/>
      <c r="AK63" s="99"/>
      <c r="AL63" s="99"/>
      <c r="AM63" s="99"/>
      <c r="AN63" s="99"/>
      <c r="AO63" s="99"/>
      <c r="AP63" s="99"/>
      <c r="AQ63" s="100"/>
      <c r="AR63" s="43">
        <f t="shared" si="17"/>
        <v>2</v>
      </c>
      <c r="AS63" s="118"/>
      <c r="AT63" s="44">
        <f t="shared" si="15"/>
        <v>0</v>
      </c>
      <c r="AU63" s="101" t="s">
        <v>114</v>
      </c>
    </row>
    <row r="64" spans="1:48" x14ac:dyDescent="0.25">
      <c r="A64" s="103"/>
      <c r="B64" s="46" t="s">
        <v>26</v>
      </c>
      <c r="C64" s="92"/>
      <c r="D64" s="93"/>
      <c r="E64" s="93"/>
      <c r="F64" s="93"/>
      <c r="G64" s="93"/>
      <c r="H64" s="93"/>
      <c r="I64" s="93"/>
      <c r="J64" s="93"/>
      <c r="K64" s="93"/>
      <c r="L64" s="93"/>
      <c r="M64" s="93"/>
      <c r="N64" s="93"/>
      <c r="O64" s="93"/>
      <c r="P64" s="93"/>
      <c r="Q64" s="93"/>
      <c r="R64" s="93"/>
      <c r="S64" s="93"/>
      <c r="T64" s="93"/>
      <c r="U64" s="93"/>
      <c r="V64" s="93"/>
      <c r="W64" s="93"/>
      <c r="X64" s="93"/>
      <c r="Y64" s="93"/>
      <c r="Z64" s="93"/>
      <c r="AA64" s="93"/>
      <c r="AB64" s="93"/>
      <c r="AC64" s="93"/>
      <c r="AD64" s="93"/>
      <c r="AE64" s="93"/>
      <c r="AF64" s="93"/>
      <c r="AG64" s="93"/>
      <c r="AH64" s="93"/>
      <c r="AI64" s="93"/>
      <c r="AJ64" s="93"/>
      <c r="AK64" s="93"/>
      <c r="AL64" s="93"/>
      <c r="AM64" s="93"/>
      <c r="AN64" s="93"/>
      <c r="AO64" s="93"/>
      <c r="AP64" s="93"/>
      <c r="AQ64" s="94"/>
      <c r="AR64" s="49"/>
      <c r="AS64" s="50"/>
      <c r="AT64" s="51"/>
      <c r="AU64" s="31"/>
    </row>
    <row r="65" spans="1:47" s="5" customFormat="1" x14ac:dyDescent="0.25">
      <c r="A65" s="32">
        <v>1</v>
      </c>
      <c r="B65" s="104" t="s">
        <v>12</v>
      </c>
      <c r="C65" s="34" t="s">
        <v>6</v>
      </c>
      <c r="D65" s="35"/>
      <c r="E65" s="35"/>
      <c r="F65" s="35"/>
      <c r="G65" s="35"/>
      <c r="H65" s="35"/>
      <c r="I65" s="35"/>
      <c r="J65" s="35">
        <v>1</v>
      </c>
      <c r="K65" s="35"/>
      <c r="L65" s="35"/>
      <c r="M65" s="35"/>
      <c r="N65" s="35"/>
      <c r="O65" s="35"/>
      <c r="P65" s="35"/>
      <c r="Q65" s="35"/>
      <c r="R65" s="35"/>
      <c r="S65" s="35"/>
      <c r="T65" s="35"/>
      <c r="U65" s="35"/>
      <c r="V65" s="35"/>
      <c r="W65" s="35"/>
      <c r="X65" s="35"/>
      <c r="Y65" s="35"/>
      <c r="Z65" s="35"/>
      <c r="AA65" s="35"/>
      <c r="AB65" s="35"/>
      <c r="AC65" s="35"/>
      <c r="AD65" s="35"/>
      <c r="AE65" s="35"/>
      <c r="AF65" s="35"/>
      <c r="AG65" s="35"/>
      <c r="AH65" s="35"/>
      <c r="AI65" s="35"/>
      <c r="AJ65" s="35"/>
      <c r="AK65" s="35"/>
      <c r="AL65" s="35"/>
      <c r="AM65" s="35"/>
      <c r="AN65" s="35"/>
      <c r="AO65" s="35"/>
      <c r="AP65" s="35"/>
      <c r="AQ65" s="35"/>
      <c r="AR65" s="35">
        <f t="shared" ref="AR65:AR74" si="18">SUM(D65:AQ65)</f>
        <v>1</v>
      </c>
      <c r="AS65" s="117"/>
      <c r="AT65" s="36">
        <f t="shared" si="15"/>
        <v>0</v>
      </c>
      <c r="AU65" s="37"/>
    </row>
    <row r="66" spans="1:47" s="5" customFormat="1" x14ac:dyDescent="0.25">
      <c r="A66" s="32">
        <f t="shared" ref="A66" si="19">A65+1</f>
        <v>2</v>
      </c>
      <c r="B66" s="104" t="s">
        <v>13</v>
      </c>
      <c r="C66" s="34" t="s">
        <v>6</v>
      </c>
      <c r="D66" s="35"/>
      <c r="E66" s="35"/>
      <c r="F66" s="35"/>
      <c r="G66" s="35"/>
      <c r="H66" s="35"/>
      <c r="I66" s="35"/>
      <c r="J66" s="35">
        <v>1</v>
      </c>
      <c r="K66" s="35"/>
      <c r="L66" s="35"/>
      <c r="M66" s="35"/>
      <c r="N66" s="35"/>
      <c r="O66" s="35"/>
      <c r="P66" s="35"/>
      <c r="Q66" s="35"/>
      <c r="R66" s="35"/>
      <c r="S66" s="35"/>
      <c r="T66" s="35"/>
      <c r="U66" s="35"/>
      <c r="V66" s="35"/>
      <c r="W66" s="35"/>
      <c r="X66" s="35"/>
      <c r="Y66" s="35"/>
      <c r="Z66" s="35"/>
      <c r="AA66" s="35"/>
      <c r="AB66" s="35"/>
      <c r="AC66" s="35"/>
      <c r="AD66" s="35"/>
      <c r="AE66" s="35"/>
      <c r="AF66" s="35"/>
      <c r="AG66" s="35"/>
      <c r="AH66" s="35"/>
      <c r="AI66" s="35"/>
      <c r="AJ66" s="35"/>
      <c r="AK66" s="35"/>
      <c r="AL66" s="35"/>
      <c r="AM66" s="35"/>
      <c r="AN66" s="35"/>
      <c r="AO66" s="35"/>
      <c r="AP66" s="35"/>
      <c r="AQ66" s="35"/>
      <c r="AR66" s="35">
        <f t="shared" si="18"/>
        <v>1</v>
      </c>
      <c r="AS66" s="117"/>
      <c r="AT66" s="36">
        <f t="shared" si="15"/>
        <v>0</v>
      </c>
      <c r="AU66" s="37"/>
    </row>
    <row r="67" spans="1:47" s="5" customFormat="1" x14ac:dyDescent="0.25">
      <c r="A67" s="32">
        <f>A66+1</f>
        <v>3</v>
      </c>
      <c r="B67" s="104" t="s">
        <v>14</v>
      </c>
      <c r="C67" s="34" t="s">
        <v>6</v>
      </c>
      <c r="D67" s="35"/>
      <c r="E67" s="35"/>
      <c r="F67" s="35"/>
      <c r="G67" s="35"/>
      <c r="H67" s="35"/>
      <c r="I67" s="35"/>
      <c r="J67" s="35">
        <v>1</v>
      </c>
      <c r="K67" s="35"/>
      <c r="L67" s="35"/>
      <c r="M67" s="35"/>
      <c r="N67" s="35"/>
      <c r="O67" s="35"/>
      <c r="P67" s="35"/>
      <c r="Q67" s="35"/>
      <c r="R67" s="35"/>
      <c r="S67" s="35"/>
      <c r="T67" s="35"/>
      <c r="U67" s="35"/>
      <c r="V67" s="35"/>
      <c r="W67" s="35"/>
      <c r="X67" s="35"/>
      <c r="Y67" s="35"/>
      <c r="Z67" s="35"/>
      <c r="AA67" s="35"/>
      <c r="AB67" s="35"/>
      <c r="AC67" s="35"/>
      <c r="AD67" s="35"/>
      <c r="AE67" s="35"/>
      <c r="AF67" s="35"/>
      <c r="AG67" s="35"/>
      <c r="AH67" s="35"/>
      <c r="AI67" s="35"/>
      <c r="AJ67" s="35"/>
      <c r="AK67" s="35"/>
      <c r="AL67" s="35"/>
      <c r="AM67" s="35"/>
      <c r="AN67" s="35"/>
      <c r="AO67" s="35"/>
      <c r="AP67" s="35"/>
      <c r="AQ67" s="35"/>
      <c r="AR67" s="35">
        <f t="shared" si="18"/>
        <v>1</v>
      </c>
      <c r="AS67" s="117"/>
      <c r="AT67" s="36">
        <f t="shared" si="15"/>
        <v>0</v>
      </c>
      <c r="AU67" s="37"/>
    </row>
    <row r="68" spans="1:47" s="5" customFormat="1" x14ac:dyDescent="0.25">
      <c r="A68" s="32">
        <f t="shared" ref="A68:A74" si="20">A67+1</f>
        <v>4</v>
      </c>
      <c r="B68" s="104" t="s">
        <v>15</v>
      </c>
      <c r="C68" s="34" t="s">
        <v>6</v>
      </c>
      <c r="D68" s="35"/>
      <c r="E68" s="35"/>
      <c r="F68" s="35"/>
      <c r="G68" s="35"/>
      <c r="H68" s="35"/>
      <c r="I68" s="35"/>
      <c r="J68" s="35">
        <v>1</v>
      </c>
      <c r="K68" s="35"/>
      <c r="L68" s="35"/>
      <c r="M68" s="35"/>
      <c r="N68" s="35"/>
      <c r="O68" s="35"/>
      <c r="P68" s="35"/>
      <c r="Q68" s="35"/>
      <c r="R68" s="35"/>
      <c r="S68" s="35"/>
      <c r="T68" s="35"/>
      <c r="U68" s="35"/>
      <c r="V68" s="35"/>
      <c r="W68" s="35"/>
      <c r="X68" s="35"/>
      <c r="Y68" s="35"/>
      <c r="Z68" s="35"/>
      <c r="AA68" s="35"/>
      <c r="AB68" s="35"/>
      <c r="AC68" s="35"/>
      <c r="AD68" s="35"/>
      <c r="AE68" s="35"/>
      <c r="AF68" s="35"/>
      <c r="AG68" s="35"/>
      <c r="AH68" s="35"/>
      <c r="AI68" s="35"/>
      <c r="AJ68" s="35"/>
      <c r="AK68" s="35"/>
      <c r="AL68" s="35"/>
      <c r="AM68" s="35"/>
      <c r="AN68" s="35"/>
      <c r="AO68" s="35"/>
      <c r="AP68" s="35"/>
      <c r="AQ68" s="35"/>
      <c r="AR68" s="35">
        <f t="shared" si="18"/>
        <v>1</v>
      </c>
      <c r="AS68" s="117"/>
      <c r="AT68" s="36">
        <f t="shared" si="15"/>
        <v>0</v>
      </c>
      <c r="AU68" s="37"/>
    </row>
    <row r="69" spans="1:47" s="5" customFormat="1" x14ac:dyDescent="0.25">
      <c r="A69" s="32">
        <f t="shared" si="20"/>
        <v>5</v>
      </c>
      <c r="B69" s="104" t="s">
        <v>16</v>
      </c>
      <c r="C69" s="34" t="s">
        <v>6</v>
      </c>
      <c r="D69" s="35"/>
      <c r="E69" s="35"/>
      <c r="F69" s="35"/>
      <c r="G69" s="35"/>
      <c r="H69" s="35"/>
      <c r="I69" s="35"/>
      <c r="J69" s="35">
        <v>1</v>
      </c>
      <c r="K69" s="35"/>
      <c r="L69" s="35"/>
      <c r="M69" s="35"/>
      <c r="N69" s="35"/>
      <c r="O69" s="35"/>
      <c r="P69" s="35"/>
      <c r="Q69" s="35"/>
      <c r="R69" s="35"/>
      <c r="S69" s="35"/>
      <c r="T69" s="35"/>
      <c r="U69" s="35"/>
      <c r="V69" s="35"/>
      <c r="W69" s="35"/>
      <c r="X69" s="35"/>
      <c r="Y69" s="35"/>
      <c r="Z69" s="35"/>
      <c r="AA69" s="35"/>
      <c r="AB69" s="35"/>
      <c r="AC69" s="35"/>
      <c r="AD69" s="35"/>
      <c r="AE69" s="35"/>
      <c r="AF69" s="35"/>
      <c r="AG69" s="35"/>
      <c r="AH69" s="35"/>
      <c r="AI69" s="35"/>
      <c r="AJ69" s="35"/>
      <c r="AK69" s="35"/>
      <c r="AL69" s="35"/>
      <c r="AM69" s="35"/>
      <c r="AN69" s="35"/>
      <c r="AO69" s="35"/>
      <c r="AP69" s="35"/>
      <c r="AQ69" s="35"/>
      <c r="AR69" s="35">
        <f t="shared" si="18"/>
        <v>1</v>
      </c>
      <c r="AS69" s="117"/>
      <c r="AT69" s="36">
        <f t="shared" si="15"/>
        <v>0</v>
      </c>
      <c r="AU69" s="37"/>
    </row>
    <row r="70" spans="1:47" s="5" customFormat="1" x14ac:dyDescent="0.25">
      <c r="A70" s="32">
        <f t="shared" si="20"/>
        <v>6</v>
      </c>
      <c r="B70" s="104" t="s">
        <v>17</v>
      </c>
      <c r="C70" s="34" t="s">
        <v>6</v>
      </c>
      <c r="D70" s="35"/>
      <c r="E70" s="35"/>
      <c r="F70" s="35"/>
      <c r="G70" s="35"/>
      <c r="H70" s="35"/>
      <c r="I70" s="35"/>
      <c r="J70" s="35">
        <v>1</v>
      </c>
      <c r="K70" s="35"/>
      <c r="L70" s="35"/>
      <c r="M70" s="35"/>
      <c r="N70" s="35"/>
      <c r="O70" s="35"/>
      <c r="P70" s="35"/>
      <c r="Q70" s="35"/>
      <c r="R70" s="35"/>
      <c r="S70" s="35"/>
      <c r="T70" s="35"/>
      <c r="U70" s="35"/>
      <c r="V70" s="35"/>
      <c r="W70" s="35"/>
      <c r="X70" s="35"/>
      <c r="Y70" s="35"/>
      <c r="Z70" s="35"/>
      <c r="AA70" s="35"/>
      <c r="AB70" s="35"/>
      <c r="AC70" s="35"/>
      <c r="AD70" s="35"/>
      <c r="AE70" s="35"/>
      <c r="AF70" s="35"/>
      <c r="AG70" s="35"/>
      <c r="AH70" s="35"/>
      <c r="AI70" s="35"/>
      <c r="AJ70" s="35"/>
      <c r="AK70" s="35"/>
      <c r="AL70" s="35"/>
      <c r="AM70" s="35"/>
      <c r="AN70" s="35"/>
      <c r="AO70" s="35"/>
      <c r="AP70" s="35"/>
      <c r="AQ70" s="35"/>
      <c r="AR70" s="35">
        <f t="shared" si="18"/>
        <v>1</v>
      </c>
      <c r="AS70" s="117"/>
      <c r="AT70" s="36">
        <f t="shared" si="15"/>
        <v>0</v>
      </c>
      <c r="AU70" s="37"/>
    </row>
    <row r="71" spans="1:47" s="5" customFormat="1" x14ac:dyDescent="0.25">
      <c r="A71" s="32">
        <f t="shared" si="20"/>
        <v>7</v>
      </c>
      <c r="B71" s="104" t="s">
        <v>18</v>
      </c>
      <c r="C71" s="34" t="s">
        <v>6</v>
      </c>
      <c r="D71" s="35"/>
      <c r="E71" s="35"/>
      <c r="F71" s="35"/>
      <c r="G71" s="35"/>
      <c r="H71" s="35"/>
      <c r="I71" s="35"/>
      <c r="J71" s="35">
        <v>1</v>
      </c>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P71" s="35"/>
      <c r="AQ71" s="35"/>
      <c r="AR71" s="35">
        <f t="shared" si="18"/>
        <v>1</v>
      </c>
      <c r="AS71" s="117"/>
      <c r="AT71" s="36">
        <f t="shared" si="15"/>
        <v>0</v>
      </c>
      <c r="AU71" s="37"/>
    </row>
    <row r="72" spans="1:47" s="5" customFormat="1" x14ac:dyDescent="0.25">
      <c r="A72" s="32">
        <f t="shared" si="20"/>
        <v>8</v>
      </c>
      <c r="B72" s="104" t="s">
        <v>19</v>
      </c>
      <c r="C72" s="34" t="s">
        <v>6</v>
      </c>
      <c r="D72" s="35"/>
      <c r="E72" s="35"/>
      <c r="F72" s="35"/>
      <c r="G72" s="35"/>
      <c r="H72" s="35"/>
      <c r="I72" s="35"/>
      <c r="J72" s="35">
        <v>1</v>
      </c>
      <c r="K72" s="35"/>
      <c r="L72" s="35"/>
      <c r="M72" s="35"/>
      <c r="N72" s="35"/>
      <c r="O72" s="35"/>
      <c r="P72" s="35"/>
      <c r="Q72" s="35"/>
      <c r="R72" s="35"/>
      <c r="S72" s="35"/>
      <c r="T72" s="35"/>
      <c r="U72" s="35"/>
      <c r="V72" s="35"/>
      <c r="W72" s="35"/>
      <c r="X72" s="35"/>
      <c r="Y72" s="35"/>
      <c r="Z72" s="35"/>
      <c r="AA72" s="35"/>
      <c r="AB72" s="35"/>
      <c r="AC72" s="35"/>
      <c r="AD72" s="35"/>
      <c r="AE72" s="35"/>
      <c r="AF72" s="35"/>
      <c r="AG72" s="35"/>
      <c r="AH72" s="35"/>
      <c r="AI72" s="35"/>
      <c r="AK72" s="35"/>
      <c r="AL72" s="35"/>
      <c r="AM72" s="35"/>
      <c r="AN72" s="35"/>
      <c r="AO72" s="35"/>
      <c r="AP72" s="35"/>
      <c r="AQ72" s="35"/>
      <c r="AR72" s="35">
        <f t="shared" si="18"/>
        <v>1</v>
      </c>
      <c r="AS72" s="117"/>
      <c r="AT72" s="36">
        <f t="shared" si="15"/>
        <v>0</v>
      </c>
      <c r="AU72" s="37"/>
    </row>
    <row r="73" spans="1:47" s="5" customFormat="1" x14ac:dyDescent="0.25">
      <c r="A73" s="32">
        <f t="shared" si="20"/>
        <v>9</v>
      </c>
      <c r="B73" s="105" t="s">
        <v>53</v>
      </c>
      <c r="C73" s="41" t="s">
        <v>6</v>
      </c>
      <c r="D73" s="42"/>
      <c r="E73" s="42"/>
      <c r="F73" s="42"/>
      <c r="G73" s="42"/>
      <c r="H73" s="42"/>
      <c r="I73" s="42"/>
      <c r="J73" s="42">
        <v>1</v>
      </c>
      <c r="K73" s="42"/>
      <c r="L73" s="42"/>
      <c r="M73" s="42"/>
      <c r="N73" s="42"/>
      <c r="O73" s="42"/>
      <c r="P73" s="42"/>
      <c r="Q73" s="42"/>
      <c r="R73" s="42"/>
      <c r="S73" s="42"/>
      <c r="T73" s="42"/>
      <c r="U73" s="42"/>
      <c r="V73" s="42"/>
      <c r="W73" s="42"/>
      <c r="X73" s="42"/>
      <c r="Y73" s="42"/>
      <c r="Z73" s="42"/>
      <c r="AA73" s="42"/>
      <c r="AB73" s="42"/>
      <c r="AC73" s="42"/>
      <c r="AD73" s="42"/>
      <c r="AE73" s="42"/>
      <c r="AF73" s="42"/>
      <c r="AG73" s="42"/>
      <c r="AH73" s="42"/>
      <c r="AI73" s="42"/>
      <c r="AJ73" s="42"/>
      <c r="AK73" s="42"/>
      <c r="AL73" s="42"/>
      <c r="AM73" s="42"/>
      <c r="AN73" s="42"/>
      <c r="AO73" s="42"/>
      <c r="AP73" s="42"/>
      <c r="AQ73" s="42"/>
      <c r="AR73" s="35">
        <f t="shared" si="18"/>
        <v>1</v>
      </c>
      <c r="AS73" s="119"/>
      <c r="AT73" s="36">
        <f t="shared" si="15"/>
        <v>0</v>
      </c>
      <c r="AU73" s="106"/>
    </row>
    <row r="74" spans="1:47" s="5" customFormat="1" ht="15.75" thickBot="1" x14ac:dyDescent="0.3">
      <c r="A74" s="107">
        <f t="shared" si="20"/>
        <v>10</v>
      </c>
      <c r="B74" s="108" t="s">
        <v>122</v>
      </c>
      <c r="C74" s="109" t="s">
        <v>8</v>
      </c>
      <c r="D74" s="43"/>
      <c r="E74" s="43"/>
      <c r="F74" s="43"/>
      <c r="G74" s="43"/>
      <c r="H74" s="43"/>
      <c r="I74" s="43"/>
      <c r="J74" s="43"/>
      <c r="K74" s="43"/>
      <c r="L74" s="43"/>
      <c r="M74" s="43"/>
      <c r="N74" s="43"/>
      <c r="O74" s="43"/>
      <c r="P74" s="43"/>
      <c r="Q74" s="43"/>
      <c r="R74" s="43"/>
      <c r="S74" s="110">
        <v>1</v>
      </c>
      <c r="T74" s="43"/>
      <c r="U74" s="43"/>
      <c r="V74" s="43"/>
      <c r="W74" s="43"/>
      <c r="X74" s="43"/>
      <c r="Y74" s="43"/>
      <c r="Z74" s="43"/>
      <c r="AA74" s="43"/>
      <c r="AB74" s="43"/>
      <c r="AC74" s="43"/>
      <c r="AD74" s="43"/>
      <c r="AE74" s="43"/>
      <c r="AF74" s="43"/>
      <c r="AG74" s="43"/>
      <c r="AH74" s="43"/>
      <c r="AI74" s="43"/>
      <c r="AJ74" s="43"/>
      <c r="AK74" s="43"/>
      <c r="AL74" s="43"/>
      <c r="AM74" s="43"/>
      <c r="AN74" s="43"/>
      <c r="AO74" s="43"/>
      <c r="AP74" s="43"/>
      <c r="AQ74" s="43"/>
      <c r="AR74" s="43">
        <f t="shared" si="18"/>
        <v>1</v>
      </c>
      <c r="AS74" s="118"/>
      <c r="AT74" s="111">
        <f t="shared" ref="AT74" si="21">(AR74*AS74)</f>
        <v>0</v>
      </c>
      <c r="AU74" s="112" t="s">
        <v>120</v>
      </c>
    </row>
    <row r="75" spans="1:47" ht="15.75" thickBot="1" x14ac:dyDescent="0.3">
      <c r="D75" s="113"/>
      <c r="E75" s="113"/>
      <c r="F75" s="113"/>
      <c r="G75" s="113"/>
      <c r="H75" s="113"/>
      <c r="I75" s="113"/>
      <c r="J75" s="113"/>
      <c r="K75" s="113"/>
      <c r="L75" s="113"/>
      <c r="M75" s="113"/>
      <c r="N75" s="113"/>
      <c r="O75" s="113"/>
      <c r="P75" s="113"/>
      <c r="Q75" s="113"/>
      <c r="R75" s="113"/>
      <c r="S75" s="113"/>
      <c r="T75" s="113"/>
      <c r="U75" s="113"/>
      <c r="V75" s="113"/>
      <c r="W75" s="113"/>
      <c r="X75" s="113"/>
      <c r="Y75" s="113"/>
      <c r="Z75" s="113"/>
      <c r="AA75" s="113"/>
      <c r="AB75" s="113"/>
      <c r="AC75" s="113"/>
      <c r="AD75" s="113"/>
      <c r="AE75" s="113"/>
      <c r="AF75" s="113"/>
      <c r="AG75" s="113"/>
      <c r="AH75" s="113"/>
      <c r="AI75" s="113"/>
      <c r="AJ75" s="113"/>
      <c r="AK75" s="113"/>
      <c r="AL75" s="113"/>
      <c r="AM75" s="113"/>
      <c r="AN75" s="113"/>
      <c r="AO75" s="113"/>
      <c r="AP75" s="113"/>
      <c r="AQ75" s="113"/>
      <c r="AR75" s="113"/>
      <c r="AS75" s="114"/>
      <c r="AT75" s="1"/>
    </row>
    <row r="76" spans="1:47" ht="16.5" thickBot="1" x14ac:dyDescent="0.3">
      <c r="C76" s="2" t="s">
        <v>155</v>
      </c>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c r="AP76" s="3"/>
      <c r="AQ76" s="3"/>
      <c r="AR76" s="3"/>
      <c r="AS76" s="4"/>
      <c r="AT76" s="116">
        <f>SUM(AT6:AT11,AT13,AT15:AT24,AT26:AT34,AT36:AT53,AT55:AT63,AT65:AT74)</f>
        <v>0</v>
      </c>
    </row>
  </sheetData>
  <sheetProtection algorithmName="SHA-512" hashValue="7c1gP/z6eo38/o1OXsVngMumQrNMJALfnxyF55eSsK/szV7mDB5fLNzB6T6c2h70cAYsTTHXAUuNYgZNkTBuSg==" saltValue="wDQ6X8UofaME/ijBvtRyKg==" spinCount="100000" sheet="1" objects="1" scenarios="1"/>
  <protectedRanges>
    <protectedRange password="89CF" sqref="AU74 AU25:AU33 AU22 AU35:AU72 AU6:AU15" name="Oblast2"/>
    <protectedRange password="C4DA" sqref="AS22 AJ71 AT16:AT24 AR16:AR24 D22:AQ22 D25:AT70 AK71:AT72 D71:AI74 AJ73:AT74 D6:AT15" name="Oblast1"/>
  </protectedRanges>
  <autoFilter ref="A5:AU74">
    <sortState ref="A6:AS330">
      <sortCondition descending="1" ref="B5:B310"/>
    </sortState>
  </autoFilter>
  <mergeCells count="6">
    <mergeCell ref="C76:AS76"/>
    <mergeCell ref="A3:A4"/>
    <mergeCell ref="AS3:AT3"/>
    <mergeCell ref="B3:B4"/>
    <mergeCell ref="AU3:AU4"/>
    <mergeCell ref="C3:AR3"/>
  </mergeCells>
  <hyperlinks>
    <hyperlink ref="AU18" r:id="rId1"/>
    <hyperlink ref="AU50" r:id="rId2"/>
    <hyperlink ref="AU9" r:id="rId3"/>
    <hyperlink ref="AU19" r:id="rId4"/>
    <hyperlink ref="AU34" r:id="rId5"/>
  </hyperlinks>
  <pageMargins left="0.70866141732283472" right="0.70866141732283472" top="0.78740157480314965" bottom="0.78740157480314965" header="0.31496062992125984" footer="0.31496062992125984"/>
  <pageSetup paperSize="9" scale="52" fitToHeight="0" orientation="landscape" horizontalDpi="4294967294"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Příloha č. 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Střechová Taťána</dc:creator>
  <cp:lastModifiedBy>Kvasničková Hana</cp:lastModifiedBy>
  <cp:lastPrinted>2017-04-24T10:28:57Z</cp:lastPrinted>
  <dcterms:created xsi:type="dcterms:W3CDTF">2017-01-23T16:20:34Z</dcterms:created>
  <dcterms:modified xsi:type="dcterms:W3CDTF">2020-11-20T12:35:26Z</dcterms:modified>
</cp:coreProperties>
</file>