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31 (17-2020) FIND - Genetica\A) výzva\"/>
    </mc:Choice>
  </mc:AlternateContent>
  <bookViews>
    <workbookView xWindow="0" yWindow="0" windowWidth="28800" windowHeight="12435"/>
  </bookViews>
  <sheets>
    <sheet name="Příloha č. 1" sheetId="2" r:id="rId1"/>
  </sheets>
  <definedNames>
    <definedName name="_xlnm._FilterDatabase" localSheetId="0" hidden="1">'Příloha č. 1'!$A$7:$V$7</definedName>
    <definedName name="Z_11DEAB5E_F25B_4F71_8FED_B5792377960C_.wvu.FilterData" localSheetId="0" hidden="1">'Příloha č. 1'!$A$7:$V$7</definedName>
    <definedName name="Z_A3685CB1_0A29_484E_BB3B_C5DAB6B68B70_.wvu.FilterData" localSheetId="0" hidden="1">'Příloha č. 1'!$A$7:$V$7</definedName>
  </definedNames>
  <calcPr calcId="162913"/>
  <customWorkbookViews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  <customWorkbookView name="Škrabal Ondřej – osobní zobrazení" guid="{11DEAB5E-F25B-4F71-8FED-B5792377960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2" l="1"/>
  <c r="V13" i="2" s="1"/>
  <c r="T12" i="2"/>
  <c r="V12" i="2" s="1"/>
  <c r="T11" i="2"/>
  <c r="V11" i="2" s="1"/>
  <c r="T10" i="2"/>
  <c r="V10" i="2" s="1"/>
  <c r="T9" i="2"/>
  <c r="V9" i="2" s="1"/>
  <c r="V14" i="2" l="1"/>
</calcChain>
</file>

<file path=xl/sharedStrings.xml><?xml version="1.0" encoding="utf-8"?>
<sst xmlns="http://schemas.openxmlformats.org/spreadsheetml/2006/main" count="49" uniqueCount="37">
  <si>
    <t>název části</t>
  </si>
  <si>
    <t>Název položky (specifikace - druh, materiál, barva, určení apod.)</t>
  </si>
  <si>
    <t>Registrační číslo CAS/kód dodavatele/hypertextový odkaz</t>
  </si>
  <si>
    <t>jednotka
(kg, l, ks apod.)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</si>
  <si>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</si>
  <si>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</si>
  <si>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</si>
  <si>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</si>
  <si>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</si>
  <si>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</si>
  <si>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</si>
  <si>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</si>
  <si>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</si>
  <si>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</si>
  <si>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</si>
  <si>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</si>
  <si>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</si>
  <si>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celkem</t>
  </si>
  <si>
    <t xml:space="preserve">Jednotková cena za balení bez DPH (Kč) </t>
  </si>
  <si>
    <t>Cena bez DPH (Kč) celková</t>
  </si>
  <si>
    <t>Specifikace zboží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</si>
  <si>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</si>
  <si>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</si>
  <si>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</si>
  <si>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t>kit</t>
  </si>
  <si>
    <t>část 13 celkem</t>
  </si>
  <si>
    <t>Chromium Next GEM Single Cell 5' Kit v2, 16 rxns</t>
  </si>
  <si>
    <t>Chromium Single Cell Human TCR Amplification Kit, 16 rxns</t>
  </si>
  <si>
    <t>Library Construction Kit, 16 rxns</t>
  </si>
  <si>
    <t>Chromium Next GEM Chip K Single Cell Kit, 48 rxns</t>
  </si>
  <si>
    <t>Chromium Single Cell Human BCR Amplification Kit, 16 rxns</t>
  </si>
  <si>
    <t>výrobce 10X Genomics</t>
  </si>
  <si>
    <t>dodržet výrobce a označení</t>
  </si>
  <si>
    <t>Chemické výrobky</t>
  </si>
  <si>
    <t>balení 
(= počet jednotek v balení)</t>
  </si>
  <si>
    <t xml:space="preserve">Celkem 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</si>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</sst>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</borders>
  <cellStyleXfs count="4">
    <xf numFmtId="0" fontId="0" fillId="0" borderId="0"/>
    <xf numFmtId="164" fontId="5" fillId="0" borderId="0" applyBorder="0" applyProtection="0"/>
    <xf numFmtId="0" fontId="6" fillId="16" borderId="4" applyNumberFormat="0" applyAlignment="0" applyProtection="0"/>
    <xf numFmtId="0" fontId="8" fillId="16" borderId="4">
      <alignment shrinkToFit="1"/>
    </xf>
  </cellStyleXfs>
  <cellXfs count="51">
    <xf numFmtId="0" fontId="0" fillId="0" borderId="0" xfId="0"/>
    <xf numFmtId="0" fontId="2" fillId="3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wrapText="1"/>
    </xf>
    <xf numFmtId="0" fontId="2" fillId="6" borderId="1" xfId="0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wrapText="1"/>
    </xf>
    <xf numFmtId="0" fontId="2" fillId="8" borderId="1" xfId="0" applyFont="1" applyFill="1" applyBorder="1" applyAlignment="1" applyProtection="1">
      <alignment wrapText="1"/>
    </xf>
    <xf numFmtId="0" fontId="2" fillId="9" borderId="1" xfId="0" applyFont="1" applyFill="1" applyBorder="1" applyAlignment="1" applyProtection="1">
      <alignment wrapText="1"/>
    </xf>
    <xf numFmtId="0" fontId="2" fillId="10" borderId="1" xfId="0" applyFont="1" applyFill="1" applyBorder="1" applyAlignment="1" applyProtection="1">
      <alignment wrapText="1"/>
    </xf>
    <xf numFmtId="0" fontId="2" fillId="11" borderId="1" xfId="0" applyFont="1" applyFill="1" applyBorder="1" applyAlignment="1" applyProtection="1">
      <alignment wrapText="1"/>
    </xf>
    <xf numFmtId="0" fontId="2" fillId="12" borderId="1" xfId="0" applyFont="1" applyFill="1" applyBorder="1" applyAlignment="1" applyProtection="1">
      <alignment wrapText="1"/>
    </xf>
    <xf numFmtId="0" fontId="2" fillId="13" borderId="1" xfId="0" applyFont="1" applyFill="1" applyBorder="1" applyAlignment="1" applyProtection="1">
      <alignment wrapText="1"/>
    </xf>
    <xf numFmtId="0" fontId="2" fillId="14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3" fillId="18" borderId="1" xfId="0" applyFont="1" applyFill="1" applyBorder="1" applyAlignment="1" applyProtection="1">
      <alignment horizontal="center" vertical="center" wrapText="1"/>
    </xf>
    <xf numFmtId="0" fontId="8" fillId="18" borderId="1" xfId="3" applyFill="1" applyBorder="1" applyAlignment="1" applyProtection="1">
      <alignment wrapText="1" shrinkToFit="1"/>
    </xf>
    <xf numFmtId="0" fontId="1" fillId="18" borderId="1" xfId="3" applyFont="1" applyFill="1" applyBorder="1" applyAlignment="1" applyProtection="1">
      <alignment wrapText="1" shrinkToFi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3" fillId="19" borderId="0" xfId="0" applyFont="1" applyFill="1" applyAlignment="1" applyProtection="1">
      <alignment horizontal="left" vertical="center" wrapText="1" shrinkToFit="1"/>
    </xf>
    <xf numFmtId="0" fontId="0" fillId="0" borderId="0" xfId="0" applyAlignment="1" applyProtection="1">
      <alignment wrapText="1" shrinkToFit="1"/>
    </xf>
    <xf numFmtId="0" fontId="3" fillId="2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3" fillId="21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1" fillId="15" borderId="2" xfId="0" applyFont="1" applyFill="1" applyBorder="1" applyAlignment="1" applyProtection="1">
      <alignment horizontal="center" vertical="center" wrapText="1"/>
    </xf>
    <xf numFmtId="0" fontId="1" fillId="17" borderId="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textRotation="90" wrapText="1"/>
    </xf>
    <xf numFmtId="0" fontId="4" fillId="4" borderId="2" xfId="0" applyFont="1" applyFill="1" applyBorder="1" applyAlignment="1" applyProtection="1">
      <alignment horizontal="center" vertical="center" textRotation="90" wrapText="1"/>
    </xf>
    <xf numFmtId="0" fontId="4" fillId="5" borderId="2" xfId="0" applyFont="1" applyFill="1" applyBorder="1" applyAlignment="1" applyProtection="1">
      <alignment horizontal="center" vertical="center" textRotation="90" wrapText="1"/>
    </xf>
    <xf numFmtId="0" fontId="4" fillId="6" borderId="2" xfId="0" applyFont="1" applyFill="1" applyBorder="1" applyAlignment="1" applyProtection="1">
      <alignment horizontal="center" vertical="center" textRotation="90" wrapText="1"/>
    </xf>
    <xf numFmtId="0" fontId="4" fillId="7" borderId="2" xfId="0" applyFont="1" applyFill="1" applyBorder="1" applyAlignment="1" applyProtection="1">
      <alignment horizontal="center" vertical="center" textRotation="90" wrapText="1"/>
    </xf>
    <xf numFmtId="0" fontId="4" fillId="8" borderId="2" xfId="0" applyFont="1" applyFill="1" applyBorder="1" applyAlignment="1" applyProtection="1">
      <alignment horizontal="center" vertical="center" textRotation="90" wrapText="1"/>
    </xf>
    <xf numFmtId="0" fontId="4" fillId="9" borderId="2" xfId="0" applyFont="1" applyFill="1" applyBorder="1" applyAlignment="1" applyProtection="1">
      <alignment horizontal="center" vertical="center" textRotation="90" wrapText="1"/>
    </xf>
    <xf numFmtId="0" fontId="4" fillId="10" borderId="2" xfId="0" applyFont="1" applyFill="1" applyBorder="1" applyAlignment="1" applyProtection="1">
      <alignment horizontal="center" vertical="center" textRotation="90" wrapText="1"/>
    </xf>
    <xf numFmtId="0" fontId="4" fillId="11" borderId="2" xfId="0" applyFont="1" applyFill="1" applyBorder="1" applyAlignment="1" applyProtection="1">
      <alignment horizontal="center" vertical="center" textRotation="90" wrapText="1"/>
    </xf>
    <xf numFmtId="0" fontId="4" fillId="12" borderId="2" xfId="0" applyFont="1" applyFill="1" applyBorder="1" applyAlignment="1" applyProtection="1">
      <alignment horizontal="center" vertical="center" textRotation="90" wrapText="1"/>
    </xf>
    <xf numFmtId="0" fontId="4" fillId="13" borderId="2" xfId="0" applyFont="1" applyFill="1" applyBorder="1" applyAlignment="1" applyProtection="1">
      <alignment horizontal="center" vertical="center" textRotation="90" wrapText="1"/>
    </xf>
    <xf numFmtId="0" fontId="4" fillId="14" borderId="2" xfId="0" applyFont="1" applyFill="1" applyBorder="1" applyAlignment="1" applyProtection="1">
      <alignment horizontal="center" vertical="center" textRotation="90" wrapText="1"/>
    </xf>
    <xf numFmtId="0" fontId="1" fillId="15" borderId="3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right" wrapText="1"/>
    </xf>
    <xf numFmtId="0" fontId="3" fillId="16" borderId="1" xfId="2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wrapText="1"/>
    </xf>
    <xf numFmtId="4" fontId="3" fillId="16" borderId="1" xfId="2" applyNumberFormat="1" applyFont="1" applyBorder="1" applyAlignment="1" applyProtection="1">
      <alignment horizontal="right" vertical="center" wrapText="1"/>
    </xf>
    <xf numFmtId="0" fontId="10" fillId="0" borderId="0" xfId="0" applyFont="1" applyFill="1" applyAlignment="1" applyProtection="1">
      <alignment wrapText="1"/>
    </xf>
    <xf numFmtId="4" fontId="10" fillId="0" borderId="0" xfId="0" applyNumberFormat="1" applyFont="1" applyFill="1" applyAlignment="1" applyProtection="1">
      <alignment wrapText="1"/>
    </xf>
    <xf numFmtId="4" fontId="0" fillId="0" borderId="0" xfId="0" applyNumberFormat="1" applyAlignment="1" applyProtection="1">
      <alignment wrapText="1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</cellXfs>
  <cellStyles count="4">
    <cellStyle name="Excel Built-in Normal" xfId="1"/>
    <cellStyle name="nadpis kategorie" xfId="3"/>
    <cellStyle name="Normální" xfId="0" builtinId="0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B1" zoomScale="80" zoomScaleNormal="80" workbookViewId="0">
      <selection activeCell="U13" sqref="U13"/>
    </sheetView>
  </sheetViews>
  <sheetFormatPr defaultColWidth="8.85546875" defaultRowHeight="15" x14ac:dyDescent="0.25"/>
  <cols>
    <col min="1" max="1" width="12.5703125" style="13" hidden="1" customWidth="1"/>
    <col min="2" max="2" width="3.28515625" style="13" bestFit="1" customWidth="1"/>
    <col min="3" max="3" width="68.28515625" style="13" customWidth="1"/>
    <col min="4" max="4" width="54.5703125" style="13" customWidth="1"/>
    <col min="5" max="6" width="11.7109375" style="13" customWidth="1"/>
    <col min="7" max="7" width="28.7109375" style="13" customWidth="1"/>
    <col min="8" max="19" width="8.85546875" style="13" hidden="1" customWidth="1"/>
    <col min="20" max="20" width="10.7109375" style="13" customWidth="1"/>
    <col min="21" max="21" width="17.28515625" style="13" bestFit="1" customWidth="1"/>
    <col min="22" max="22" width="16.7109375" style="13" bestFit="1" customWidth="1"/>
    <col min="23" max="23" width="11.28515625" style="13" bestFit="1" customWidth="1"/>
    <col min="24" max="25" width="8.85546875" style="13"/>
    <col min="26" max="26" width="12.42578125" style="13" bestFit="1" customWidth="1"/>
    <col min="27" max="16384" width="8.85546875" style="13"/>
  </cols>
  <sheetData>
    <row r="1" spans="1:26" ht="26.25" x14ac:dyDescent="0.4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20.45" customHeight="1" x14ac:dyDescent="0.25"/>
    <row r="3" spans="1:26" ht="30" customHeight="1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</row>
    <row r="4" spans="1:26" ht="30" customHeight="1" x14ac:dyDescent="0.25">
      <c r="A4" s="21" t="s">
        <v>22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2"/>
    </row>
    <row r="5" spans="1:26" x14ac:dyDescent="0.25">
      <c r="A5" s="23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2"/>
      <c r="U5" s="22"/>
      <c r="V5" s="22"/>
    </row>
    <row r="6" spans="1:26" ht="15.75" thickBot="1" x14ac:dyDescent="0.3">
      <c r="A6" s="24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2"/>
      <c r="U6" s="22"/>
      <c r="V6" s="22"/>
    </row>
    <row r="7" spans="1:26" ht="123.75" x14ac:dyDescent="0.25">
      <c r="A7" s="25" t="s">
        <v>0</v>
      </c>
      <c r="B7" s="25"/>
      <c r="C7" s="25" t="s">
        <v>1</v>
      </c>
      <c r="D7" s="25" t="s">
        <v>2</v>
      </c>
      <c r="E7" s="25" t="s">
        <v>3</v>
      </c>
      <c r="F7" s="25" t="s">
        <v>34</v>
      </c>
      <c r="G7" s="26" t="s">
        <v>4</v>
      </c>
      <c r="H7" s="27" t="s">
        <v>5</v>
      </c>
      <c r="I7" s="28" t="s">
        <v>6</v>
      </c>
      <c r="J7" s="29" t="s">
        <v>7</v>
      </c>
      <c r="K7" s="30" t="s">
        <v>8</v>
      </c>
      <c r="L7" s="31" t="s">
        <v>9</v>
      </c>
      <c r="M7" s="32" t="s">
        <v>10</v>
      </c>
      <c r="N7" s="33" t="s">
        <v>11</v>
      </c>
      <c r="O7" s="34" t="s">
        <v>12</v>
      </c>
      <c r="P7" s="35" t="s">
        <v>13</v>
      </c>
      <c r="Q7" s="36" t="s">
        <v>14</v>
      </c>
      <c r="R7" s="37" t="s">
        <v>15</v>
      </c>
      <c r="S7" s="38" t="s">
        <v>16</v>
      </c>
      <c r="T7" s="25" t="s">
        <v>17</v>
      </c>
      <c r="U7" s="39" t="s">
        <v>18</v>
      </c>
      <c r="V7" s="39" t="s">
        <v>19</v>
      </c>
    </row>
    <row r="8" spans="1:26" ht="18.75" x14ac:dyDescent="0.3">
      <c r="A8" s="14"/>
      <c r="B8" s="15"/>
      <c r="C8" s="16" t="s">
        <v>33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6" x14ac:dyDescent="0.25">
      <c r="A9" s="40"/>
      <c r="B9" s="40">
        <v>1</v>
      </c>
      <c r="C9" s="40" t="s">
        <v>26</v>
      </c>
      <c r="D9" s="41" t="s">
        <v>31</v>
      </c>
      <c r="E9" s="40" t="s">
        <v>24</v>
      </c>
      <c r="F9" s="42">
        <v>1</v>
      </c>
      <c r="G9" s="41" t="s">
        <v>32</v>
      </c>
      <c r="H9" s="1"/>
      <c r="I9" s="2">
        <v>1</v>
      </c>
      <c r="J9" s="3"/>
      <c r="K9" s="4"/>
      <c r="L9" s="5"/>
      <c r="M9" s="6"/>
      <c r="N9" s="7"/>
      <c r="O9" s="8"/>
      <c r="P9" s="9"/>
      <c r="Q9" s="10"/>
      <c r="R9" s="11"/>
      <c r="S9" s="12"/>
      <c r="T9" s="17">
        <f>SUM(H9:S9)</f>
        <v>1</v>
      </c>
      <c r="U9" s="50"/>
      <c r="V9" s="43">
        <f>T9*U9</f>
        <v>0</v>
      </c>
    </row>
    <row r="10" spans="1:26" x14ac:dyDescent="0.25">
      <c r="A10" s="40"/>
      <c r="B10" s="40">
        <v>2</v>
      </c>
      <c r="C10" s="40" t="s">
        <v>27</v>
      </c>
      <c r="D10" s="41" t="s">
        <v>31</v>
      </c>
      <c r="E10" s="40" t="s">
        <v>24</v>
      </c>
      <c r="F10" s="42">
        <v>1</v>
      </c>
      <c r="G10" s="41" t="s">
        <v>32</v>
      </c>
      <c r="H10" s="1"/>
      <c r="I10" s="2">
        <v>1</v>
      </c>
      <c r="J10" s="3"/>
      <c r="K10" s="4"/>
      <c r="L10" s="5"/>
      <c r="M10" s="6"/>
      <c r="N10" s="7"/>
      <c r="O10" s="8"/>
      <c r="P10" s="9"/>
      <c r="Q10" s="10"/>
      <c r="R10" s="11"/>
      <c r="S10" s="12"/>
      <c r="T10" s="17">
        <f>SUM(H10:S10)</f>
        <v>1</v>
      </c>
      <c r="U10" s="50"/>
      <c r="V10" s="43">
        <f t="shared" ref="V10:V13" si="0">T10*U10</f>
        <v>0</v>
      </c>
    </row>
    <row r="11" spans="1:26" x14ac:dyDescent="0.25">
      <c r="A11" s="40"/>
      <c r="B11" s="40">
        <v>3</v>
      </c>
      <c r="C11" s="40" t="s">
        <v>30</v>
      </c>
      <c r="D11" s="41" t="s">
        <v>31</v>
      </c>
      <c r="E11" s="40" t="s">
        <v>24</v>
      </c>
      <c r="F11" s="42">
        <v>1</v>
      </c>
      <c r="G11" s="41" t="s">
        <v>32</v>
      </c>
      <c r="H11" s="1"/>
      <c r="I11" s="2">
        <v>1</v>
      </c>
      <c r="J11" s="3"/>
      <c r="K11" s="4"/>
      <c r="L11" s="5"/>
      <c r="M11" s="6"/>
      <c r="N11" s="7"/>
      <c r="O11" s="8"/>
      <c r="P11" s="9"/>
      <c r="Q11" s="10"/>
      <c r="R11" s="11"/>
      <c r="S11" s="12"/>
      <c r="T11" s="17">
        <f>SUM(H11:S11)</f>
        <v>1</v>
      </c>
      <c r="U11" s="50"/>
      <c r="V11" s="43">
        <f t="shared" si="0"/>
        <v>0</v>
      </c>
    </row>
    <row r="12" spans="1:26" x14ac:dyDescent="0.25">
      <c r="A12" s="40"/>
      <c r="B12" s="40">
        <v>4</v>
      </c>
      <c r="C12" s="40" t="s">
        <v>28</v>
      </c>
      <c r="D12" s="41" t="s">
        <v>31</v>
      </c>
      <c r="E12" s="40" t="s">
        <v>24</v>
      </c>
      <c r="F12" s="42">
        <v>1</v>
      </c>
      <c r="G12" s="41" t="s">
        <v>32</v>
      </c>
      <c r="H12" s="1"/>
      <c r="I12" s="2">
        <v>2</v>
      </c>
      <c r="J12" s="3"/>
      <c r="K12" s="4"/>
      <c r="L12" s="5"/>
      <c r="M12" s="6"/>
      <c r="N12" s="7"/>
      <c r="O12" s="8"/>
      <c r="P12" s="9"/>
      <c r="Q12" s="10"/>
      <c r="R12" s="11"/>
      <c r="S12" s="12"/>
      <c r="T12" s="17">
        <f>SUM(H12:S12)</f>
        <v>2</v>
      </c>
      <c r="U12" s="50"/>
      <c r="V12" s="43">
        <f t="shared" si="0"/>
        <v>0</v>
      </c>
    </row>
    <row r="13" spans="1:26" x14ac:dyDescent="0.25">
      <c r="A13" s="40"/>
      <c r="B13" s="40">
        <v>5</v>
      </c>
      <c r="C13" s="40" t="s">
        <v>29</v>
      </c>
      <c r="D13" s="41" t="s">
        <v>31</v>
      </c>
      <c r="E13" s="40" t="s">
        <v>24</v>
      </c>
      <c r="F13" s="42">
        <v>1</v>
      </c>
      <c r="G13" s="41" t="s">
        <v>32</v>
      </c>
      <c r="H13" s="1"/>
      <c r="I13" s="2">
        <v>1</v>
      </c>
      <c r="J13" s="3"/>
      <c r="K13" s="4"/>
      <c r="L13" s="5"/>
      <c r="M13" s="6"/>
      <c r="N13" s="7"/>
      <c r="O13" s="8"/>
      <c r="P13" s="9"/>
      <c r="Q13" s="10"/>
      <c r="R13" s="11"/>
      <c r="S13" s="12"/>
      <c r="T13" s="17">
        <f>SUM(H13:S13)</f>
        <v>1</v>
      </c>
      <c r="U13" s="50"/>
      <c r="V13" s="43">
        <f t="shared" si="0"/>
        <v>0</v>
      </c>
    </row>
    <row r="14" spans="1:26" x14ac:dyDescent="0.25">
      <c r="A14" s="44" t="s">
        <v>35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5" t="s">
        <v>25</v>
      </c>
      <c r="V14" s="46">
        <f>SUBTOTAL(9,V9:V13)</f>
        <v>0</v>
      </c>
    </row>
    <row r="15" spans="1:26" ht="18.75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Z15" s="49"/>
    </row>
  </sheetData>
  <sheetProtection algorithmName="SHA-512" hashValue="d6xWrPatUFigfXjDe8WCbKqCwWOYikvCTDvEbMOwqhnAr+yCrd2+zlgsC4hiM1wEOmcqwBFviHvWEdj/ohnlDw==" saltValue="2fUjMT61zIXwFAwalHVGWQ==" spinCount="100000" sheet="1" insertColumns="0" insertRows="0" autoFilter="0"/>
  <protectedRanges>
    <protectedRange algorithmName="SHA-512" hashValue="ktEDYLms3CgO/F/N6GpTFIBtt5B7SbwGmMuZBvmLTk8xp6uQCjwOLtuoR4DA+PuZB2daXWHon34t9YOPATEskg==" saltValue="PAgCxaKLvh1ssuZb8TRlqQ==" spinCount="100000" sqref="G14 S7 G7 S14" name="Racek"/>
    <protectedRange algorithmName="SHA-512" hashValue="9GDNgf2GjTCkd2ETd8RKO3gd0YaVDKEKD+s1ej6pumy+fYgziSMqHZei81qXRYySw9UrfsrkLCOIs6tNgyaFsA==" saltValue="BHHNBs+F7ykH5oaVN7pF3A==" spinCount="100000" sqref="G14 R7 G7 R14" name="mAREŠ"/>
    <protectedRange algorithmName="SHA-512" hashValue="YpHdwhb7kUY4xP+Jdh/9k3hfWBpHWwpINw5gprGEdGJFiNJCIsrVaS0egt7YNN2Rt3BL9m5AapEH+jRb/oY5zQ==" saltValue="HicYtryzwO1uF8In8jPQuA==" spinCount="100000" sqref="G14 Q7 G7 Q14" name="Klein"/>
    <protectedRange algorithmName="SHA-512" hashValue="ELBePT7j6PmyJgcPHhwY+jO9TM0cB8EAVF/LQhkFHFgIZRt1ETJn46C8hf9Gzui9ssDT/LimEwEaPFBUfIRXjg==" saltValue="w/gByqOJd4kXpeClDDp07A==" spinCount="100000" sqref="G14 P7 G7 P14" name="Tonar"/>
    <protectedRange algorithmName="SHA-512" hashValue="ccv2hrHO+xEy1wHL0QNW0++C4zCw6xcV6qi7+AFBAviAZPq+ULVkbOxv+RMZAIDePODWaJu64Mw9arrgRly7WQ==" saltValue="dM9EmkG0inn5TKRkY0SmzA==" spinCount="100000" sqref="G14 O7 G7 O14" name="Vištejnová"/>
    <protectedRange algorithmName="SHA-512" hashValue="zsmFCsdwULok271kVm21BC0CIet3F1CgoUFN7CW57ED2RYeBTQwgCs+ZNVVtPgUkKeUIJ5tsQp4tQFXHcf7+CQ==" saltValue="Z6+MJ6PpeESoXCTrJYXs3Q==" spinCount="100000" sqref="G14 L7 G7 L14" name="Ježek"/>
    <protectedRange algorithmName="SHA-512" hashValue="U3jqbuXDTrCOp9Fhd79546jCvDpJalRBs9f2+6oqeakN8H1lJEJQ66Dn+i1HRwsAcT5vCB5CH8Fl5XMEob4BBw==" saltValue="aTDjbBRem2jSnmDpTPjVXQ==" spinCount="100000" sqref="G14 K7 G7 K14" name="Štengl"/>
    <protectedRange algorithmName="SHA-512" hashValue="oIrjZ/GO5pKzbv7XQgnFlZLYWMJJzRQXDebBmzWa3Yr/FGShyOdxKVJOK6lwQLpYoxTgR4yaUB4CTkFqLwA63Q==" saltValue="oK+06jBIeR5CZIPPzwYJcQ==" spinCount="100000" sqref="G14 I7 G7 I14" name="Hrabák"/>
    <protectedRange algorithmName="SHA-512" hashValue="g5scxB9KOWCM6V0um8bO8hpAtd7NGRxHOLJ5S6G7Nq3o3UbMxNHoolpX1NhjkEajU91NMvfI4Y0K+Jag+Sgu4Q==" saltValue="afofTOZZZST2mAWJu3EzSw==" spinCount="100000" sqref="G7:H7 G14:H14" name="Matějovič"/>
    <protectedRange algorithmName="SHA-512" hashValue="lVoTc5nZyzEYcSaTeGjMa8GIfjHxczVnKiYJwARaEhdFL0NmfEC5oG1AwWFuMriQD/8i4AximtIZJnHVzg1khw==" saltValue="0u1redgYF7o60krPn2ByoA==" spinCount="100000" sqref="E9:XFD13 A1:XFD8 A14:XFD1048576 A9:C13" name="Administrátor"/>
    <protectedRange algorithmName="SHA-512" hashValue="lta5o1JJk7EyMWHcVhU+93Z5n0Hdxkns9cslkYhsBDN+UZnXD+2GZ4pYbpOGd6wNBYHnc79MtoId+cbo3SCL6g==" saltValue="+h+IP9lwSorAqv5vJq4taQ==" spinCount="100000" sqref="G14 N7 G7 N14" name="Kuncová"/>
    <protectedRange algorithmName="SHA-512" hashValue="Ev4t+GCXNGRINYsp1BaFQP4dnM+r21wNCV+lYhl1L9fe3ZQpzBHferzimgMSx8dXNEFrRAGLpFpJGKtOsXB7qQ==" saltValue="fI8pV6BsTItSq2YL+9ij/g==" spinCount="100000" sqref="G14 M7 G7 M14" name="Cendelín"/>
    <protectedRange algorithmName="SHA-512" hashValue="lVoTc5nZyzEYcSaTeGjMa8GIfjHxczVnKiYJwARaEhdFL0NmfEC5oG1AwWFuMriQD/8i4AximtIZJnHVzg1khw==" saltValue="0u1redgYF7o60krPn2ByoA==" spinCount="100000" sqref="D9:D13" name="Administrátor_2"/>
  </protectedRanges>
  <autoFilter ref="A7:V7"/>
  <dataConsolidate/>
  <mergeCells count="6">
    <mergeCell ref="A14:U14"/>
    <mergeCell ref="A1:U1"/>
    <mergeCell ref="A3:V3"/>
    <mergeCell ref="A4:V4"/>
    <mergeCell ref="A5:V5"/>
    <mergeCell ref="A6:V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2020-11-24T11:13:56Z</dcterms:modified>
</cp:coreProperties>
</file>