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</workbook>
</file>

<file path=xl/calcChain.xml><?xml version="1.0" encoding="utf-8"?>
<calcChain xmlns="http://schemas.openxmlformats.org/spreadsheetml/2006/main">
  <c r="I20" i="1" l="1"/>
  <c r="H20" i="1"/>
  <c r="I17" i="1" l="1"/>
  <c r="I18" i="1"/>
  <c r="H17" i="1"/>
  <c r="H18" i="1"/>
  <c r="H16" i="1"/>
  <c r="I16" i="1" s="1"/>
  <c r="H14" i="1"/>
  <c r="I14" i="1" s="1"/>
  <c r="H15" i="1"/>
  <c r="I15" i="1" s="1"/>
  <c r="H11" i="1"/>
  <c r="I11" i="1" s="1"/>
  <c r="H12" i="1"/>
  <c r="I12" i="1" s="1"/>
  <c r="H13" i="1"/>
  <c r="I13" i="1" s="1"/>
  <c r="H4" i="1" l="1"/>
  <c r="I4" i="1" s="1"/>
  <c r="H8" i="1" l="1"/>
  <c r="I8" i="1" s="1"/>
  <c r="H9" i="1"/>
  <c r="I9" i="1" s="1"/>
  <c r="H10" i="1"/>
  <c r="I10" i="1" s="1"/>
  <c r="H19" i="1"/>
  <c r="I19" i="1" s="1"/>
  <c r="H21" i="1"/>
  <c r="I21" i="1" s="1"/>
  <c r="H5" i="1" l="1"/>
  <c r="I5" i="1" s="1"/>
  <c r="H6" i="1"/>
  <c r="I6" i="1" s="1"/>
  <c r="H7" i="1"/>
  <c r="I7" i="1" s="1"/>
  <c r="H3" i="1" l="1"/>
  <c r="I3" i="1" s="1"/>
  <c r="F23" i="1" s="1"/>
  <c r="F22" i="1" l="1"/>
</calcChain>
</file>

<file path=xl/sharedStrings.xml><?xml version="1.0" encoding="utf-8"?>
<sst xmlns="http://schemas.openxmlformats.org/spreadsheetml/2006/main" count="97" uniqueCount="71">
  <si>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</si>
  <si>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</si>
  <si>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</si>
  <si>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</si>
  <si>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</si>
  <si>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</si>
  <si>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</si>
  <si>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</si>
  <si>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</si>
  <si>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</si>
  <si>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</si>
  <si>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</si>
  <si>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</si>
  <si>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</si>
  <si>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</si>
  <si>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</si>
  <si>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</si>
  <si>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</si>
  <si>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</si>
  <si>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</si>
  <si>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30200000-1 - Počítače</t>
  </si>
  <si>
    <t>30231310-3 - Ploché monitory</t>
  </si>
  <si>
    <t>FSV UK Pekařská 16, Praha 5 – Butovice</t>
  </si>
  <si>
    <t>30213100-6 - Přenosné počítače</t>
  </si>
  <si>
    <t>30121000-3 - Zařízení fotokopírování a termokopírování</t>
  </si>
  <si>
    <t>30237200-1 - Počítačová příslušenství</t>
  </si>
  <si>
    <t>FSV UK Pekařská 10, Praha 5 – Butovice</t>
  </si>
  <si>
    <t>Monitor pro IPS Tesaře</t>
  </si>
  <si>
    <t>Výzva č. 27 v DNS „UK FSV – „DNS dodávky standardní techniky ICT 2019 až 2022“ - Fakulta sociálních věd Univerzity Karlovy  
Příloha č. 1 – Technická specifikace_cenová nabídka</t>
  </si>
  <si>
    <t>min. 24" Full HD 1920x1080, IPS (například: 24" EIZO FlexScan EV2450-BK)
matný
max. 5 ms, min. (min. 1x D-Sub, min 1x  DVI,min. 1x  HDMI 1.4), 
pivot, nastavitelná výška, reproduktory
záruka min. 2 roky (cena nesmí překročit 7 990,- Kč s DPH/ ks)
obsah balení: kabel min. napájecí, DisplayPort, USB</t>
  </si>
  <si>
    <t>iPad mini pro Petra Witze</t>
  </si>
  <si>
    <t>tablet s Wi-Fi (například: Dotykový tablet Apple iPad mini (2019) Wi-Fi 64 GB - Silver) 
7,9" Retina displej 
rozlišení 2048×1536 pixelů, antireflexní vrstva 
64GB úložiště 
procesor A12 Bionic (64bitový) 
čtečka otisků prstů Touch ID, zadní 8Mpx fotoaparát 
přední 7Mpx kamerka FaceTime HD 
Wi-Fi ac, Bluetooth 5.0, podpora Apple Pencil, operační systém iOS
Záruka min. 2 roky (cena nesmí překročit 11 490 Kč s DPH/ ks)</t>
  </si>
  <si>
    <t>Tužka pro Petra Witze</t>
  </si>
  <si>
    <t xml:space="preserve">Tužka k tabletu (například: Stylus Apple Pencil pro iPad Pro, iPad Air 2019, iPad 2018 bílý)
ovládací a kreslicí stylus, 
snadné ovládání, citlivost na tlak a sklon pera, vhodné k iPadu Pro, 
rychlé nabíjení, na jedno nabití až 12 hodin provozu, barva: bílá
Záruka min. 2 roky  (cena nesmí překročit 2 590 Kč s DPH/ ks)
</t>
  </si>
  <si>
    <t>NTB pro IES Godar</t>
  </si>
  <si>
    <t>FSV UK Smetanovo nábřeží 6, Praha1, 11001</t>
  </si>
  <si>
    <t>FSV UK Opletalova 26, Praha 1, 11001</t>
  </si>
  <si>
    <t>Displej: Úhlopříčka displeje min. 15,6" (například: Notebook Asus VivoBook X512JP-EJ172T šedý)
Max. rozlišení 1920 × 1080 px, Poměr stran 16:9
Typ displeje: Antireflexní nebo matný
Procesor: počet jader min. 4x, CPU Mark min. 8989 (například: Intel Core i7 1065G7)
Grafická karta: Typ grafické karty: nesdílená paměť, Velikost paměti VGA: min.  2048 MB
Operační paměť: RAM min. 8 GB DDR4 minimálně 2 400 MHz (2,4 GHz)
Operační systém: Windows 10 Home
Pevný disk: 256 GB SSD + 1000 GB HDD
Výbava: čtečka paměťových karet, klávesnice s numerickou částí, Operační systém
Grafické výstupy: min. 1x HDMI, min 1x USB 3.0, min. 1x USB-C, min.2x USB 2.0
Bez mechaniky
Jazyk klávesnice CZ, SK
Záruka min. 2 roky  (cena nesmí překročit 24 979,- Kč s DPH/ ks)</t>
  </si>
  <si>
    <t>iPad pro IES Palanská</t>
  </si>
  <si>
    <t>tablet s Wi-Fi (například: iPad 10.2 128GB WiFi Stříbrný 2020) 
10,2" Retina 
rozlišení 2160×1620 pixelů 
128 GB úložiště 
procesor Apple A12 Bionic 
8Mpx fotoaparát 
Wi-Fi 5, Bluetooth, podpora Apple Pencil, operační systém iOS
Záruka min. 2 roky (cena nesmí překročit 12 490,- Kč s DPH/ ks)</t>
  </si>
  <si>
    <t>NTB pro GAUK IES Poláková</t>
  </si>
  <si>
    <t>MacBook Air 13,3 palců – vesmírně šedý (například: Macbook Air 13" Retina CZ Vesmírně šedý 2020)
Procesor: min. 1,1GHz čtyřjádrový procesor (například: Intel Core i5 desáté generace), Turbo Boost až max.3,5 GHz
Pamět: min. 8 GB min. 3733MHz paměti LPDDR4X
Disk: min. 256 GB SSD úložiště
Grafika Intel Iris Plus
Podsvícená klávesnice , Čtečka otisků prstů, Operační systém
min. 2x USB - C, (z toho min. 1x Thunderbolt 3), wifi 5
záruka min. 2 roky (cena nesmí překročit 30 977 Kč s DPH/ ks)</t>
  </si>
  <si>
    <t xml:space="preserve">NTB pro Kocmanová </t>
  </si>
  <si>
    <t>Displej: Úhlopříčka displeje min. 15,6" (například: Dell Inspirion 15 - 5593)
Typ panelu IPS, Max. rozlišení 1920 × 1080 px, Poměr stran 16:9
Typ displeje: Antireflexní nebo matný
Procesor: počet jader min. 4x, CPU Mark min. 8007 (například: Intel Core i5 1035G1)
Grafická karta: Integrovaná
Operační paměť: RAM min. 8 GB DDR4
Operační systém: Windows 10 Pro
Pevný disk: minimálně 512 GB SSD
Výbava: numerická klávesnice, podsvícená klávesnice, webkamera, čtečka otisků prstů, WiFi 5
Grafické výstupy: min. 1x HDMI, min 2x USB 3.2 Gen 1 (USB 3.0), min. 1x USB-C
Bez mechaniky
Jazyk klávesnice CZ, SK
Záruka min. 2 roky (cena nesmí překročit 19 990 Kč s DPH/ ks)</t>
  </si>
  <si>
    <t>NTB pro IES Baxa</t>
  </si>
  <si>
    <t>FSV UK
Smetanovo nábřeží 6, Praha 1, 11001</t>
  </si>
  <si>
    <t>NTB pro OZS Rudinská</t>
  </si>
  <si>
    <t>Brašna pro OZS Rudinská</t>
  </si>
  <si>
    <t>Myš pro OZS Rudinská</t>
  </si>
  <si>
    <t>Úhlopříčka displeje: 14", Poměr stran 16:9 IPS 1920 × 1080 px (např.: Lenovo ThinkPad E14 IML)
Typ displeje: matný nebo antireflexní
Typ procesoru: čtyřjádrový (např.: Intel Core i5 10210U Comet Lake) (1.6GHz, TB 4.2GHz)
Funkce procesoru: Automatické přetaktování, HyperThreading, Podpora Virtualizace
Grafická karta: Integrovaná
Operační paměť: 8 GB DDR4
Operační systém: Windows 10 Home
Pevný disk: SSD 256 GB
Výbava: Podsvícená klávesnice , Čtečka otisků prstů, TrackPoint, Operační systém, Webkamera720px
Hmotnost: do 1,8 kg
Maximální výdrž baterie: 12 – 13 hodin
Konstrukce: Pevný (klasický notebook)
Grafické výstupy: min. 1x HDMI, min. 1x Bluetooth v5.1, min. 1x USB 2.0, min. 2x USB 3.2 Gen 1 (USB 3.0), min. 1x USB-C
Další rozhraní: RJ-45 (LAN), Combo Audio Jack
Jazyk klávesnice: CZ, SK
Balení obsahuje: Napájecí adaptér
Záruka min. 2 roky (cena nesmí překročit 19 390,- Kč s DPH/ ks)</t>
  </si>
  <si>
    <t xml:space="preserve">Brašna pro notebook kopatibilní k navrhovanému notebooku velikosti 14" se závěsem přes rameno a uložením dokumentů do připravené kapsy.
Záruka komplet min. 2 roky  (cena nesmí překročit 498,- Kč s DPH/ ks)
</t>
  </si>
  <si>
    <t>Připojení: Drátová (např.: Lenovo ThinkPad USB Laser Mouse)
Rozhraní: USB
Použití myši: Kancelářská
Provedení: Symetrická
Velikost: S
Senzor: Technologie Laserová
Počet tlačítek: 3×
Kolečko: S naklápěním do stran
Záruka komplet min. 2 roky  (cena nesmí překročit 498,- Kč s DPH/ ks)</t>
  </si>
  <si>
    <t>FSV UK
Voršilská 1, Praha 1, 11001</t>
  </si>
  <si>
    <t>PC pro CESES Klejnová</t>
  </si>
  <si>
    <t>Monitor pro CESES Klejnová</t>
  </si>
  <si>
    <t xml:space="preserve">PC formátu tower
CPU: Quad core (min. 10 000 bodů v Passmark)
RAM: DDR4 min.16 GB  
HDD/SSD: HDD: min 500 GB nebo vyšší, SSD min. 240 GB nebo vyšší,   
Grafika: integrovaná nebo externí – min. výstupy 1x HDMI, 1x DVI, 
Výstupy: min. 6x USB (z toho 4x vzadu a 2x vepředu), přední USB 3.0 a novější
DVDRW mechanika: ano
Síťová karta: min. integrovaná gigabitLAN
Software: MS Windows 10 Pro 64 bit CZ OEM
Sestava kompletně funkční, včetně předinstalovaného systému win 10 Pro
Příslušenství myš a klávesnice
Záruka komplet min. 3 roky (cena nesmí překročit 18 500,- Kč s DPH/ komplet)
</t>
  </si>
  <si>
    <t>min. 23" nebo větší, Full HD 1920x1080
min. 1x D-Sub (nebo DVI), min. 1x  HDMI 1.4 (nebo DP)
pivot, nastavitelná výška, reproduktory, filtr modrého světla, flicker free
obsah balení:min.  kabel napájecí, propojovací kabel DP/HDMI, audio kabel
záruka min. 2 roky (cena nesmí překročit 5 000,- Kč s DPH/ ks)</t>
  </si>
  <si>
    <t>Monitor pro IKSŽ Turková</t>
  </si>
  <si>
    <t>min. 31,5", Full QHD 2560x1440 IPS (například: AOC Q3279VWFD8 - LED monitor 31,5")
matný, max. 5 ms
min. 1x DP, min. 1x  HDMI, min. 1x DVI, případně 1x VGA
filtr reduction, Blue light reduction
obsah balení:min.  DisplayPort kabel, HDMI kabel
záruka min. 2 roky (cena nesmí překročit 5 190,- Kč s DPH/ ks)</t>
  </si>
  <si>
    <t>Monitor pro IES Kurka</t>
  </si>
  <si>
    <t>Trackpad pro IES Kurka</t>
  </si>
  <si>
    <t>Například: Apple Magic Trackpad 2 - stříbrný
Trackpad - Bluetooth, Lightning port, Force Touch, technologie Multi-Touch
Připojení: Bezdrátová
Použití myši provedení Trackpad
Barva například Stříbrná
Parametry: Úrovně tlaku 4 096
Bezdrátové připojení: Ano
Napájení: Akumulátor
záruka min. 2 roky (cena nesmí překročit 3 790,- Kč s DPH/ ks)</t>
  </si>
  <si>
    <t>min. 27", 4K 3840x2160 IPS (například: 27" LG 27UL850-W)
matný, max. 5 ms
Typ připojení DisplayPort, HDMI 2.0, USB-C, USB 2.0, Sluchátkový výstup
Reproduktory, Nastavitelná výška, HDR, Pivot, Flicker-free
obsah balení:min.  HDMI, DisplayPort, USB-C
záruka min. 2 roky (cena nesmí překročit 12 390,- Kč s DPH/ ks)</t>
  </si>
  <si>
    <t>Tiskárna pro IMS Navrátilová</t>
  </si>
  <si>
    <t>Toner pro ISS Csikósová</t>
  </si>
  <si>
    <t>30125110-5 - Tonery pro laserové tiskárny/faxové přístroje</t>
  </si>
  <si>
    <t xml:space="preserve">Typ tiskárny: Inkoustová, Barevná/Černobílá: Barevná (například: HP Officejet Pro 9013)
Formát tiskárny: A4 
DPI tisku: 4 800, DPI skeneru: 1 200
Multifunkční: Ano
Rychlost černého tisku - normální [stran/min]: 22
Automatický oboustranný tisk: Ano
Bezokrajový tisk: Ano
Velikost standardní paměti [MB]: 512, Velikost maximální paměti [MB]: 512
Displej: Ano, Dotykový displej: Ano
Rozhraní: RJ-11: Ano, RJ-45: Ano, USB: Ano, USB host: Ano, WiFi: Ano
Vlastnosti tisku: DPI tisku: 4 800
Rozlišení - barevné normální [DPI]: 4800 x 1200
Rychlost černého tisku - normální [stran/min]: 22
Rychlost barevného tisku - normální [stran/min]: 18
Tisk první strany po [sec.]: 9
Maximální hmotnost tiskových médií [g/m2]: 280
Vstupní zásobník [listů]: 250, Výstupní zásobník [listů]: 60
Doporučené pracovní využití [stran za měsíc]: 1 500
Maximální pracovní využití [stran za měsíc]: 25 000
Vlastnosti skeneru: DPI skeneru: 1 200
Hardwarové rozlišení skeneru [DPI]: 1200 x 1200
Podavač skeneru: Ano, RADF (35 listů)
Rychlost skenování čb. [str./min.]: 8
Balení obsahuje: Inkoustové kazety, Napájecí kabel, Návod
Oddělené barevné náplně: Ano, Automatický oboustranný tisk: Ano
Bezokrajový tisk: Ano, Kopírka: Ano, Fax: Ano, Skener: Ano, Multifunkční: Ano
Pokročilé funkce: AirPrint, HP Smart, Mopria, WiFi Direct
Záruka: min. 2 roky (cena nesmí překročit 5 000 Kč s DPH/ ks)
</t>
  </si>
  <si>
    <t xml:space="preserve">HP CF230X no. 30X, (3500 str.), black - originální toner
- nesmí být alternativní toner, ani toner použitý
Počet stran: až 3500 stran
Barva toneru (náplně): Černá
Pro tiskárny výrobce: HP
Kompatibilita: HP LaserJet Pro M203dn, HP LaserJet Pro M203dw, HP LaserJet Pro M227fdw, HP LaserJet Pro M227sdn
Záruka: 2 roky
</t>
  </si>
  <si>
    <t xml:space="preserve">Displej: Úhlopříčka displeje min. 14" Full HD nebo lepší rozlišení (například: Dell Latitude 7410)
Max. rozlišení 1920 × 1080 px, Poměr stran 16:9
Typ displeje: matný nebo antireflexní
Procesor: počet jader min. 4x, CPU Mark min. 6921 (například: Intel Core i5 10310U) 
Grafická karta: integrovaná
Operační paměť: RAM min. 16 GB DDR4
Operační systém: Windows 10 Home nebo PRO
Pevný disk: min. 512 GB SSD nebo větší
Výbava:  Podsvícená klávesnice, Operační systém,
Grafické výstupy: min. 1x HDMI, min. 1x USB 3.2 Gen 1 (USB 3.0), min. 1x USB-C
Bez mechaniky, hmotnost max. do 1,5 kg, barva nejlépe například šedá
Jazyk klávesnice CZ, SK
Záruka min. 2 roky  (cena nesmí překročit 37 000,- Kč s DPH/ ks) - případně uplatnit slevu na vybraný notebook, pokud je k dispozici
</t>
  </si>
  <si>
    <t>Monitor pro IES Novák</t>
  </si>
  <si>
    <t>min. 32" 4K 3840x2160,  (například: 32" Samsung U32R590CW)
Odezva 4 ms
Jas 250 cd/m2
Barevná hloubka 10 bit
Kontrast 2500:1
Povrch displeje Matný
Poměr stran 16:9
Konstrukce Prohnutá
Připojení
Typ připojení DisplayPort, DisplayPort 1.2, HDMI 1.4, HDMI 2.0
Další připojení Sluchátkový výstup
Kabely v balení HDMI
Vlastnosti a funkce
Barevné pokrytí (sRGB) 103 %
Barevné pokrytí (Adobe RGB) 76 %
Hlavní funkce Filtr modrého světla
záruka min. 2 roky (cena nesmí překročit 10 990,- Kč s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</si>
</sst>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8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3" fillId="0" borderId="8" xfId="0" applyNumberFormat="1" applyFont="1" applyBorder="1" applyAlignment="1">
      <alignment horizontal="left"/>
    </xf>
    <xf numFmtId="2" fontId="4" fillId="0" borderId="8" xfId="0" applyNumberFormat="1" applyFont="1" applyBorder="1"/>
    <xf numFmtId="0" fontId="1" fillId="0" borderId="6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tabSelected="1" topLeftCell="A20" zoomScale="75" zoomScaleNormal="75" workbookViewId="0">
      <selection activeCell="B10" sqref="B10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9" s="4" customFormat="1" ht="46.5" customHeight="1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94.5" customHeight="1" x14ac:dyDescent="0.2">
      <c r="A3" s="15">
        <v>1</v>
      </c>
      <c r="B3" s="7" t="s">
        <v>27</v>
      </c>
      <c r="C3" s="39" t="s">
        <v>29</v>
      </c>
      <c r="D3" s="7"/>
      <c r="E3" s="7"/>
      <c r="F3" s="8">
        <v>1</v>
      </c>
      <c r="G3" s="9"/>
      <c r="H3" s="9">
        <f t="shared" ref="H3:H21" si="0">G3*1.21</f>
        <v>0</v>
      </c>
      <c r="I3" s="9">
        <f>H3*F3</f>
        <v>0</v>
      </c>
      <c r="J3" s="6" t="s">
        <v>22</v>
      </c>
      <c r="K3" s="6" t="s">
        <v>21</v>
      </c>
      <c r="L3" s="31">
        <v>200647</v>
      </c>
    </row>
    <row r="4" spans="1:29" ht="132.75" customHeight="1" x14ac:dyDescent="0.2">
      <c r="A4" s="15">
        <v>2</v>
      </c>
      <c r="B4" s="19" t="s">
        <v>30</v>
      </c>
      <c r="C4" s="39" t="s">
        <v>31</v>
      </c>
      <c r="D4" s="19"/>
      <c r="E4" s="19"/>
      <c r="F4" s="8">
        <v>1</v>
      </c>
      <c r="G4" s="20"/>
      <c r="H4" s="20">
        <f t="shared" si="0"/>
        <v>0</v>
      </c>
      <c r="I4" s="20">
        <f>H4*F4</f>
        <v>0</v>
      </c>
      <c r="J4" s="6" t="s">
        <v>35</v>
      </c>
      <c r="K4" s="6" t="s">
        <v>23</v>
      </c>
      <c r="L4" s="31">
        <v>200707</v>
      </c>
    </row>
    <row r="5" spans="1:29" ht="66" customHeight="1" x14ac:dyDescent="0.2">
      <c r="A5" s="15">
        <v>3</v>
      </c>
      <c r="B5" s="19" t="s">
        <v>32</v>
      </c>
      <c r="C5" s="39" t="s">
        <v>33</v>
      </c>
      <c r="D5" s="7"/>
      <c r="E5" s="7"/>
      <c r="F5" s="8">
        <v>1</v>
      </c>
      <c r="G5" s="9"/>
      <c r="H5" s="20">
        <f t="shared" si="0"/>
        <v>0</v>
      </c>
      <c r="I5" s="20">
        <f t="shared" ref="I5:I21" si="1">H5*F5</f>
        <v>0</v>
      </c>
      <c r="J5" s="6" t="s">
        <v>35</v>
      </c>
      <c r="K5" s="6" t="s">
        <v>25</v>
      </c>
      <c r="L5" s="31">
        <v>200707</v>
      </c>
    </row>
    <row r="6" spans="1:29" ht="184.5" customHeight="1" x14ac:dyDescent="0.2">
      <c r="A6" s="15">
        <v>4</v>
      </c>
      <c r="B6" s="7" t="s">
        <v>34</v>
      </c>
      <c r="C6" s="39" t="s">
        <v>37</v>
      </c>
      <c r="D6" s="7"/>
      <c r="E6" s="7"/>
      <c r="F6" s="8">
        <v>1</v>
      </c>
      <c r="G6" s="9"/>
      <c r="H6" s="20">
        <f t="shared" si="0"/>
        <v>0</v>
      </c>
      <c r="I6" s="20">
        <f t="shared" si="1"/>
        <v>0</v>
      </c>
      <c r="J6" s="6" t="s">
        <v>36</v>
      </c>
      <c r="K6" s="6" t="s">
        <v>23</v>
      </c>
      <c r="L6" s="31">
        <v>200706</v>
      </c>
    </row>
    <row r="7" spans="1:29" ht="129.75" customHeight="1" x14ac:dyDescent="0.2">
      <c r="A7" s="15">
        <v>5</v>
      </c>
      <c r="B7" s="19" t="s">
        <v>38</v>
      </c>
      <c r="C7" s="39" t="s">
        <v>39</v>
      </c>
      <c r="D7" s="7"/>
      <c r="E7" s="7"/>
      <c r="F7" s="8">
        <v>1</v>
      </c>
      <c r="G7" s="9"/>
      <c r="H7" s="20">
        <f t="shared" si="0"/>
        <v>0</v>
      </c>
      <c r="I7" s="20">
        <f t="shared" si="1"/>
        <v>0</v>
      </c>
      <c r="J7" s="6" t="s">
        <v>36</v>
      </c>
      <c r="K7" s="6" t="s">
        <v>23</v>
      </c>
      <c r="L7" s="31">
        <v>200692</v>
      </c>
    </row>
    <row r="8" spans="1:29" ht="120" customHeight="1" x14ac:dyDescent="0.2">
      <c r="A8" s="15">
        <v>6</v>
      </c>
      <c r="B8" s="19" t="s">
        <v>40</v>
      </c>
      <c r="C8" s="39" t="s">
        <v>41</v>
      </c>
      <c r="D8" s="19"/>
      <c r="E8" s="19"/>
      <c r="F8" s="8">
        <v>1</v>
      </c>
      <c r="G8" s="20"/>
      <c r="H8" s="20">
        <f t="shared" si="0"/>
        <v>0</v>
      </c>
      <c r="I8" s="20">
        <f t="shared" si="1"/>
        <v>0</v>
      </c>
      <c r="J8" s="6" t="s">
        <v>36</v>
      </c>
      <c r="K8" s="6" t="s">
        <v>23</v>
      </c>
      <c r="L8" s="31">
        <v>200648</v>
      </c>
    </row>
    <row r="9" spans="1:29" ht="183" customHeight="1" x14ac:dyDescent="0.2">
      <c r="A9" s="15">
        <v>7</v>
      </c>
      <c r="B9" s="19" t="s">
        <v>42</v>
      </c>
      <c r="C9" s="39" t="s">
        <v>43</v>
      </c>
      <c r="D9" s="19"/>
      <c r="E9" s="19"/>
      <c r="F9" s="8">
        <v>1</v>
      </c>
      <c r="G9" s="20"/>
      <c r="H9" s="20">
        <f t="shared" si="0"/>
        <v>0</v>
      </c>
      <c r="I9" s="20">
        <f t="shared" si="1"/>
        <v>0</v>
      </c>
      <c r="J9" s="6" t="s">
        <v>35</v>
      </c>
      <c r="K9" s="6" t="s">
        <v>23</v>
      </c>
      <c r="L9" s="31">
        <v>200666</v>
      </c>
    </row>
    <row r="10" spans="1:29" ht="191.25" customHeight="1" x14ac:dyDescent="0.2">
      <c r="A10" s="15">
        <v>8</v>
      </c>
      <c r="B10" s="19" t="s">
        <v>44</v>
      </c>
      <c r="C10" s="39" t="s">
        <v>68</v>
      </c>
      <c r="D10" s="19"/>
      <c r="E10" s="19"/>
      <c r="F10" s="8">
        <v>1</v>
      </c>
      <c r="G10" s="20"/>
      <c r="H10" s="20">
        <f t="shared" si="0"/>
        <v>0</v>
      </c>
      <c r="I10" s="20">
        <f t="shared" si="1"/>
        <v>0</v>
      </c>
      <c r="J10" s="6" t="s">
        <v>36</v>
      </c>
      <c r="K10" s="6" t="s">
        <v>23</v>
      </c>
      <c r="L10" s="31">
        <v>200664</v>
      </c>
    </row>
    <row r="11" spans="1:29" ht="249.75" customHeight="1" x14ac:dyDescent="0.2">
      <c r="A11" s="15">
        <v>9</v>
      </c>
      <c r="B11" s="35" t="s">
        <v>46</v>
      </c>
      <c r="C11" s="39" t="s">
        <v>49</v>
      </c>
      <c r="D11" s="19"/>
      <c r="E11" s="19"/>
      <c r="F11" s="8">
        <v>2</v>
      </c>
      <c r="G11" s="20"/>
      <c r="H11" s="20">
        <f t="shared" si="0"/>
        <v>0</v>
      </c>
      <c r="I11" s="20">
        <f t="shared" si="1"/>
        <v>0</v>
      </c>
      <c r="J11" s="32" t="s">
        <v>45</v>
      </c>
      <c r="K11" s="32" t="s">
        <v>23</v>
      </c>
      <c r="L11" s="31">
        <v>200663</v>
      </c>
    </row>
    <row r="12" spans="1:29" ht="70.5" customHeight="1" x14ac:dyDescent="0.2">
      <c r="A12" s="15">
        <v>10</v>
      </c>
      <c r="B12" s="35" t="s">
        <v>47</v>
      </c>
      <c r="C12" s="39" t="s">
        <v>50</v>
      </c>
      <c r="D12" s="19"/>
      <c r="E12" s="19"/>
      <c r="F12" s="8">
        <v>2</v>
      </c>
      <c r="G12" s="20"/>
      <c r="H12" s="20">
        <f t="shared" si="0"/>
        <v>0</v>
      </c>
      <c r="I12" s="20">
        <f t="shared" si="1"/>
        <v>0</v>
      </c>
      <c r="J12" s="32" t="s">
        <v>45</v>
      </c>
      <c r="K12" s="32" t="s">
        <v>25</v>
      </c>
      <c r="L12" s="31">
        <v>200663</v>
      </c>
    </row>
    <row r="13" spans="1:29" ht="138.75" customHeight="1" x14ac:dyDescent="0.2">
      <c r="A13" s="15">
        <v>11</v>
      </c>
      <c r="B13" s="35" t="s">
        <v>48</v>
      </c>
      <c r="C13" s="39" t="s">
        <v>51</v>
      </c>
      <c r="D13" s="19"/>
      <c r="E13" s="19"/>
      <c r="F13" s="8">
        <v>2</v>
      </c>
      <c r="G13" s="20"/>
      <c r="H13" s="20">
        <f t="shared" si="0"/>
        <v>0</v>
      </c>
      <c r="I13" s="20">
        <f t="shared" si="1"/>
        <v>0</v>
      </c>
      <c r="J13" s="32" t="s">
        <v>45</v>
      </c>
      <c r="K13" s="32" t="s">
        <v>25</v>
      </c>
      <c r="L13" s="31">
        <v>200663</v>
      </c>
    </row>
    <row r="14" spans="1:29" s="33" customFormat="1" ht="165" customHeight="1" x14ac:dyDescent="0.2">
      <c r="A14" s="38">
        <v>12</v>
      </c>
      <c r="B14" s="35" t="s">
        <v>53</v>
      </c>
      <c r="C14" s="39" t="s">
        <v>55</v>
      </c>
      <c r="D14" s="35"/>
      <c r="E14" s="35"/>
      <c r="F14" s="36">
        <v>2</v>
      </c>
      <c r="G14" s="37"/>
      <c r="H14" s="37">
        <f t="shared" si="0"/>
        <v>0</v>
      </c>
      <c r="I14" s="37">
        <f t="shared" si="1"/>
        <v>0</v>
      </c>
      <c r="J14" s="34" t="s">
        <v>52</v>
      </c>
      <c r="K14" s="34" t="s">
        <v>20</v>
      </c>
      <c r="L14" s="31">
        <v>200684</v>
      </c>
    </row>
    <row r="15" spans="1:29" s="33" customFormat="1" ht="87.75" customHeight="1" x14ac:dyDescent="0.2">
      <c r="A15" s="38">
        <v>13</v>
      </c>
      <c r="B15" s="35" t="s">
        <v>54</v>
      </c>
      <c r="C15" s="39" t="s">
        <v>56</v>
      </c>
      <c r="D15" s="35"/>
      <c r="E15" s="35"/>
      <c r="F15" s="36">
        <v>2</v>
      </c>
      <c r="G15" s="37"/>
      <c r="H15" s="37">
        <f t="shared" si="0"/>
        <v>0</v>
      </c>
      <c r="I15" s="37">
        <f t="shared" si="1"/>
        <v>0</v>
      </c>
      <c r="J15" s="34" t="s">
        <v>52</v>
      </c>
      <c r="K15" s="34" t="s">
        <v>21</v>
      </c>
      <c r="L15" s="31">
        <v>200684</v>
      </c>
    </row>
    <row r="16" spans="1:29" s="33" customFormat="1" ht="98.25" customHeight="1" x14ac:dyDescent="0.2">
      <c r="A16" s="38">
        <v>14</v>
      </c>
      <c r="B16" s="35" t="s">
        <v>57</v>
      </c>
      <c r="C16" s="39" t="s">
        <v>58</v>
      </c>
      <c r="D16" s="35"/>
      <c r="E16" s="35"/>
      <c r="F16" s="36">
        <v>1</v>
      </c>
      <c r="G16" s="37"/>
      <c r="H16" s="37">
        <f t="shared" si="0"/>
        <v>0</v>
      </c>
      <c r="I16" s="37">
        <f t="shared" si="1"/>
        <v>0</v>
      </c>
      <c r="J16" s="34" t="s">
        <v>45</v>
      </c>
      <c r="K16" s="34" t="s">
        <v>21</v>
      </c>
      <c r="L16" s="31">
        <v>200678</v>
      </c>
    </row>
    <row r="17" spans="1:12" s="33" customFormat="1" ht="96.75" customHeight="1" x14ac:dyDescent="0.2">
      <c r="A17" s="38">
        <v>15</v>
      </c>
      <c r="B17" s="35" t="s">
        <v>59</v>
      </c>
      <c r="C17" s="39" t="s">
        <v>62</v>
      </c>
      <c r="D17" s="35"/>
      <c r="E17" s="35"/>
      <c r="F17" s="36">
        <v>1</v>
      </c>
      <c r="G17" s="37"/>
      <c r="H17" s="37">
        <f t="shared" si="0"/>
        <v>0</v>
      </c>
      <c r="I17" s="37">
        <f t="shared" si="1"/>
        <v>0</v>
      </c>
      <c r="J17" s="34" t="s">
        <v>36</v>
      </c>
      <c r="K17" s="34" t="s">
        <v>21</v>
      </c>
      <c r="L17" s="31">
        <v>200665</v>
      </c>
    </row>
    <row r="18" spans="1:12" s="33" customFormat="1" ht="131.25" customHeight="1" x14ac:dyDescent="0.2">
      <c r="A18" s="38">
        <v>16</v>
      </c>
      <c r="B18" s="35" t="s">
        <v>60</v>
      </c>
      <c r="C18" s="39" t="s">
        <v>61</v>
      </c>
      <c r="D18" s="35"/>
      <c r="E18" s="35"/>
      <c r="F18" s="36">
        <v>1</v>
      </c>
      <c r="G18" s="37"/>
      <c r="H18" s="37">
        <f t="shared" si="0"/>
        <v>0</v>
      </c>
      <c r="I18" s="37">
        <f t="shared" si="1"/>
        <v>0</v>
      </c>
      <c r="J18" s="34" t="s">
        <v>36</v>
      </c>
      <c r="K18" s="34" t="s">
        <v>25</v>
      </c>
      <c r="L18" s="31">
        <v>200665</v>
      </c>
    </row>
    <row r="19" spans="1:12" ht="385.5" customHeight="1" x14ac:dyDescent="0.2">
      <c r="A19" s="38">
        <v>17</v>
      </c>
      <c r="B19" s="19" t="s">
        <v>63</v>
      </c>
      <c r="C19" s="39" t="s">
        <v>66</v>
      </c>
      <c r="D19" s="19"/>
      <c r="E19" s="19"/>
      <c r="F19" s="8">
        <v>1</v>
      </c>
      <c r="G19" s="20"/>
      <c r="H19" s="20">
        <f t="shared" si="0"/>
        <v>0</v>
      </c>
      <c r="I19" s="20">
        <f t="shared" si="1"/>
        <v>0</v>
      </c>
      <c r="J19" s="6" t="s">
        <v>26</v>
      </c>
      <c r="K19" s="6" t="s">
        <v>24</v>
      </c>
      <c r="L19" s="31">
        <v>200633</v>
      </c>
    </row>
    <row r="20" spans="1:12" s="33" customFormat="1" ht="117.75" customHeight="1" x14ac:dyDescent="0.2">
      <c r="A20" s="38"/>
      <c r="B20" s="35" t="s">
        <v>64</v>
      </c>
      <c r="C20" s="39" t="s">
        <v>67</v>
      </c>
      <c r="D20" s="35"/>
      <c r="E20" s="35"/>
      <c r="F20" s="36">
        <v>2</v>
      </c>
      <c r="G20" s="37"/>
      <c r="H20" s="37">
        <f t="shared" si="0"/>
        <v>0</v>
      </c>
      <c r="I20" s="37">
        <f t="shared" si="1"/>
        <v>0</v>
      </c>
      <c r="J20" s="34" t="s">
        <v>22</v>
      </c>
      <c r="K20" s="34" t="s">
        <v>65</v>
      </c>
      <c r="L20" s="31">
        <v>200725</v>
      </c>
    </row>
    <row r="21" spans="1:12" ht="253.5" customHeight="1" x14ac:dyDescent="0.2">
      <c r="A21" s="38">
        <v>18</v>
      </c>
      <c r="B21" s="19" t="s">
        <v>69</v>
      </c>
      <c r="C21" s="39" t="s">
        <v>70</v>
      </c>
      <c r="D21" s="19"/>
      <c r="E21" s="19"/>
      <c r="F21" s="8">
        <v>1</v>
      </c>
      <c r="G21" s="20"/>
      <c r="H21" s="20">
        <f t="shared" si="0"/>
        <v>0</v>
      </c>
      <c r="I21" s="20">
        <f t="shared" si="1"/>
        <v>0</v>
      </c>
      <c r="J21" s="6" t="s">
        <v>36</v>
      </c>
      <c r="K21" s="6" t="s">
        <v>21</v>
      </c>
      <c r="L21" s="31"/>
    </row>
    <row r="22" spans="1:12" ht="15.75" customHeight="1" x14ac:dyDescent="0.25">
      <c r="A22" s="23" t="s">
        <v>9</v>
      </c>
      <c r="B22" s="24"/>
      <c r="C22" s="24"/>
      <c r="D22" s="10"/>
      <c r="E22" s="10"/>
      <c r="F22" s="27">
        <f>F23/1.21</f>
        <v>0</v>
      </c>
      <c r="G22" s="28"/>
      <c r="H22" s="28"/>
      <c r="I22" s="28"/>
      <c r="J22" s="5"/>
      <c r="K22" s="5"/>
      <c r="L22" s="16"/>
    </row>
    <row r="23" spans="1:12" ht="15.75" customHeight="1" thickBot="1" x14ac:dyDescent="0.3">
      <c r="A23" s="25" t="s">
        <v>10</v>
      </c>
      <c r="B23" s="26"/>
      <c r="C23" s="26"/>
      <c r="D23" s="17"/>
      <c r="E23" s="17"/>
      <c r="F23" s="29">
        <f>SUM(I3:I21)</f>
        <v>0</v>
      </c>
      <c r="G23" s="30"/>
      <c r="H23" s="30"/>
      <c r="I23" s="30"/>
      <c r="J23" s="17"/>
      <c r="K23" s="17"/>
      <c r="L23" s="18"/>
    </row>
    <row r="24" spans="1:12" ht="15.75" customHeight="1" x14ac:dyDescent="0.2">
      <c r="A24" s="1"/>
      <c r="F24" s="1"/>
      <c r="G24" s="3"/>
      <c r="H24" s="3"/>
      <c r="I24" s="3"/>
      <c r="J24" s="3"/>
      <c r="K24" s="3"/>
      <c r="L24" s="3"/>
    </row>
    <row r="25" spans="1:12" ht="15.75" customHeight="1" x14ac:dyDescent="0.2">
      <c r="A25" s="1"/>
      <c r="C25" t="s">
        <v>19</v>
      </c>
      <c r="F25" s="1"/>
    </row>
    <row r="26" spans="1:12" ht="15.75" customHeight="1" x14ac:dyDescent="0.2">
      <c r="A26" s="1"/>
      <c r="F26" s="1"/>
    </row>
    <row r="27" spans="1:12" ht="15.75" customHeight="1" x14ac:dyDescent="0.2">
      <c r="A27" s="1"/>
      <c r="C27" t="s">
        <v>13</v>
      </c>
      <c r="F27" s="1"/>
    </row>
    <row r="28" spans="1:12" ht="15.75" customHeight="1" x14ac:dyDescent="0.2">
      <c r="A28" s="1"/>
      <c r="C28" t="s">
        <v>14</v>
      </c>
      <c r="F28" s="1"/>
    </row>
    <row r="29" spans="1:12" ht="15.75" customHeight="1" x14ac:dyDescent="0.2">
      <c r="A29" s="1"/>
      <c r="C29" t="s">
        <v>15</v>
      </c>
      <c r="F29" s="1"/>
    </row>
    <row r="30" spans="1:12" ht="15.75" customHeight="1" x14ac:dyDescent="0.2">
      <c r="A30" s="1"/>
      <c r="C30" t="s">
        <v>16</v>
      </c>
      <c r="F30" s="1"/>
    </row>
    <row r="31" spans="1:12" ht="15.75" customHeight="1" x14ac:dyDescent="0.2">
      <c r="A31" s="1"/>
      <c r="C31" t="s">
        <v>17</v>
      </c>
      <c r="F31" s="1"/>
    </row>
    <row r="32" spans="1:12" ht="15.75" customHeight="1" x14ac:dyDescent="0.2">
      <c r="A32" s="1"/>
      <c r="F32" s="1"/>
    </row>
    <row r="33" spans="1:6" ht="15.75" customHeight="1" x14ac:dyDescent="0.2">
      <c r="A33" s="1"/>
      <c r="C33" t="s">
        <v>18</v>
      </c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F35" s="1"/>
    </row>
    <row r="36" spans="1:6" ht="15.75" customHeight="1" x14ac:dyDescent="0.2">
      <c r="A36" s="1"/>
      <c r="F36" s="1"/>
    </row>
    <row r="37" spans="1:6" ht="15.75" customHeight="1" x14ac:dyDescent="0.2">
      <c r="A37" s="1"/>
      <c r="F37" s="1"/>
    </row>
    <row r="38" spans="1:6" ht="15.75" customHeight="1" x14ac:dyDescent="0.2">
      <c r="A38" s="1"/>
      <c r="F38" s="1"/>
    </row>
    <row r="39" spans="1:6" ht="15.75" customHeight="1" x14ac:dyDescent="0.2">
      <c r="A39" s="1"/>
      <c r="F39" s="1"/>
    </row>
    <row r="40" spans="1:6" ht="15.75" customHeight="1" x14ac:dyDescent="0.2">
      <c r="A40" s="1"/>
      <c r="F40" s="1"/>
    </row>
    <row r="41" spans="1:6" ht="15.75" customHeight="1" x14ac:dyDescent="0.2">
      <c r="A41" s="1"/>
      <c r="F41" s="1"/>
    </row>
    <row r="42" spans="1:6" ht="15.75" customHeight="1" x14ac:dyDescent="0.2">
      <c r="A42" s="1"/>
      <c r="F42" s="1"/>
    </row>
    <row r="43" spans="1:6" ht="15.75" customHeight="1" x14ac:dyDescent="0.2">
      <c r="A43" s="1"/>
      <c r="F43" s="1"/>
    </row>
    <row r="44" spans="1:6" ht="15.75" customHeight="1" x14ac:dyDescent="0.2">
      <c r="A44" s="1"/>
      <c r="F44" s="1"/>
    </row>
    <row r="45" spans="1:6" ht="15.75" customHeight="1" x14ac:dyDescent="0.2">
      <c r="A45" s="1"/>
      <c r="F45" s="1"/>
    </row>
    <row r="46" spans="1:6" ht="15.75" customHeight="1" x14ac:dyDescent="0.2">
      <c r="A46" s="1"/>
      <c r="F46" s="1"/>
    </row>
    <row r="47" spans="1:6" ht="15.75" customHeight="1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  <row r="989" spans="1:6" ht="12.75" x14ac:dyDescent="0.2">
      <c r="A989" s="1"/>
      <c r="F989" s="1"/>
    </row>
    <row r="990" spans="1:6" ht="12.75" x14ac:dyDescent="0.2">
      <c r="A990" s="1"/>
      <c r="F990" s="1"/>
    </row>
    <row r="991" spans="1:6" ht="12.75" x14ac:dyDescent="0.2">
      <c r="A991" s="1"/>
      <c r="F991" s="1"/>
    </row>
    <row r="992" spans="1:6" ht="12.75" x14ac:dyDescent="0.2">
      <c r="A992" s="1"/>
      <c r="F992" s="1"/>
    </row>
    <row r="993" spans="1:6" ht="12.75" x14ac:dyDescent="0.2">
      <c r="A993" s="1"/>
      <c r="F993" s="1"/>
    </row>
    <row r="994" spans="1:6" ht="12.75" x14ac:dyDescent="0.2">
      <c r="A994" s="1"/>
      <c r="F994" s="1"/>
    </row>
    <row r="995" spans="1:6" ht="12.75" x14ac:dyDescent="0.2">
      <c r="A995" s="1"/>
      <c r="F995" s="1"/>
    </row>
    <row r="996" spans="1:6" ht="12.75" x14ac:dyDescent="0.2">
      <c r="A996" s="1"/>
      <c r="F996" s="1"/>
    </row>
    <row r="997" spans="1:6" ht="12.75" x14ac:dyDescent="0.2">
      <c r="A997" s="1"/>
      <c r="F997" s="1"/>
    </row>
  </sheetData>
  <autoFilter ref="A2:I2"/>
  <mergeCells count="5">
    <mergeCell ref="A1:L1"/>
    <mergeCell ref="A22:C22"/>
    <mergeCell ref="A23:C23"/>
    <mergeCell ref="F22:I22"/>
    <mergeCell ref="F23:I23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27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2020-11-26T12:56:45Z</dcterms:modified>
</cp:coreProperties>
</file>