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FUK\OneDrive - Filozofická fakulta, Univerzita Karlova\VZ\DNS ICT\9. výzva\"/>
    </mc:Choice>
  </mc:AlternateContent>
  <bookViews>
    <workbookView xWindow="-120" yWindow="-120" windowWidth="29040" windowHeight="15840"/>
  </bookViews>
  <sheets>
    <sheet name="01_Tablet" sheetId="2" r:id="rId1"/>
    <sheet name="Podrobná cenová kalkulace" sheetId="3" r:id="rId2"/>
  </sheets>
  <definedNames>
    <definedName name="_ftnref1" localSheetId="0">'01_Tablet'!$A$12</definedName>
    <definedName name="_xlnm.Print_Area" localSheetId="0">'01_Tablet'!$A$1:$H$20</definedName>
    <definedName name="_xlnm.Print_Area" localSheetId="1">'Podrobná cenová kalkulace'!$A$1:$I$9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B4" i="3"/>
  <c r="F4" i="3" s="1"/>
  <c r="A4" i="3"/>
  <c r="D7" i="2" l="1"/>
  <c r="H8" i="2"/>
  <c r="D4" i="3" s="1"/>
  <c r="D5" i="3" s="1"/>
  <c r="H4" i="3" l="1"/>
  <c r="H5" i="3" s="1"/>
  <c r="G4" i="3" l="1"/>
  <c r="I4" i="3" s="1"/>
  <c r="I5" i="3" s="1"/>
</calcChain>
</file>

<file path=xl/sharedStrings.xml><?xml version="1.0" encoding="utf-8"?>
<sst xmlns="http://schemas.openxmlformats.org/spreadsheetml/2006/main" count="59" uniqueCount="47">
  <si>
    <t>Účastník vyplní pouze žlutě podbarvená pole.</t>
  </si>
  <si>
    <t>Hodnota</t>
  </si>
  <si>
    <t>Min</t>
  </si>
  <si>
    <t>Cena bez DPH za požadovaný počet kusů:</t>
  </si>
  <si>
    <t>Max</t>
  </si>
  <si>
    <t>Předpokládaná hodnota bez DPH - celkem</t>
  </si>
  <si>
    <t xml:space="preserve">Poptávaný počet zařízení </t>
  </si>
  <si>
    <t>Cena za 1 ks bez DPH:</t>
  </si>
  <si>
    <t>Předpokládaná hodnota bez DPH/kus</t>
  </si>
  <si>
    <t>Nabídková cena (bez DPH)</t>
  </si>
  <si>
    <t>Nabízené zařízení (výrobce a přesný typ)</t>
  </si>
  <si>
    <t>Konkrétní parametry nabízeného zařízení</t>
  </si>
  <si>
    <t xml:space="preserve">Základní požadovaná specifikace </t>
  </si>
  <si>
    <t>Podkategorie</t>
  </si>
  <si>
    <t>Kategorie</t>
  </si>
  <si>
    <t>Příloha č. 1: Podrobná specifikace a cenová kalkulace</t>
  </si>
  <si>
    <t>[1] Geekbench 5.1 / 5.2 64 Bit Multi-Core Score, podle https://www.notebookcheck.net/</t>
  </si>
  <si>
    <t>500 g</t>
  </si>
  <si>
    <t>Hmotnost</t>
  </si>
  <si>
    <t>USB-C</t>
  </si>
  <si>
    <t>Rozhraní</t>
  </si>
  <si>
    <t>Ano, Micro SD</t>
  </si>
  <si>
    <t>Podpora paměťové karty</t>
  </si>
  <si>
    <t>64 GB</t>
  </si>
  <si>
    <t>Úložiště</t>
  </si>
  <si>
    <t>4 GB</t>
  </si>
  <si>
    <t>RAM</t>
  </si>
  <si>
    <t>CPU Výkon[1]</t>
  </si>
  <si>
    <t>GPS, BlueTooth, Wi-Fi 5</t>
  </si>
  <si>
    <t>Funkce</t>
  </si>
  <si>
    <t>2000 × 1200</t>
  </si>
  <si>
    <t>Rozlišení displaye</t>
  </si>
  <si>
    <t>Úhlopříčka displaye</t>
  </si>
  <si>
    <t>Podrobná kalkulace ceny</t>
  </si>
  <si>
    <t>Položka</t>
  </si>
  <si>
    <t>Cena bez DPH za 1 ks</t>
  </si>
  <si>
    <t>Požadovaný počet kusů</t>
  </si>
  <si>
    <t>Cena za požadovaný počet kusů bez DPH</t>
  </si>
  <si>
    <t>Výše DPH v % za 1 ks</t>
  </si>
  <si>
    <t>Výše DPH v Kč za 1 ks</t>
  </si>
  <si>
    <t>Cena vč. DPH za 1 ks</t>
  </si>
  <si>
    <t>Výše DPH v Kč za požadovaný počet kusů</t>
  </si>
  <si>
    <t>Cena za požadovaný počet kusů vč. DPH</t>
  </si>
  <si>
    <t>NABÍDKOVÁ CENA CELKEM</t>
  </si>
  <si>
    <t>---</t>
  </si>
  <si>
    <t>Min/Max/Mezi/Hodnota</t>
  </si>
  <si>
    <t>01_Tablet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</si>
</sst>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8" fontId="2" fillId="3" borderId="12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38" fontId="2" fillId="3" borderId="12" xfId="0" applyNumberFormat="1" applyFont="1" applyFill="1" applyBorder="1" applyAlignment="1">
      <alignment horizontal="right" vertical="center"/>
    </xf>
    <xf numFmtId="8" fontId="2" fillId="3" borderId="18" xfId="0" applyNumberFormat="1" applyFont="1" applyFill="1" applyBorder="1" applyAlignment="1">
      <alignment horizontal="right"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8" fontId="0" fillId="4" borderId="5" xfId="0" applyNumberFormat="1" applyFill="1" applyBorder="1" applyAlignment="1">
      <alignment vertical="center"/>
    </xf>
    <xf numFmtId="1" fontId="0" fillId="4" borderId="5" xfId="0" applyNumberFormat="1" applyFill="1" applyBorder="1" applyAlignment="1">
      <alignment horizontal="center" vertical="center"/>
    </xf>
    <xf numFmtId="0" fontId="0" fillId="4" borderId="30" xfId="0" applyFill="1" applyBorder="1" applyAlignment="1">
      <alignment vertical="center"/>
    </xf>
    <xf numFmtId="165" fontId="2" fillId="7" borderId="5" xfId="0" applyNumberFormat="1" applyFont="1" applyFill="1" applyBorder="1" applyAlignment="1">
      <alignment vertical="center"/>
    </xf>
    <xf numFmtId="165" fontId="2" fillId="5" borderId="5" xfId="0" quotePrefix="1" applyNumberFormat="1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6" fontId="2" fillId="5" borderId="28" xfId="0" applyNumberFormat="1" applyFont="1" applyFill="1" applyBorder="1" applyAlignment="1">
      <alignment horizontal="center" vertical="center"/>
    </xf>
    <xf numFmtId="6" fontId="2" fillId="5" borderId="25" xfId="0" applyNumberFormat="1" applyFont="1" applyFill="1" applyBorder="1" applyAlignment="1">
      <alignment horizontal="center" vertical="center"/>
    </xf>
    <xf numFmtId="6" fontId="2" fillId="5" borderId="27" xfId="0" applyNumberFormat="1" applyFont="1" applyFill="1" applyBorder="1" applyAlignment="1">
      <alignment horizontal="center" vertical="center"/>
    </xf>
    <xf numFmtId="6" fontId="2" fillId="3" borderId="17" xfId="0" applyNumberFormat="1" applyFont="1" applyFill="1" applyBorder="1" applyAlignment="1">
      <alignment horizontal="left" vertical="center" wrapText="1"/>
    </xf>
    <xf numFmtId="6" fontId="2" fillId="3" borderId="14" xfId="0" applyNumberFormat="1" applyFont="1" applyFill="1" applyBorder="1" applyAlignment="1">
      <alignment horizontal="left" vertical="center" wrapText="1"/>
    </xf>
    <xf numFmtId="6" fontId="2" fillId="3" borderId="11" xfId="0" applyNumberFormat="1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164" fontId="2" fillId="3" borderId="9" xfId="1" applyNumberFormat="1" applyFont="1" applyFill="1" applyBorder="1" applyAlignment="1">
      <alignment horizontal="center" vertical="center" wrapText="1"/>
    </xf>
    <xf numFmtId="164" fontId="2" fillId="3" borderId="8" xfId="1" applyNumberFormat="1" applyFont="1" applyFill="1" applyBorder="1" applyAlignment="1">
      <alignment horizontal="center" vertical="center" wrapText="1"/>
    </xf>
    <xf numFmtId="164" fontId="2" fillId="3" borderId="19" xfId="1" applyNumberFormat="1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2" borderId="26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6" fontId="2" fillId="2" borderId="28" xfId="0" applyNumberFormat="1" applyFont="1" applyFill="1" applyBorder="1" applyAlignment="1" applyProtection="1">
      <alignment horizontal="left" vertical="top" wrapText="1"/>
      <protection locked="0"/>
    </xf>
    <xf numFmtId="6" fontId="2" fillId="2" borderId="25" xfId="0" applyNumberFormat="1" applyFont="1" applyFill="1" applyBorder="1" applyAlignment="1" applyProtection="1">
      <alignment horizontal="left" vertical="top" wrapText="1"/>
      <protection locked="0"/>
    </xf>
    <xf numFmtId="6" fontId="2" fillId="2" borderId="23" xfId="0" applyNumberFormat="1" applyFont="1" applyFill="1" applyBorder="1" applyAlignment="1" applyProtection="1">
      <alignment horizontal="left" vertical="top" wrapText="1"/>
      <protection locked="0"/>
    </xf>
    <xf numFmtId="8" fontId="2" fillId="2" borderId="15" xfId="0" applyNumberFormat="1" applyFont="1" applyFill="1" applyBorder="1" applyAlignment="1" applyProtection="1">
      <alignment horizontal="right" vertical="center"/>
      <protection locked="0"/>
    </xf>
    <xf numFmtId="8" fontId="2" fillId="2" borderId="4" xfId="0" applyNumberFormat="1" applyFont="1" applyFill="1" applyBorder="1" applyAlignment="1" applyProtection="1">
      <alignment horizontal="right" vertical="center"/>
      <protection locked="0"/>
    </xf>
    <xf numFmtId="10" fontId="0" fillId="2" borderId="5" xfId="0" applyNumberFormat="1" applyFill="1" applyBorder="1" applyAlignment="1" applyProtection="1">
      <alignment horizontal="right" vertical="center"/>
      <protection locked="0"/>
    </xf>
    <xf numFmtId="8" fontId="0" fillId="2" borderId="5" xfId="0" applyNumberFormat="1" applyFill="1" applyBorder="1" applyAlignment="1" applyProtection="1">
      <alignment vertical="center"/>
      <protection locked="0"/>
    </xf>
  </cellXfs>
  <cellStyles count="2">
    <cellStyle name="Měna" xfId="1" builtinId="4"/>
    <cellStyle name="Normální" xfId="0" builtinId="0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="80" zoomScaleNormal="80" workbookViewId="0">
      <selection activeCell="F5" sqref="F5:F17"/>
    </sheetView>
  </sheetViews>
  <sheetFormatPr defaultRowHeight="14.4" x14ac:dyDescent="0.3"/>
  <cols>
    <col min="1" max="1" width="21.5546875" bestFit="1" customWidth="1"/>
    <col min="2" max="2" width="20" bestFit="1" customWidth="1"/>
    <col min="3" max="3" width="14.5546875" customWidth="1"/>
    <col min="4" max="4" width="30.88671875" bestFit="1" customWidth="1"/>
    <col min="5" max="6" width="24.88671875" customWidth="1"/>
    <col min="7" max="7" width="16.109375" customWidth="1"/>
    <col min="8" max="8" width="19.5546875" customWidth="1"/>
  </cols>
  <sheetData>
    <row r="1" spans="1:8" x14ac:dyDescent="0.3">
      <c r="A1" s="16" t="s">
        <v>15</v>
      </c>
      <c r="B1" s="1"/>
      <c r="C1" s="1"/>
      <c r="D1" s="1"/>
      <c r="E1" s="1"/>
      <c r="F1" s="1"/>
      <c r="G1" s="1"/>
      <c r="H1" s="1"/>
    </row>
    <row r="2" spans="1:8" ht="18.600000000000001" thickBot="1" x14ac:dyDescent="0.35">
      <c r="A2" s="15" t="s">
        <v>46</v>
      </c>
      <c r="B2" s="1"/>
      <c r="C2" s="1"/>
      <c r="D2" s="1"/>
      <c r="E2" s="1"/>
      <c r="F2" s="1"/>
      <c r="G2" s="1"/>
      <c r="H2" s="1"/>
    </row>
    <row r="3" spans="1:8" ht="15" customHeight="1" x14ac:dyDescent="0.3">
      <c r="A3" s="45" t="s">
        <v>14</v>
      </c>
      <c r="B3" s="47" t="s">
        <v>13</v>
      </c>
      <c r="C3" s="49" t="s">
        <v>45</v>
      </c>
      <c r="D3" s="51" t="s">
        <v>12</v>
      </c>
      <c r="E3" s="37" t="s">
        <v>11</v>
      </c>
      <c r="F3" s="37" t="s">
        <v>10</v>
      </c>
      <c r="G3" s="27" t="s">
        <v>9</v>
      </c>
      <c r="H3" s="28"/>
    </row>
    <row r="4" spans="1:8" ht="15" thickBot="1" x14ac:dyDescent="0.35">
      <c r="A4" s="46"/>
      <c r="B4" s="48"/>
      <c r="C4" s="50"/>
      <c r="D4" s="52"/>
      <c r="E4" s="38"/>
      <c r="F4" s="38"/>
      <c r="G4" s="29"/>
      <c r="H4" s="30"/>
    </row>
    <row r="5" spans="1:8" x14ac:dyDescent="0.3">
      <c r="A5" s="14" t="s">
        <v>8</v>
      </c>
      <c r="B5" s="13"/>
      <c r="C5" s="13" t="s">
        <v>4</v>
      </c>
      <c r="D5" s="12">
        <v>9090</v>
      </c>
      <c r="E5" s="31"/>
      <c r="F5" s="59"/>
      <c r="G5" s="34" t="s">
        <v>7</v>
      </c>
      <c r="H5" s="62"/>
    </row>
    <row r="6" spans="1:8" x14ac:dyDescent="0.3">
      <c r="A6" s="10" t="s">
        <v>6</v>
      </c>
      <c r="B6" s="9"/>
      <c r="C6" s="9"/>
      <c r="D6" s="11">
        <v>12</v>
      </c>
      <c r="E6" s="32"/>
      <c r="F6" s="60"/>
      <c r="G6" s="35"/>
      <c r="H6" s="63"/>
    </row>
    <row r="7" spans="1:8" x14ac:dyDescent="0.3">
      <c r="A7" s="10" t="s">
        <v>5</v>
      </c>
      <c r="B7" s="9"/>
      <c r="C7" s="9" t="s">
        <v>4</v>
      </c>
      <c r="D7" s="8">
        <f>D5*D6</f>
        <v>109080</v>
      </c>
      <c r="E7" s="33"/>
      <c r="F7" s="60"/>
      <c r="G7" s="36"/>
      <c r="H7" s="63"/>
    </row>
    <row r="8" spans="1:8" ht="15" customHeight="1" x14ac:dyDescent="0.3">
      <c r="A8" s="7" t="s">
        <v>32</v>
      </c>
      <c r="B8" s="6"/>
      <c r="C8" s="6" t="s">
        <v>2</v>
      </c>
      <c r="D8" s="18">
        <v>10.4</v>
      </c>
      <c r="E8" s="56"/>
      <c r="F8" s="60"/>
      <c r="G8" s="39" t="s">
        <v>3</v>
      </c>
      <c r="H8" s="42">
        <f>H5*D6</f>
        <v>0</v>
      </c>
    </row>
    <row r="9" spans="1:8" ht="15" customHeight="1" x14ac:dyDescent="0.3">
      <c r="A9" s="7" t="s">
        <v>31</v>
      </c>
      <c r="B9" s="6"/>
      <c r="C9" s="6" t="s">
        <v>2</v>
      </c>
      <c r="D9" s="18" t="s">
        <v>30</v>
      </c>
      <c r="E9" s="56"/>
      <c r="F9" s="60"/>
      <c r="G9" s="40"/>
      <c r="H9" s="43"/>
    </row>
    <row r="10" spans="1:8" ht="15" customHeight="1" thickBot="1" x14ac:dyDescent="0.35">
      <c r="A10" s="7" t="s">
        <v>29</v>
      </c>
      <c r="B10" s="6"/>
      <c r="C10" s="6" t="s">
        <v>2</v>
      </c>
      <c r="D10" s="18" t="s">
        <v>28</v>
      </c>
      <c r="E10" s="56"/>
      <c r="F10" s="60"/>
      <c r="G10" s="41"/>
      <c r="H10" s="44"/>
    </row>
    <row r="11" spans="1:8" ht="15" customHeight="1" x14ac:dyDescent="0.3">
      <c r="A11" s="7" t="s">
        <v>27</v>
      </c>
      <c r="B11" s="6"/>
      <c r="C11" s="6" t="s">
        <v>2</v>
      </c>
      <c r="D11" s="18">
        <v>1300</v>
      </c>
      <c r="E11" s="56"/>
      <c r="F11" s="60"/>
    </row>
    <row r="12" spans="1:8" ht="15" customHeight="1" x14ac:dyDescent="0.3">
      <c r="A12" s="7" t="s">
        <v>26</v>
      </c>
      <c r="B12" s="6"/>
      <c r="C12" s="6" t="s">
        <v>2</v>
      </c>
      <c r="D12" s="18" t="s">
        <v>25</v>
      </c>
      <c r="E12" s="56"/>
      <c r="F12" s="60"/>
    </row>
    <row r="13" spans="1:8" ht="15" customHeight="1" x14ac:dyDescent="0.3">
      <c r="A13" s="7" t="s">
        <v>24</v>
      </c>
      <c r="B13" s="6"/>
      <c r="C13" s="6" t="s">
        <v>2</v>
      </c>
      <c r="D13" s="5" t="s">
        <v>23</v>
      </c>
      <c r="E13" s="56"/>
      <c r="F13" s="60"/>
    </row>
    <row r="14" spans="1:8" ht="15" customHeight="1" x14ac:dyDescent="0.3">
      <c r="A14" s="7" t="s">
        <v>22</v>
      </c>
      <c r="B14" s="6"/>
      <c r="C14" s="6" t="s">
        <v>1</v>
      </c>
      <c r="D14" s="5" t="s">
        <v>21</v>
      </c>
      <c r="E14" s="56"/>
      <c r="F14" s="60"/>
    </row>
    <row r="15" spans="1:8" ht="15" customHeight="1" x14ac:dyDescent="0.3">
      <c r="A15" s="7" t="s">
        <v>20</v>
      </c>
      <c r="B15" s="6"/>
      <c r="C15" s="6" t="s">
        <v>2</v>
      </c>
      <c r="D15" s="5" t="s">
        <v>19</v>
      </c>
      <c r="E15" s="56"/>
      <c r="F15" s="60"/>
    </row>
    <row r="16" spans="1:8" ht="15" customHeight="1" x14ac:dyDescent="0.3">
      <c r="A16" s="7" t="s">
        <v>18</v>
      </c>
      <c r="B16" s="6"/>
      <c r="C16" s="6" t="s">
        <v>4</v>
      </c>
      <c r="D16" s="5" t="s">
        <v>17</v>
      </c>
      <c r="E16" s="57"/>
      <c r="F16" s="60"/>
    </row>
    <row r="17" spans="1:6" ht="15" customHeight="1" thickBot="1" x14ac:dyDescent="0.35">
      <c r="A17" s="17"/>
      <c r="B17" s="4"/>
      <c r="C17" s="4"/>
      <c r="D17" s="3"/>
      <c r="E17" s="58"/>
      <c r="F17" s="61"/>
    </row>
    <row r="18" spans="1:6" x14ac:dyDescent="0.3">
      <c r="A18" s="1" t="s">
        <v>16</v>
      </c>
      <c r="B18" s="1"/>
      <c r="C18" s="1"/>
      <c r="D18" s="1"/>
      <c r="E18" s="1"/>
    </row>
    <row r="19" spans="1:6" x14ac:dyDescent="0.3">
      <c r="A19" s="1"/>
      <c r="B19" s="1"/>
      <c r="C19" s="1"/>
      <c r="D19" s="1"/>
      <c r="E19" s="1"/>
    </row>
    <row r="20" spans="1:6" x14ac:dyDescent="0.3">
      <c r="A20" s="2" t="s">
        <v>0</v>
      </c>
      <c r="B20" s="2"/>
      <c r="C20" s="1"/>
      <c r="D20" s="1"/>
      <c r="E20" s="1"/>
    </row>
    <row r="21" spans="1:6" x14ac:dyDescent="0.3">
      <c r="A21" s="1"/>
      <c r="B21" s="1"/>
      <c r="C21" s="1"/>
      <c r="D21" s="1"/>
      <c r="E21" s="1"/>
    </row>
    <row r="22" spans="1:6" x14ac:dyDescent="0.3">
      <c r="A22" s="1"/>
      <c r="B22" s="1"/>
      <c r="C22" s="1"/>
      <c r="D22" s="1"/>
      <c r="E22" s="1"/>
    </row>
  </sheetData>
  <sheetProtection algorithmName="SHA-512" hashValue="Dvmlb2s08FWIYOmQn7mpu2r3+jZkJMrP0oqvKo9LX7IzmR1LSoXkUTMUE6O2TAWfUcNsllETOffKZxnEOQDA/w==" saltValue="OZuKEtvG5ovXudMZIOAX6A==" spinCount="100000" sheet="1" objects="1" scenarios="1"/>
  <mergeCells count="13">
    <mergeCell ref="A3:A4"/>
    <mergeCell ref="B3:B4"/>
    <mergeCell ref="C3:C4"/>
    <mergeCell ref="D3:D4"/>
    <mergeCell ref="E3:E4"/>
    <mergeCell ref="G3:H4"/>
    <mergeCell ref="E5:E7"/>
    <mergeCell ref="F5:F17"/>
    <mergeCell ref="G5:G7"/>
    <mergeCell ref="H5:H7"/>
    <mergeCell ref="F3:F4"/>
    <mergeCell ref="G8:G10"/>
    <mergeCell ref="H8:H10"/>
  </mergeCells>
  <conditionalFormatting sqref="H5:H7">
    <cfRule type="cellIs" dxfId="0" priority="1" operator="greaterThan">
      <formula>$D$5</formula>
    </cfRule>
  </conditionalFormatting>
  <pageMargins left="0.7" right="0.7" top="0.78740157499999996" bottom="0.78740157499999996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zoomScale="80" zoomScaleNormal="80" workbookViewId="0">
      <selection activeCell="E4" sqref="E4"/>
    </sheetView>
  </sheetViews>
  <sheetFormatPr defaultColWidth="8.5546875" defaultRowHeight="14.4" x14ac:dyDescent="0.3"/>
  <cols>
    <col min="1" max="1" width="42.88671875" style="1" customWidth="1"/>
    <col min="2" max="2" width="19.44140625" style="1" customWidth="1"/>
    <col min="3" max="3" width="17.44140625" style="1" customWidth="1"/>
    <col min="4" max="4" width="22.109375" style="1" customWidth="1"/>
    <col min="5" max="5" width="13.5546875" style="1" customWidth="1"/>
    <col min="6" max="6" width="14.5546875" style="1" customWidth="1"/>
    <col min="7" max="7" width="20.44140625" style="1" customWidth="1"/>
    <col min="8" max="9" width="23.5546875" style="1" customWidth="1"/>
    <col min="10" max="12" width="20.44140625" style="1" customWidth="1"/>
    <col min="13" max="16384" width="8.5546875" style="1"/>
  </cols>
  <sheetData>
    <row r="1" spans="1:9" x14ac:dyDescent="0.3">
      <c r="A1" s="16" t="s">
        <v>15</v>
      </c>
    </row>
    <row r="2" spans="1:9" ht="23.25" customHeight="1" x14ac:dyDescent="0.3">
      <c r="A2" s="15" t="s">
        <v>33</v>
      </c>
    </row>
    <row r="3" spans="1:9" s="21" customFormat="1" ht="28.8" x14ac:dyDescent="0.3">
      <c r="A3" s="19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  <c r="H3" s="20" t="s">
        <v>41</v>
      </c>
      <c r="I3" s="20" t="s">
        <v>42</v>
      </c>
    </row>
    <row r="4" spans="1:9" x14ac:dyDescent="0.3">
      <c r="A4" s="24" t="str">
        <f>'01_Tablet'!$A$2</f>
        <v>01_Tablet</v>
      </c>
      <c r="B4" s="22">
        <f>'01_Tablet'!$H$5</f>
        <v>0</v>
      </c>
      <c r="C4" s="23">
        <f>'01_Tablet'!$D$6</f>
        <v>12</v>
      </c>
      <c r="D4" s="22">
        <f>'01_Tablet'!$H$8</f>
        <v>0</v>
      </c>
      <c r="E4" s="64"/>
      <c r="F4" s="65">
        <f>ROUND(B4*E4,2)</f>
        <v>0</v>
      </c>
      <c r="G4" s="65">
        <f t="shared" ref="G4" si="0">B4+F4</f>
        <v>0</v>
      </c>
      <c r="H4" s="22">
        <f t="shared" ref="H4" si="1">F4*C4</f>
        <v>0</v>
      </c>
      <c r="I4" s="22">
        <f t="shared" ref="I4" si="2">C4*G4</f>
        <v>0</v>
      </c>
    </row>
    <row r="5" spans="1:9" ht="26.25" customHeight="1" x14ac:dyDescent="0.3">
      <c r="A5" s="53" t="s">
        <v>43</v>
      </c>
      <c r="B5" s="54"/>
      <c r="C5" s="55"/>
      <c r="D5" s="25">
        <f>SUM(D4:D4)</f>
        <v>0</v>
      </c>
      <c r="E5" s="26" t="s">
        <v>44</v>
      </c>
      <c r="F5" s="26" t="s">
        <v>44</v>
      </c>
      <c r="G5" s="26" t="s">
        <v>44</v>
      </c>
      <c r="H5" s="25">
        <f>SUM(H4:H4)</f>
        <v>0</v>
      </c>
      <c r="I5" s="25">
        <f>SUM(I4:I4)</f>
        <v>0</v>
      </c>
    </row>
    <row r="8" spans="1:9" x14ac:dyDescent="0.3">
      <c r="A8" s="2" t="s">
        <v>0</v>
      </c>
    </row>
  </sheetData>
  <sheetProtection algorithmName="SHA-512" hashValue="PYQ7Do5+mlPqTg2Jlvo8Xb/povIGVVXxtE2HPWuu9hgtAOOdOXTeNEXbtBNNfI+162/Y1fvoD+ISvXaYMeCW+w==" saltValue="zWNb09/PcnxH93Wub9hNoA==" spinCount="100000" sheet="1" objects="1" scenarios="1"/>
  <mergeCells count="1">
    <mergeCell ref="A5:C5"/>
  </mergeCells>
  <pageMargins left="0.7" right="0.7" top="0.78740157499999996" bottom="0.78740157499999996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01_Tablet</vt:lpstr>
      <vt:lpstr>Podrobná cenová kalkulace</vt:lpstr>
      <vt:lpstr>'01_Tablet'!_ftnref1</vt:lpstr>
      <vt:lpstr>'01_Tablet'!Oblast_tisku</vt:lpstr>
      <vt:lpstr>'Podrobná cenová kalkulace'!Oblast_tisku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FFUK</dc:creator>
  <cp:lastModifiedBy>FFUK</cp:lastModifiedBy>
  <cp:lastPrinted>2021-02-10T09:57:36Z</cp:lastPrinted>
  <dcterms:created xsi:type="dcterms:W3CDTF">2020-11-05T08:31:44Z</dcterms:created>
  <dcterms:modified xsi:type="dcterms:W3CDTF">2021-02-11T08:55:33Z</dcterms:modified>
</cp:coreProperties>
</file>