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5-2021\A) výzva\"/>
    </mc:Choice>
  </mc:AlternateContent>
  <bookViews>
    <workbookView xWindow="0" yWindow="0" windowWidth="23040" windowHeight="8760"/>
  </bookViews>
  <sheets>
    <sheet name="Příloha č. 1" sheetId="1" r:id="rId1"/>
  </sheets>
  <definedNames>
    <definedName name="_xlnm._FilterDatabase" localSheetId="0" hidden="1">'Příloha č. 1'!$A$7:$X$82</definedName>
    <definedName name="Z_1CF6B05F_10A3_4386_8D6E_81432D891744_.wvu.FilterData" localSheetId="0" hidden="1">'Příloha č. 1'!$C$7:$X$80</definedName>
    <definedName name="Z_2D81563A_4870_4F9E_A20D_91F8D6DED5CF_.wvu.FilterData" localSheetId="0" hidden="1">'Příloha č. 1'!$C$7:$X$80</definedName>
    <definedName name="Z_3E806115_5C0B_4826_8B76_E3777083E918_.wvu.FilterData" localSheetId="0" hidden="1">'Příloha č. 1'!$C$7:$X$80</definedName>
    <definedName name="Z_3EBFDD63_A563_4B47_94E0_F889BFF0DB1A_.wvu.FilterData" localSheetId="0" hidden="1">'Příloha č. 1'!$C$7:$X$80</definedName>
    <definedName name="Z_48234645_D3F1_4A11_9245_5C3C3DDFB053_.wvu.FilterData" localSheetId="0" hidden="1">'Příloha č. 1'!$C$7:$X$80</definedName>
    <definedName name="Z_4DC7D9D5_94BC_4E53_BBF6_6C132E89C05D_.wvu.FilterData" localSheetId="0" hidden="1">'Příloha č. 1'!$C$7:$X$80</definedName>
    <definedName name="Z_67EDF97A_0C73_4191_8139_DF95F8DD46A1_.wvu.FilterData" localSheetId="0" hidden="1">'Příloha č. 1'!$C$7:$X$80</definedName>
    <definedName name="Z_6DBB7E8C_366B_48C6_B4CD_80C3D3319040_.wvu.FilterData" localSheetId="0" hidden="1">'Příloha č. 1'!$C$7:$X$80</definedName>
    <definedName name="Z_6FA6A732_A9F3_4773_AA84_89371307AB34_.wvu.FilterData" localSheetId="0" hidden="1">'Příloha č. 1'!$C$7:$X$80</definedName>
    <definedName name="Z_7271ACC2_E099_4C6B_8277_4379658A7448_.wvu.FilterData" localSheetId="0" hidden="1">'Příloha č. 1'!$C$7:$X$80</definedName>
    <definedName name="Z_8D99552F_207B_4B49_A86B_1537F9D54E34_.wvu.FilterData" localSheetId="0" hidden="1">'Příloha č. 1'!$C$7:$X$80</definedName>
    <definedName name="Z_984A3E51_498D_4DCA_9A8F_AFE14911D98E_.wvu.FilterData" localSheetId="0" hidden="1">'Příloha č. 1'!$C$7:$X$80</definedName>
    <definedName name="Z_9AC53284_F72B_4B23_81C0_171CB7A2CF4A_.wvu.FilterData" localSheetId="0" hidden="1">'Příloha č. 1'!$C$7:$X$80</definedName>
    <definedName name="Z_D0322FAA_9F64_4801_B4AD_EBDE3B0A4682_.wvu.FilterData" localSheetId="0" hidden="1">'Příloha č. 1'!$C$7:$X$74</definedName>
    <definedName name="Z_DD603D95_B45B_4F10_87A3_E9FCF7ABCE24_.wvu.FilterData" localSheetId="0" hidden="1">'Příloha č. 1'!$C$7:$X$80</definedName>
  </definedNames>
  <calcPr calcId="162913"/>
  <customWorkbookViews>
    <customWorkbookView name="FIND Vištejnová" guid="{9AC53284-F72B-4B23-81C0-171CB7A2CF4A}" maximized="1" windowWidth="0" windowHeight="0" activeSheetId="0"/>
    <customWorkbookView name="FIND Racek" guid="{67EDF97A-0C73-4191-8139-DF95F8DD46A1}" maximized="1" windowWidth="0" windowHeight="0" activeSheetId="0"/>
    <customWorkbookView name="FIND Tonar" guid="{4DC7D9D5-94BC-4E53-BBF6-6C132E89C05D}" maximized="1" windowWidth="0" windowHeight="0" activeSheetId="0"/>
    <customWorkbookView name="FIND Mareš" guid="{48234645-D3F1-4A11-9245-5C3C3DDFB053}" maximized="1" windowWidth="0" windowHeight="0" activeSheetId="0"/>
    <customWorkbookView name="Filtr 1" guid="{3E806115-5C0B-4826-8B76-E3777083E918}" maximized="1" windowWidth="0" windowHeight="0" activeSheetId="0"/>
    <customWorkbookView name="Chaperon Hemminki" guid="{984A3E51-498D-4DCA-9A8F-AFE14911D98E}" maximized="1" windowWidth="0" windowHeight="0" activeSheetId="0"/>
    <customWorkbookView name="FIND Štengl" guid="{2D81563A-4870-4F9E-A20D-91F8D6DED5CF}" maximized="1" windowWidth="0" windowHeight="0" activeSheetId="0"/>
    <customWorkbookView name="FIND Matějovič" guid="{1CF6B05F-10A3-4386-8D6E-81432D891744}" maximized="1" windowWidth="0" windowHeight="0" activeSheetId="0"/>
    <customWorkbookView name="FIND Klein" guid="{DD603D95-B45B-4F10-87A3-E9FCF7ABCE24}" maximized="1" windowWidth="0" windowHeight="0" activeSheetId="0"/>
    <customWorkbookView name="FIND Reischig" guid="{7271ACC2-E099-4C6B-8277-4379658A7448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AMTMI Liška" guid="{8D99552F-207B-4B49-A86B-1537F9D54E34}" maximized="1" windowWidth="0" windowHeight="0" activeSheetId="0"/>
    <customWorkbookView name="FIND Cendelín" guid="{6DBB7E8C-366B-48C6-B4CD-80C3D3319040}" maximized="1" windowWidth="0" windowHeight="0" activeSheetId="0"/>
    <customWorkbookView name="FIND Kuncová" guid="{6FA6A732-A9F3-4773-AA84-89371307AB34}" maximized="1" windowWidth="0" windowHeight="0" activeSheetId="0"/>
    <customWorkbookView name="FIND Hrabák" guid="{3EBFDD63-A563-4B47-94E0-F889BFF0DB1A}" maximized="1" windowWidth="0" windowHeight="0" activeSheetId="0"/>
  </customWorkbookViews>
</workbook>
</file>

<file path=xl/calcChain.xml><?xml version="1.0" encoding="utf-8"?>
<calcChain xmlns="http://schemas.openxmlformats.org/spreadsheetml/2006/main">
  <c r="T82" i="1" l="1"/>
  <c r="V82" i="1" s="1"/>
  <c r="V83" i="1" s="1"/>
  <c r="T53" i="1"/>
  <c r="V53" i="1" s="1"/>
  <c r="T79" i="1" l="1"/>
  <c r="V79" i="1" s="1"/>
  <c r="T78" i="1"/>
  <c r="V78" i="1" s="1"/>
  <c r="T77" i="1"/>
  <c r="V77" i="1" s="1"/>
  <c r="V80" i="1" s="1"/>
  <c r="T31" i="1"/>
  <c r="V31" i="1" s="1"/>
  <c r="T58" i="1"/>
  <c r="V58" i="1" s="1"/>
  <c r="T29" i="1"/>
  <c r="V29" i="1" s="1"/>
  <c r="T40" i="1"/>
  <c r="V40" i="1" s="1"/>
  <c r="T9" i="1"/>
  <c r="V9" i="1" s="1"/>
  <c r="V10" i="1" s="1"/>
  <c r="T48" i="1"/>
  <c r="V48" i="1" s="1"/>
  <c r="T47" i="1"/>
  <c r="V47" i="1" s="1"/>
  <c r="T37" i="1"/>
  <c r="V37" i="1" s="1"/>
  <c r="T57" i="1"/>
  <c r="V57" i="1" s="1"/>
  <c r="T56" i="1"/>
  <c r="V56" i="1" s="1"/>
  <c r="V59" i="1" s="1"/>
  <c r="T21" i="1"/>
  <c r="V21" i="1" s="1"/>
  <c r="T20" i="1"/>
  <c r="V20" i="1" s="1"/>
  <c r="T95" i="1"/>
  <c r="V95" i="1" s="1"/>
  <c r="T19" i="1"/>
  <c r="V19" i="1" s="1"/>
  <c r="T12" i="1"/>
  <c r="V12" i="1" s="1"/>
  <c r="T69" i="1"/>
  <c r="V69" i="1" s="1"/>
  <c r="V70" i="1" s="1"/>
  <c r="T46" i="1"/>
  <c r="V46" i="1" s="1"/>
  <c r="T49" i="1"/>
  <c r="V49" i="1" s="1"/>
  <c r="T45" i="1"/>
  <c r="V45" i="1" s="1"/>
  <c r="T28" i="1"/>
  <c r="V28" i="1" s="1"/>
  <c r="T66" i="1"/>
  <c r="V66" i="1" s="1"/>
  <c r="T65" i="1"/>
  <c r="V65" i="1" s="1"/>
  <c r="T64" i="1"/>
  <c r="V64" i="1" s="1"/>
  <c r="T63" i="1"/>
  <c r="V63" i="1" s="1"/>
  <c r="T62" i="1"/>
  <c r="V62" i="1" s="1"/>
  <c r="T61" i="1"/>
  <c r="V61" i="1" s="1"/>
  <c r="T74" i="1"/>
  <c r="V74" i="1" s="1"/>
  <c r="T73" i="1"/>
  <c r="V73" i="1" s="1"/>
  <c r="T72" i="1"/>
  <c r="V72" i="1" s="1"/>
  <c r="V75" i="1" s="1"/>
  <c r="T13" i="1"/>
  <c r="V13" i="1" s="1"/>
  <c r="T44" i="1"/>
  <c r="V44" i="1" s="1"/>
  <c r="T27" i="1"/>
  <c r="V27" i="1" s="1"/>
  <c r="T26" i="1"/>
  <c r="V26" i="1" s="1"/>
  <c r="T25" i="1"/>
  <c r="V25" i="1" s="1"/>
  <c r="T89" i="1"/>
  <c r="V89" i="1" s="1"/>
  <c r="T88" i="1"/>
  <c r="V88" i="1" s="1"/>
  <c r="T87" i="1"/>
  <c r="V87" i="1" s="1"/>
  <c r="T86" i="1"/>
  <c r="V86" i="1" s="1"/>
  <c r="T94" i="1"/>
  <c r="V94" i="1" s="1"/>
  <c r="T93" i="1"/>
  <c r="V93" i="1" s="1"/>
  <c r="T43" i="1"/>
  <c r="V43" i="1" s="1"/>
  <c r="T18" i="1"/>
  <c r="V18" i="1" s="1"/>
  <c r="T85" i="1"/>
  <c r="V85" i="1" s="1"/>
  <c r="T52" i="1"/>
  <c r="V52" i="1" s="1"/>
  <c r="V54" i="1" s="1"/>
  <c r="T42" i="1"/>
  <c r="V42" i="1" s="1"/>
  <c r="T41" i="1"/>
  <c r="V41" i="1" s="1"/>
  <c r="T24" i="1"/>
  <c r="V24" i="1" s="1"/>
  <c r="T92" i="1"/>
  <c r="V92" i="1" s="1"/>
  <c r="T30" i="1"/>
  <c r="V30" i="1" s="1"/>
  <c r="T34" i="1"/>
  <c r="V34" i="1" s="1"/>
  <c r="T35" i="1"/>
  <c r="V35" i="1" s="1"/>
  <c r="T15" i="1"/>
  <c r="V15" i="1" s="1"/>
  <c r="T36" i="1"/>
  <c r="V36" i="1" s="1"/>
  <c r="T14" i="1"/>
  <c r="V14" i="1" s="1"/>
  <c r="V96" i="1" l="1"/>
  <c r="V90" i="1"/>
  <c r="V67" i="1"/>
  <c r="V50" i="1"/>
  <c r="V38" i="1"/>
  <c r="V32" i="1"/>
  <c r="V22" i="1"/>
  <c r="V16" i="1"/>
</calcChain>
</file>

<file path=xl/sharedStrings.xml><?xml version="1.0" encoding="utf-8"?>
<sst xmlns="http://schemas.openxmlformats.org/spreadsheetml/2006/main" count="224" uniqueCount="159">
  <si>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</si>
  <si>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</si>
  <si>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</si>
  <si>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</si>
  <si>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</si>
  <si>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</si>
  <si>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</si>
  <si>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</si>
  <si>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</si>
  <si>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</si>
  <si>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</si>
  <si>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</si>
  <si>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</si>
  <si>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</si>
  <si>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</si>
  <si>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dodavatel 3</t>
  </si>
  <si>
    <t>dodavatel 4</t>
  </si>
  <si>
    <t>ks</t>
  </si>
  <si>
    <t>Aceton, čistý, CAS: 67-64-1</t>
  </si>
  <si>
    <t>Ethanol absolutní p.a., CAS: 64-17-5</t>
  </si>
  <si>
    <t>2,5 l</t>
  </si>
  <si>
    <t>Acetonitril LC-MS kvalita</t>
  </si>
  <si>
    <t>Ethanol 96 % zkoušeno dle ČL, CAS: 64-17-5</t>
  </si>
  <si>
    <t>Ethanol euro denaturovaný 96 %, CAS 64-17-5</t>
  </si>
  <si>
    <t>1 l</t>
  </si>
  <si>
    <t>dodržet výrobce a příslušný kód</t>
  </si>
  <si>
    <t>100 ml</t>
  </si>
  <si>
    <t>10 × 500 ml</t>
  </si>
  <si>
    <t>kit</t>
  </si>
  <si>
    <t>500 ml</t>
  </si>
  <si>
    <t>PBS, fosfátem pufrovaný solný roztok používaný pro buněčné kultivace. PBS je formulován bez vápníku, hořčíku a fenolové červeně.</t>
  </si>
  <si>
    <t>1000 ml</t>
  </si>
  <si>
    <t>50 µg</t>
  </si>
  <si>
    <t>5 l</t>
  </si>
  <si>
    <t>Human Albumin ELISA Kit, Abcam, ab179887</t>
  </si>
  <si>
    <t>1 kit</t>
  </si>
  <si>
    <t>1 kg</t>
  </si>
  <si>
    <t>50 ml</t>
  </si>
  <si>
    <t>5 ml</t>
  </si>
  <si>
    <t>5 × 300 μl</t>
  </si>
  <si>
    <t>25 ml</t>
  </si>
  <si>
    <t>500 μg</t>
  </si>
  <si>
    <t>100 μg</t>
  </si>
  <si>
    <t>50 μg</t>
  </si>
  <si>
    <t>100 μl</t>
  </si>
  <si>
    <t>Chlorid sodný p.a., CAS: 7647-14-5</t>
  </si>
  <si>
    <t>Oplach určený pro přístroj Leica Bond RX, 1l</t>
  </si>
  <si>
    <t>Koncový polymer/nahrazuje sekundární protilátku pro přístroj Leica Bond RX</t>
  </si>
  <si>
    <t>Roztok pro deparafinizaci pro přístroj Leica Bond RX</t>
  </si>
  <si>
    <t>Roztok pro odhalení epitopů; pH6 pro přístroj Leica Bond RX, 1-1l</t>
  </si>
  <si>
    <t>Roztok pro odhalení epitopů; pH9 pro přístroj Leica Bond RX, 2-1l</t>
  </si>
  <si>
    <t>Čistící kit pro sondu pro přístroj Leica Bond RX</t>
  </si>
  <si>
    <t>Trypanová modř, 0,4% roztok, sterilní vhodný pro buněčné kultury</t>
  </si>
  <si>
    <t>musí být kompatibilní s přístrojem TapeStation</t>
  </si>
  <si>
    <t>Regaencie pro kontrolu kvality připravených NGS knihoven – vysoce senzitivní analýza DNA v senzitivitě 35-1000 bp</t>
  </si>
  <si>
    <t>Ethanol, eurodenaturovaný, 1:1:1, min.96%</t>
  </si>
  <si>
    <t>Olej do olejové vývěvy pro hmotnostní spektrometr</t>
  </si>
  <si>
    <t>0.5 L</t>
  </si>
  <si>
    <t>100 mg</t>
  </si>
  <si>
    <t>Položka</t>
  </si>
  <si>
    <t>část 01</t>
  </si>
  <si>
    <t>část 02</t>
  </si>
  <si>
    <t>část 06</t>
  </si>
  <si>
    <t>část 07</t>
  </si>
  <si>
    <t>část 08</t>
  </si>
  <si>
    <t>část 09</t>
  </si>
  <si>
    <t>část 04</t>
  </si>
  <si>
    <t>část 03</t>
  </si>
  <si>
    <t>část 05</t>
  </si>
  <si>
    <t>část 10</t>
  </si>
  <si>
    <t>část 11</t>
  </si>
  <si>
    <t>část 12</t>
  </si>
  <si>
    <t>část 13</t>
  </si>
  <si>
    <t>část 14</t>
  </si>
  <si>
    <t>barvivo na elektroforetické gely založené na Coomassie Blue G-250, připravené k okamžitému použití.</t>
  </si>
  <si>
    <t>Kyselina chlorovodíková, HCl, koncentrovaná 37%</t>
  </si>
  <si>
    <t>Ftaldialdehyd - derivatizační činidlo  připravené k okamžitému použití</t>
  </si>
  <si>
    <t>SIRT1 Activity Assay Kit (Fluorometric), ABCAM, ab156065</t>
  </si>
  <si>
    <t>SIRT3 Activity Assay Kit (Fluorometric), Abcam, ab156067</t>
  </si>
  <si>
    <t>GSH/GSSG Ratio Detection Assay Kit II (Fluorometric - Green), Abcam, ab205811</t>
  </si>
  <si>
    <t>NAD/NADH Assay Kit (Colorimetric), Abcam, ab65348</t>
  </si>
  <si>
    <t>HPTP1MAG-66K,  5plex: ACTH, RFSH, HGH, HLH, HTSH, Merck</t>
  </si>
  <si>
    <t>MSHMAG-21K,  6plex: Cortisol, Estradiol, Progesterone, Testosterone, T3, T4, Merck</t>
  </si>
  <si>
    <t>Část 01 celkem</t>
  </si>
  <si>
    <t>Chemikálie I.</t>
  </si>
  <si>
    <t>Lipopolysaccharides from Escherichia coli O111:B4. Sigma- Aldrich, L2630-100MG</t>
  </si>
  <si>
    <t>Rat Tumor Necrosis Factor α ELISA Kit, 96 testů</t>
  </si>
  <si>
    <t>Část 02 celkem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</si>
  <si>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</si>
  <si>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</si>
  <si>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</si>
  <si>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</si>
  <si>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</si>
  <si>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04 celkem</t>
  </si>
  <si>
    <t>Část 05 celkem</t>
  </si>
  <si>
    <t>Část 06 celkem</t>
  </si>
  <si>
    <t>Část 07 celkem</t>
  </si>
  <si>
    <t>Část 08 celkem</t>
  </si>
  <si>
    <t>Část 09 celkem</t>
  </si>
  <si>
    <t>Část 10 celkem</t>
  </si>
  <si>
    <t>Část 11 celkem</t>
  </si>
  <si>
    <t>Část 12 celkem</t>
  </si>
  <si>
    <t>Část 13 celkem</t>
  </si>
  <si>
    <t>Chemikálie II.</t>
  </si>
  <si>
    <t>Chemikálie III.</t>
  </si>
  <si>
    <t>Chemikálie IV.</t>
  </si>
  <si>
    <t>Chemikálie V.</t>
  </si>
  <si>
    <t>Chemikálie VI.</t>
  </si>
  <si>
    <t>Chemikálie VII.</t>
  </si>
  <si>
    <t>Chemikálie VIII.</t>
  </si>
  <si>
    <t>Chemikálie IX.</t>
  </si>
  <si>
    <t>Chemikálie X.</t>
  </si>
  <si>
    <t>Chemikálie XI.</t>
  </si>
  <si>
    <t>Chemikálie XII.</t>
  </si>
  <si>
    <t>Chemikálie XIII.</t>
  </si>
  <si>
    <t>Chemikálie XIV.</t>
  </si>
  <si>
    <t>dodržet výrobce a kód</t>
  </si>
  <si>
    <t>TrackIt™ 100 bp DNA Ladder. Termo Fischer, 10488058</t>
  </si>
  <si>
    <t>5 × 1,5 ml</t>
  </si>
  <si>
    <t>Protilátky</t>
  </si>
  <si>
    <t>Anti-Orexin A antibody. Rabbit polyclonal Orexin A antibody. Validated in IHC and tested in Rat. Abcam, ab6214</t>
  </si>
  <si>
    <t>Část 15 celkem</t>
  </si>
  <si>
    <t>část 15</t>
  </si>
  <si>
    <t>Kalibrační roztok pro pH 4,01; 500 ml, vyrobeno v souladu s normou ISO 3936/BS 3978</t>
  </si>
  <si>
    <t>Kalibrační roztok pro pH 10,01; 500 ml, vyrobeno v souladu s normou ISO 3936/BS 3978</t>
  </si>
  <si>
    <t>Kalibrační roztok pro pH 7,01; 1 l, vyrobeno v souladu s normou ISO 3936/BS 3978</t>
  </si>
  <si>
    <t>IL-1 beta Rat ELISA Kit, 96 tests, Thermo Fischer, BMS630</t>
  </si>
  <si>
    <t>Total Protein Kit, Micro Lowry, Peterson’s Modification, Sigma - Aldrich , TP0300</t>
  </si>
  <si>
    <t>Lipid Peroxidation (MDA) Assay Kit, Sigma - Aldrich, MAK085</t>
  </si>
  <si>
    <t>Kalibrátor GDF-15 CalSet, Roche</t>
  </si>
  <si>
    <t>Souprava Elecsys GDF-15 (100 testů), Roche, 07125933 190</t>
  </si>
  <si>
    <t>Kontrolní materiál PreciControl Cardiac II, Roche, 04917049190</t>
  </si>
  <si>
    <t>10% neutrální formalin (neboli 4% formaldehyd), pH 7,2-7,4, přímo k použití</t>
  </si>
  <si>
    <t>Část</t>
  </si>
  <si>
    <r>
      <rPr>
        <b/>
        <sz val="11"/>
        <color theme="1"/>
        <rFont val="Calibri"/>
        <family val="2"/>
        <charset val="238"/>
        <scheme val="major"/>
      </rPr>
      <t>Corticosterone ELISA kit</t>
    </r>
    <r>
      <rPr>
        <sz val="11"/>
        <color theme="1"/>
        <rFont val="Calibri"/>
        <family val="2"/>
        <charset val="238"/>
        <scheme val="major"/>
      </rPr>
      <t>; 1 × 96 tests; Reacts with: Mouse, Rat, Human, Baboon; Sensitivity: 0.3 ng/ml Range: 0.391 ng/ml - 100 ng/ml Sample type: Cell culture supernatant, Milk, Plasma, Saliva, Serum, UrineDetection method: Colorimetric, Abcam, ab108821</t>
    </r>
  </si>
  <si>
    <r>
      <rPr>
        <b/>
        <sz val="11"/>
        <color theme="1"/>
        <rFont val="Calibri"/>
        <family val="2"/>
        <charset val="238"/>
        <scheme val="major"/>
      </rPr>
      <t>AmpliTaq Gold 360 Master Mix</t>
    </r>
    <r>
      <rPr>
        <sz val="11"/>
        <color theme="1"/>
        <rFont val="Calibri"/>
        <family val="2"/>
        <charset val="238"/>
        <scheme val="major"/>
      </rPr>
      <t xml:space="preserve"> (5 ml), Applied Biosystems, 4398881</t>
    </r>
  </si>
  <si>
    <r>
      <t>IBA1 Monoclonal Antibody (GT10312)</t>
    </r>
    <r>
      <rPr>
        <sz val="11"/>
        <color rgb="FF000000"/>
        <rFont val="Calibri"/>
        <family val="2"/>
        <charset val="238"/>
        <scheme val="major"/>
      </rPr>
      <t>; 100 µL, Invitrogen, MA5-27726</t>
    </r>
  </si>
  <si>
    <r>
      <t>PSA-NCAM Monoclonal Antibody (12E3)</t>
    </r>
    <r>
      <rPr>
        <sz val="11"/>
        <color rgb="FF000000"/>
        <rFont val="Calibri"/>
        <family val="2"/>
        <charset val="238"/>
        <scheme val="major"/>
      </rPr>
      <t>, eBioscience™; 100 ul, Invitrogen, 14-9118-82</t>
    </r>
  </si>
  <si>
    <r>
      <t>Calbindin D28K Polyclonal Antibody</t>
    </r>
    <r>
      <rPr>
        <sz val="11"/>
        <color rgb="FF000000"/>
        <rFont val="Calibri"/>
        <family val="2"/>
        <charset val="238"/>
        <scheme val="major"/>
      </rPr>
      <t>; 100 ul, Invitrogen, PA5-85669</t>
    </r>
  </si>
  <si>
    <r>
      <rPr>
        <b/>
        <sz val="11"/>
        <color theme="1"/>
        <rFont val="Calibri"/>
        <family val="2"/>
        <charset val="238"/>
        <scheme val="major"/>
      </rPr>
      <t xml:space="preserve">Triton X-100 pro molekulární biologii; </t>
    </r>
    <r>
      <rPr>
        <sz val="11"/>
        <color theme="1"/>
        <rFont val="Calibri"/>
        <family val="2"/>
        <charset val="238"/>
        <scheme val="major"/>
      </rPr>
      <t>CAS: 9002-93-1, 100 ml</t>
    </r>
  </si>
  <si>
    <r>
      <rPr>
        <b/>
        <sz val="11"/>
        <color theme="1"/>
        <rFont val="Calibri"/>
        <family val="2"/>
        <charset val="238"/>
        <scheme val="major"/>
      </rPr>
      <t>Glycerol fpro molekulární biologii</t>
    </r>
    <r>
      <rPr>
        <sz val="11"/>
        <color theme="1"/>
        <rFont val="Calibri"/>
        <family val="2"/>
        <charset val="238"/>
        <scheme val="major"/>
      </rPr>
      <t>,CAS: 56-81-5, ≥99.0%; 100 ml</t>
    </r>
  </si>
  <si>
    <r>
      <t xml:space="preserve">Creatinine Assay Kit </t>
    </r>
    <r>
      <rPr>
        <sz val="11"/>
        <color theme="1"/>
        <rFont val="Calibri"/>
        <family val="2"/>
        <charset val="238"/>
        <scheme val="major"/>
      </rPr>
      <t>MAK080, Sigma-Aldrich, MAK080-1KT</t>
    </r>
  </si>
  <si>
    <r>
      <t>Monoclonal Anti-DNA/RNA Damage antibody produced in mouse</t>
    </r>
    <r>
      <rPr>
        <sz val="11"/>
        <color rgb="FF000000"/>
        <rFont val="Calibri"/>
        <family val="2"/>
        <charset val="238"/>
        <scheme val="major"/>
      </rPr>
      <t>; 100 ug (clone 15A3, 1 mg/mL, purified immunoglobulin ), Sigma-Aldrich, SAB5200010</t>
    </r>
  </si>
  <si>
    <r>
      <t xml:space="preserve">DNA marker 200-1500 barvený; </t>
    </r>
    <r>
      <rPr>
        <sz val="11"/>
        <color theme="1"/>
        <rFont val="Calibri"/>
        <family val="2"/>
        <charset val="238"/>
        <scheme val="major"/>
      </rPr>
      <t>5 × 25 µg/300 µl, k odhadu velikostí fragmentů DNA generovaných v PCR (PCR fragmentů) nebo štěpením DNA pomocí restrikčních enzymů (restrikčních fragmentů), založen na srovnání elektroforetické pohyblivosti těchto fragmentů s fragmenty DNA o známé velikosti (DNA markerů), koncentrace 0,83 µg DNA/10 µl pufru (10 mM Tris-HCl, 25 mM EDTA, aditiva), kontrola kvality přítomnost odpovídajících fragmentů je kontrolována elektroforézou v agarózovém gelu v přítomnosti ethidium bromidu (1 µg/ml)., balení 1 zkumavka obsahující 25 µg amplifikovaných DNA fragmentů ve 300 µl pufru. Jedno balení umožní 30 (po 10 µl) nebo 60 (po 5 µl) stanovení.</t>
    </r>
  </si>
  <si>
    <r>
      <t>PCR vkládací pufr;</t>
    </r>
    <r>
      <rPr>
        <sz val="11"/>
        <color theme="1"/>
        <rFont val="Calibri"/>
        <family val="2"/>
        <charset val="238"/>
        <scheme val="major"/>
      </rPr>
      <t xml:space="preserve"> 5 × 1,5 ml ve šroubovacích umělohmotných lahvičkách</t>
    </r>
  </si>
  <si>
    <r>
      <rPr>
        <b/>
        <sz val="11"/>
        <color rgb="FF000000"/>
        <rFont val="Calibri"/>
        <family val="2"/>
        <charset val="238"/>
        <scheme val="major"/>
      </rPr>
      <t>DNeasy Blood &amp; Tissue Kit (250)</t>
    </r>
    <r>
      <rPr>
        <sz val="11"/>
        <color rgb="FF000000"/>
        <rFont val="Calibri"/>
        <family val="2"/>
        <charset val="238"/>
        <scheme val="major"/>
      </rPr>
      <t>; 250 DNeasy Mini Spin Columns, Proteinase K, Buffers, Collection Tubes (2 ml), Qiagen, 69506</t>
    </r>
  </si>
  <si>
    <r>
      <rPr>
        <b/>
        <sz val="11"/>
        <color theme="1"/>
        <rFont val="Calibri"/>
        <family val="2"/>
        <charset val="238"/>
        <scheme val="major"/>
      </rPr>
      <t>Goat polyclonal Goat Anti-Rabbit IgG H&amp;L</t>
    </r>
    <r>
      <rPr>
        <sz val="11"/>
        <color theme="1"/>
        <rFont val="Calibri"/>
        <family val="2"/>
        <charset val="238"/>
        <scheme val="major"/>
      </rPr>
      <t xml:space="preserve"> (Alexa Fluor® 594) preadsorbed; Abcam, IgG,Secondary antibodies", Abcam, ab150084</t>
    </r>
  </si>
  <si>
    <r>
      <rPr>
        <b/>
        <sz val="11"/>
        <color theme="1"/>
        <rFont val="Calibri"/>
        <family val="2"/>
        <charset val="238"/>
        <scheme val="major"/>
      </rPr>
      <t>Goat polyclonal Goat Anti-Mouse IgG H&amp;L</t>
    </r>
    <r>
      <rPr>
        <sz val="11"/>
        <color theme="1"/>
        <rFont val="Calibri"/>
        <family val="2"/>
        <charset val="238"/>
        <scheme val="major"/>
      </rPr>
      <t xml:space="preserve"> (Alexa Fluor® 488) preadsorbed; Abcam, IgG, secondary antibodies, Abcam, ab150117</t>
    </r>
  </si>
  <si>
    <r>
      <t xml:space="preserve">Rabbit polyclonal Anti-CD68 antibody </t>
    </r>
    <r>
      <rPr>
        <sz val="11"/>
        <color rgb="FF000000"/>
        <rFont val="Calibri"/>
        <family val="2"/>
        <charset val="238"/>
        <scheme val="major"/>
      </rPr>
      <t>Abcam, CD68,Anti-CD68 antibody,Primary antibodies", Abcam, ab125212</t>
    </r>
  </si>
  <si>
    <r>
      <t xml:space="preserve">Anti-Doublecortin antibody; </t>
    </r>
    <r>
      <rPr>
        <sz val="11"/>
        <color rgb="FF000000"/>
        <rFont val="Calibri"/>
        <family val="2"/>
        <charset val="238"/>
        <scheme val="major"/>
      </rPr>
      <t>Rabbit polyclonal to DoublecortinSuitable for: WB, ICC, IHC-Fr, IHC-PReacts with: Mouse, Rat, Human, QuailIsotype: IgG, Abcam, ab18723</t>
    </r>
  </si>
  <si>
    <r>
      <t xml:space="preserve">Normal donkey serum </t>
    </r>
    <r>
      <rPr>
        <sz val="11"/>
        <color theme="1"/>
        <rFont val="Calibri"/>
        <family val="2"/>
        <charset val="238"/>
        <scheme val="major"/>
      </rPr>
      <t>Abcam, 25 ml; Donkey Serum,Normal Donkey Serum,Reagents", Abcam, ab7475</t>
    </r>
  </si>
  <si>
    <r>
      <t xml:space="preserve">Normal goat serum </t>
    </r>
    <r>
      <rPr>
        <sz val="11"/>
        <color theme="1"/>
        <rFont val="Calibri"/>
        <family val="2"/>
        <charset val="238"/>
        <scheme val="major"/>
      </rPr>
      <t>Abcam, 50 ml; Abcam, Goat Serum,Normal Goat Serum,Reagents", Abcam, ab7481</t>
    </r>
  </si>
  <si>
    <t>Poznámka</t>
  </si>
  <si>
    <r>
      <t xml:space="preserve">Popis </t>
    </r>
    <r>
      <rPr>
        <i/>
        <sz val="11"/>
        <color theme="1"/>
        <rFont val="Calibri"/>
        <family val="2"/>
        <charset val="238"/>
        <scheme val="major"/>
      </rPr>
      <t>(specifikace – druh, materiál, určení, kompatibilta apod.</t>
    </r>
  </si>
  <si>
    <t>Jednotková cena v Kč bez DPH</t>
  </si>
  <si>
    <t>Celková cena v Kč  bez DPH</t>
  </si>
  <si>
    <t>Jednotka</t>
  </si>
  <si>
    <t>Část 03 celkem</t>
  </si>
  <si>
    <t>Část 14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</si>
</sst>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\ [$Kč-405]"/>
    <numFmt numFmtId="179" formatCode="#,##0\ &quot;Kč&quot;"/>
    <numFmt numFmtId="180" formatCode="#,##0.0"/>
  </numFmts>
  <fonts count="17">
    <font>
      <sz val="11"/>
      <color theme="1"/>
      <name val="Arial"/>
    </font>
    <font>
      <b/>
      <sz val="9"/>
      <color theme="1"/>
      <name val="Roboto"/>
    </font>
    <font>
      <sz val="10"/>
      <color theme="1"/>
      <name val="Roboto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b/>
      <sz val="11"/>
      <color rgb="FFFA7D00"/>
      <name val="Calibri"/>
      <family val="2"/>
      <charset val="238"/>
      <scheme val="major"/>
    </font>
    <font>
      <i/>
      <sz val="11"/>
      <color theme="1"/>
      <name val="Calibri"/>
      <family val="2"/>
      <charset val="238"/>
      <scheme val="major"/>
    </font>
    <font>
      <b/>
      <sz val="11"/>
      <color theme="9" tint="-0.24994659260841701"/>
      <name val="Calibri"/>
      <family val="2"/>
      <charset val="238"/>
      <scheme val="major"/>
    </font>
    <font>
      <b/>
      <sz val="11"/>
      <name val="Calibri"/>
      <family val="2"/>
      <charset val="238"/>
      <scheme val="major"/>
    </font>
    <font>
      <b/>
      <sz val="11"/>
      <color rgb="FF000000"/>
      <name val="Calibri"/>
      <family val="2"/>
      <charset val="238"/>
      <scheme val="major"/>
    </font>
    <font>
      <sz val="11"/>
      <color rgb="FF000000"/>
      <name val="Calibri"/>
      <family val="2"/>
      <charset val="238"/>
      <scheme val="major"/>
    </font>
    <font>
      <b/>
      <sz val="11"/>
      <color rgb="FFFF0000"/>
      <name val="Calibri"/>
      <family val="2"/>
      <charset val="238"/>
      <scheme val="major"/>
    </font>
  </fonts>
  <fills count="2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17" borderId="3" applyNumberFormat="0" applyAlignment="0" applyProtection="0"/>
    <xf numFmtId="0" fontId="5" fillId="17" borderId="3">
      <alignment shrinkToFit="1"/>
    </xf>
  </cellStyleXfs>
  <cellXfs count="112">
    <xf numFmtId="0" fontId="0" fillId="0" borderId="0" xfId="0" applyFont="1" applyAlignment="1"/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4" fillId="20" borderId="0" xfId="0" applyFont="1" applyFill="1" applyAlignment="1" applyProtection="1">
      <alignment horizontal="left" vertical="center" wrapText="1" shrinkToFit="1"/>
    </xf>
    <xf numFmtId="0" fontId="4" fillId="21" borderId="0" xfId="0" applyFont="1" applyFill="1" applyAlignment="1" applyProtection="1">
      <alignment horizontal="left" vertical="center" wrapText="1"/>
    </xf>
    <xf numFmtId="0" fontId="4" fillId="22" borderId="0" xfId="0" applyFont="1" applyFill="1" applyAlignment="1" applyProtection="1">
      <alignment horizontal="left" vertical="center" wrapText="1"/>
    </xf>
    <xf numFmtId="0" fontId="4" fillId="19" borderId="0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wrapText="1" shrinkToFit="1"/>
    </xf>
    <xf numFmtId="0" fontId="10" fillId="17" borderId="4" xfId="1" applyFont="1" applyBorder="1" applyAlignment="1" applyProtection="1">
      <alignment horizontal="center" vertical="top" wrapText="1" shrinkToFit="1"/>
    </xf>
    <xf numFmtId="0" fontId="10" fillId="17" borderId="4" xfId="1" applyFont="1" applyBorder="1" applyAlignment="1" applyProtection="1">
      <alignment horizontal="right" wrapText="1" shrinkToFit="1"/>
    </xf>
    <xf numFmtId="0" fontId="10" fillId="17" borderId="4" xfId="1" applyFont="1" applyBorder="1" applyAlignment="1" applyProtection="1">
      <alignment horizontal="right" vertical="center" wrapText="1" shrinkToFit="1"/>
    </xf>
    <xf numFmtId="0" fontId="12" fillId="18" borderId="4" xfId="2" applyFont="1" applyFill="1" applyBorder="1" applyAlignment="1" applyProtection="1">
      <alignment horizontal="center" vertical="top" wrapText="1" shrinkToFit="1"/>
    </xf>
    <xf numFmtId="0" fontId="13" fillId="18" borderId="4" xfId="2" applyFont="1" applyFill="1" applyBorder="1" applyAlignment="1" applyProtection="1">
      <alignment vertical="center" wrapText="1" shrinkToFit="1"/>
    </xf>
    <xf numFmtId="0" fontId="12" fillId="18" borderId="4" xfId="2" applyFont="1" applyFill="1" applyBorder="1" applyAlignment="1" applyProtection="1">
      <alignment wrapText="1" shrinkToFit="1"/>
    </xf>
    <xf numFmtId="0" fontId="13" fillId="18" borderId="4" xfId="2" applyFont="1" applyFill="1" applyBorder="1" applyAlignment="1" applyProtection="1">
      <alignment horizontal="center" vertical="top" wrapText="1" shrinkToFit="1"/>
    </xf>
    <xf numFmtId="0" fontId="9" fillId="18" borderId="4" xfId="0" applyFont="1" applyFill="1" applyBorder="1" applyAlignment="1" applyProtection="1">
      <alignment wrapText="1" shrinkToFit="1"/>
    </xf>
    <xf numFmtId="0" fontId="10" fillId="17" borderId="4" xfId="1" applyFont="1" applyBorder="1" applyAlignment="1" applyProtection="1">
      <alignment horizontal="right" vertical="center" wrapText="1" shrinkToFit="1"/>
    </xf>
    <xf numFmtId="0" fontId="12" fillId="18" borderId="4" xfId="2" applyFont="1" applyFill="1" applyBorder="1" applyAlignment="1" applyProtection="1">
      <alignment vertical="center" wrapText="1" shrinkToFit="1"/>
    </xf>
    <xf numFmtId="0" fontId="9" fillId="0" borderId="4" xfId="0" applyFont="1" applyBorder="1" applyAlignment="1" applyProtection="1">
      <alignment vertical="center" wrapText="1" shrinkToFit="1"/>
    </xf>
    <xf numFmtId="0" fontId="9" fillId="18" borderId="4" xfId="0" applyFont="1" applyFill="1" applyBorder="1" applyAlignment="1" applyProtection="1">
      <alignment vertical="center" wrapText="1" shrinkToFit="1"/>
    </xf>
    <xf numFmtId="4" fontId="10" fillId="17" borderId="4" xfId="1" applyNumberFormat="1" applyFont="1" applyBorder="1" applyAlignment="1" applyProtection="1">
      <alignment horizontal="right" vertical="center" wrapText="1" shrinkToFit="1"/>
    </xf>
    <xf numFmtId="0" fontId="16" fillId="18" borderId="4" xfId="2" applyFont="1" applyFill="1" applyBorder="1" applyAlignment="1" applyProtection="1">
      <alignment vertical="center" wrapText="1" shrinkToFit="1"/>
    </xf>
    <xf numFmtId="0" fontId="8" fillId="18" borderId="4" xfId="0" applyFont="1" applyFill="1" applyBorder="1" applyAlignment="1" applyProtection="1">
      <alignment horizontal="center" vertical="center" wrapText="1" shrinkToFit="1"/>
    </xf>
    <xf numFmtId="0" fontId="8" fillId="2" borderId="4" xfId="0" applyFont="1" applyFill="1" applyBorder="1" applyAlignment="1" applyProtection="1">
      <alignment horizontal="center" vertical="center" wrapText="1" shrinkToFit="1"/>
    </xf>
    <xf numFmtId="164" fontId="8" fillId="4" borderId="4" xfId="0" applyNumberFormat="1" applyFont="1" applyFill="1" applyBorder="1" applyAlignment="1" applyProtection="1">
      <alignment horizontal="center" vertical="center" wrapText="1" shrinkToFit="1"/>
    </xf>
    <xf numFmtId="165" fontId="8" fillId="5" borderId="4" xfId="0" applyNumberFormat="1" applyFont="1" applyFill="1" applyBorder="1" applyAlignment="1" applyProtection="1">
      <alignment horizontal="center" vertical="center" wrapText="1" shrinkToFit="1"/>
    </xf>
    <xf numFmtId="166" fontId="8" fillId="6" borderId="4" xfId="0" applyNumberFormat="1" applyFont="1" applyFill="1" applyBorder="1" applyAlignment="1" applyProtection="1">
      <alignment horizontal="center" vertical="center" wrapText="1" shrinkToFit="1"/>
    </xf>
    <xf numFmtId="167" fontId="8" fillId="7" borderId="4" xfId="0" applyNumberFormat="1" applyFont="1" applyFill="1" applyBorder="1" applyAlignment="1" applyProtection="1">
      <alignment horizontal="center" vertical="center" wrapText="1" shrinkToFit="1"/>
    </xf>
    <xf numFmtId="168" fontId="8" fillId="2" borderId="4" xfId="0" applyNumberFormat="1" applyFont="1" applyFill="1" applyBorder="1" applyAlignment="1" applyProtection="1">
      <alignment horizontal="center" vertical="center" wrapText="1" shrinkToFit="1"/>
    </xf>
    <xf numFmtId="169" fontId="8" fillId="8" borderId="4" xfId="0" applyNumberFormat="1" applyFont="1" applyFill="1" applyBorder="1" applyAlignment="1" applyProtection="1">
      <alignment horizontal="center" vertical="center" wrapText="1" shrinkToFit="1"/>
    </xf>
    <xf numFmtId="170" fontId="8" fillId="5" borderId="4" xfId="0" applyNumberFormat="1" applyFont="1" applyFill="1" applyBorder="1" applyAlignment="1" applyProtection="1">
      <alignment horizontal="center" vertical="center" wrapText="1" shrinkToFit="1"/>
    </xf>
    <xf numFmtId="171" fontId="8" fillId="9" borderId="4" xfId="0" applyNumberFormat="1" applyFont="1" applyFill="1" applyBorder="1" applyAlignment="1" applyProtection="1">
      <alignment horizontal="center" vertical="center" wrapText="1" shrinkToFit="1"/>
    </xf>
    <xf numFmtId="172" fontId="8" fillId="10" borderId="4" xfId="0" applyNumberFormat="1" applyFont="1" applyFill="1" applyBorder="1" applyAlignment="1" applyProtection="1">
      <alignment horizontal="center" vertical="center" wrapText="1" shrinkToFit="1"/>
    </xf>
    <xf numFmtId="173" fontId="8" fillId="11" borderId="4" xfId="0" applyNumberFormat="1" applyFont="1" applyFill="1" applyBorder="1" applyAlignment="1" applyProtection="1">
      <alignment horizontal="center" vertical="center" wrapText="1" shrinkToFit="1"/>
    </xf>
    <xf numFmtId="174" fontId="8" fillId="12" borderId="4" xfId="0" applyNumberFormat="1" applyFont="1" applyFill="1" applyBorder="1" applyAlignment="1" applyProtection="1">
      <alignment horizontal="center" vertical="center" wrapText="1" shrinkToFit="1"/>
    </xf>
    <xf numFmtId="175" fontId="8" fillId="13" borderId="4" xfId="0" applyNumberFormat="1" applyFont="1" applyFill="1" applyBorder="1" applyAlignment="1" applyProtection="1">
      <alignment horizontal="center" vertical="center" wrapText="1" shrinkToFit="1"/>
    </xf>
    <xf numFmtId="176" fontId="8" fillId="14" borderId="4" xfId="0" applyNumberFormat="1" applyFont="1" applyFill="1" applyBorder="1" applyAlignment="1" applyProtection="1">
      <alignment horizontal="center" vertical="center" wrapText="1" shrinkToFit="1"/>
    </xf>
    <xf numFmtId="177" fontId="8" fillId="15" borderId="4" xfId="0" applyNumberFormat="1" applyFont="1" applyFill="1" applyBorder="1" applyAlignment="1" applyProtection="1">
      <alignment horizontal="center" vertical="center" wrapText="1" shrinkToFit="1"/>
    </xf>
    <xf numFmtId="178" fontId="8" fillId="23" borderId="4" xfId="0" applyNumberFormat="1" applyFont="1" applyFill="1" applyBorder="1" applyAlignment="1" applyProtection="1">
      <alignment horizontal="center" vertical="center" wrapText="1" shrinkToFit="1"/>
    </xf>
    <xf numFmtId="179" fontId="8" fillId="23" borderId="4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0" xfId="0" applyFont="1" applyAlignment="1" applyProtection="1">
      <alignment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16" borderId="4" xfId="0" applyFont="1" applyFill="1" applyBorder="1" applyAlignment="1" applyProtection="1">
      <alignment vertical="center" wrapText="1" shrinkToFit="1"/>
    </xf>
    <xf numFmtId="0" fontId="9" fillId="0" borderId="4" xfId="0" applyFont="1" applyBorder="1" applyAlignment="1" applyProtection="1">
      <alignment horizontal="left" vertical="center" wrapText="1" shrinkToFit="1"/>
    </xf>
    <xf numFmtId="0" fontId="9" fillId="4" borderId="4" xfId="0" applyFont="1" applyFill="1" applyBorder="1" applyAlignment="1" applyProtection="1">
      <alignment horizontal="center" vertical="center" wrapText="1" shrinkToFit="1"/>
    </xf>
    <xf numFmtId="0" fontId="9" fillId="5" borderId="4" xfId="0" applyFont="1" applyFill="1" applyBorder="1" applyAlignment="1" applyProtection="1">
      <alignment horizontal="center" vertical="center" wrapText="1" shrinkToFit="1"/>
    </xf>
    <xf numFmtId="0" fontId="9" fillId="6" borderId="4" xfId="0" applyFont="1" applyFill="1" applyBorder="1" applyAlignment="1" applyProtection="1">
      <alignment horizontal="center" vertical="center" wrapText="1" shrinkToFit="1"/>
    </xf>
    <xf numFmtId="0" fontId="9" fillId="7" borderId="4" xfId="0" applyFont="1" applyFill="1" applyBorder="1" applyAlignment="1" applyProtection="1">
      <alignment horizontal="center" vertical="center" wrapText="1" shrinkToFi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8" borderId="4" xfId="0" applyFont="1" applyFill="1" applyBorder="1" applyAlignment="1" applyProtection="1">
      <alignment horizontal="center" vertical="center" wrapText="1" shrinkToFit="1"/>
    </xf>
    <xf numFmtId="0" fontId="9" fillId="9" borderId="4" xfId="0" applyFont="1" applyFill="1" applyBorder="1" applyAlignment="1" applyProtection="1">
      <alignment horizontal="center" vertical="center" wrapText="1" shrinkToFit="1"/>
    </xf>
    <xf numFmtId="0" fontId="9" fillId="10" borderId="4" xfId="0" applyFont="1" applyFill="1" applyBorder="1" applyAlignment="1" applyProtection="1">
      <alignment horizontal="center" vertical="center" wrapText="1" shrinkToFit="1"/>
    </xf>
    <xf numFmtId="0" fontId="9" fillId="11" borderId="4" xfId="0" applyFont="1" applyFill="1" applyBorder="1" applyAlignment="1" applyProtection="1">
      <alignment horizontal="center" vertical="center" wrapText="1" shrinkToFit="1"/>
    </xf>
    <xf numFmtId="0" fontId="9" fillId="12" borderId="4" xfId="0" applyFont="1" applyFill="1" applyBorder="1" applyAlignment="1" applyProtection="1">
      <alignment horizontal="center" vertical="center" wrapText="1" shrinkToFit="1"/>
    </xf>
    <xf numFmtId="0" fontId="9" fillId="13" borderId="4" xfId="0" applyFont="1" applyFill="1" applyBorder="1" applyAlignment="1" applyProtection="1">
      <alignment horizontal="center" vertical="center" wrapText="1" shrinkToFit="1"/>
    </xf>
    <xf numFmtId="0" fontId="9" fillId="14" borderId="4" xfId="0" applyFont="1" applyFill="1" applyBorder="1" applyAlignment="1" applyProtection="1">
      <alignment horizontal="center" vertical="center" wrapText="1" shrinkToFit="1"/>
    </xf>
    <xf numFmtId="0" fontId="9" fillId="15" borderId="4" xfId="0" applyFont="1" applyFill="1" applyBorder="1" applyAlignment="1" applyProtection="1">
      <alignment horizontal="center" vertical="center" wrapText="1" shrinkToFit="1"/>
    </xf>
    <xf numFmtId="4" fontId="9" fillId="0" borderId="4" xfId="0" applyNumberFormat="1" applyFont="1" applyFill="1" applyBorder="1" applyAlignment="1" applyProtection="1">
      <alignment vertical="center" wrapText="1" shrinkToFit="1"/>
    </xf>
    <xf numFmtId="0" fontId="2" fillId="0" borderId="2" xfId="0" applyFont="1" applyBorder="1" applyAlignment="1" applyProtection="1">
      <alignment vertical="top" wrapText="1" shrinkToFit="1"/>
    </xf>
    <xf numFmtId="0" fontId="9" fillId="0" borderId="4" xfId="0" applyFont="1" applyFill="1" applyBorder="1" applyAlignment="1" applyProtection="1">
      <alignment vertical="center" wrapText="1" shrinkToFit="1"/>
    </xf>
    <xf numFmtId="0" fontId="2" fillId="0" borderId="0" xfId="0" applyFont="1" applyAlignment="1" applyProtection="1">
      <alignment vertical="top" wrapText="1" shrinkToFit="1"/>
    </xf>
    <xf numFmtId="0" fontId="9" fillId="0" borderId="4" xfId="0" applyFont="1" applyBorder="1" applyAlignment="1" applyProtection="1">
      <alignment horizontal="center" wrapText="1" shrinkToFit="1"/>
    </xf>
    <xf numFmtId="3" fontId="9" fillId="0" borderId="4" xfId="0" applyNumberFormat="1" applyFont="1" applyBorder="1" applyAlignment="1" applyProtection="1">
      <alignment horizontal="left" vertical="center" wrapText="1" shrinkToFit="1"/>
    </xf>
    <xf numFmtId="49" fontId="9" fillId="0" borderId="4" xfId="0" applyNumberFormat="1" applyFont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Border="1" applyAlignment="1" applyProtection="1">
      <alignment vertical="center" wrapText="1" shrinkToFit="1"/>
    </xf>
    <xf numFmtId="0" fontId="9" fillId="0" borderId="4" xfId="0" applyFont="1" applyFill="1" applyBorder="1" applyAlignment="1" applyProtection="1">
      <alignment horizontal="left" vertical="center" wrapText="1" shrinkToFit="1"/>
    </xf>
    <xf numFmtId="0" fontId="15" fillId="0" borderId="4" xfId="0" applyFont="1" applyBorder="1" applyAlignment="1" applyProtection="1">
      <alignment vertical="center" wrapText="1" shrinkToFit="1"/>
    </xf>
    <xf numFmtId="0" fontId="15" fillId="0" borderId="4" xfId="0" applyFont="1" applyBorder="1" applyAlignment="1" applyProtection="1">
      <alignment horizontal="right" vertical="center" wrapText="1" shrinkToFit="1"/>
    </xf>
    <xf numFmtId="0" fontId="15" fillId="0" borderId="4" xfId="0" applyFont="1" applyBorder="1" applyAlignment="1" applyProtection="1">
      <alignment horizontal="center" vertical="center" wrapText="1" shrinkToFit="1"/>
    </xf>
    <xf numFmtId="0" fontId="9" fillId="4" borderId="4" xfId="0" applyFont="1" applyFill="1" applyBorder="1" applyAlignment="1" applyProtection="1">
      <alignment vertical="center" wrapText="1" shrinkToFit="1"/>
    </xf>
    <xf numFmtId="0" fontId="9" fillId="5" borderId="4" xfId="0" applyFont="1" applyFill="1" applyBorder="1" applyAlignment="1" applyProtection="1">
      <alignment vertical="center" wrapText="1" shrinkToFit="1"/>
    </xf>
    <xf numFmtId="0" fontId="9" fillId="6" borderId="4" xfId="0" applyFont="1" applyFill="1" applyBorder="1" applyAlignment="1" applyProtection="1">
      <alignment vertical="center" wrapText="1" shrinkToFit="1"/>
    </xf>
    <xf numFmtId="0" fontId="9" fillId="7" borderId="4" xfId="0" applyFont="1" applyFill="1" applyBorder="1" applyAlignment="1" applyProtection="1">
      <alignment vertical="center" wrapText="1" shrinkToFit="1"/>
    </xf>
    <xf numFmtId="0" fontId="9" fillId="2" borderId="4" xfId="0" applyFont="1" applyFill="1" applyBorder="1" applyAlignment="1" applyProtection="1">
      <alignment vertical="center" wrapText="1" shrinkToFit="1"/>
    </xf>
    <xf numFmtId="0" fontId="9" fillId="8" borderId="4" xfId="0" applyFont="1" applyFill="1" applyBorder="1" applyAlignment="1" applyProtection="1">
      <alignment vertical="center" wrapText="1" shrinkToFit="1"/>
    </xf>
    <xf numFmtId="0" fontId="9" fillId="9" borderId="4" xfId="0" applyFont="1" applyFill="1" applyBorder="1" applyAlignment="1" applyProtection="1">
      <alignment vertical="center" wrapText="1" shrinkToFit="1"/>
    </xf>
    <xf numFmtId="0" fontId="9" fillId="10" borderId="4" xfId="0" applyFont="1" applyFill="1" applyBorder="1" applyAlignment="1" applyProtection="1">
      <alignment vertical="center" wrapText="1" shrinkToFit="1"/>
    </xf>
    <xf numFmtId="0" fontId="9" fillId="11" borderId="4" xfId="0" applyFont="1" applyFill="1" applyBorder="1" applyAlignment="1" applyProtection="1">
      <alignment vertical="center" wrapText="1" shrinkToFit="1"/>
    </xf>
    <xf numFmtId="0" fontId="9" fillId="12" borderId="4" xfId="0" applyFont="1" applyFill="1" applyBorder="1" applyAlignment="1" applyProtection="1">
      <alignment vertical="center" wrapText="1" shrinkToFit="1"/>
    </xf>
    <xf numFmtId="0" fontId="9" fillId="14" borderId="4" xfId="0" applyFont="1" applyFill="1" applyBorder="1" applyAlignment="1" applyProtection="1">
      <alignment horizontal="left" vertical="center" wrapText="1" shrinkToFit="1"/>
    </xf>
    <xf numFmtId="0" fontId="9" fillId="15" borderId="4" xfId="0" applyFont="1" applyFill="1" applyBorder="1" applyAlignment="1" applyProtection="1">
      <alignment vertical="center" wrapText="1" shrinkToFit="1"/>
    </xf>
    <xf numFmtId="0" fontId="2" fillId="0" borderId="0" xfId="0" applyFont="1" applyAlignment="1" applyProtection="1">
      <alignment horizontal="right" vertical="top" wrapText="1" shrinkToFit="1"/>
    </xf>
    <xf numFmtId="180" fontId="9" fillId="0" borderId="4" xfId="0" applyNumberFormat="1" applyFont="1" applyBorder="1" applyAlignment="1" applyProtection="1">
      <alignment horizontal="left" vertical="center" wrapText="1" shrinkToFit="1"/>
    </xf>
    <xf numFmtId="0" fontId="8" fillId="0" borderId="4" xfId="0" applyFont="1" applyBorder="1" applyAlignment="1" applyProtection="1">
      <alignment vertical="center" wrapText="1" shrinkToFit="1"/>
    </xf>
    <xf numFmtId="0" fontId="8" fillId="0" borderId="4" xfId="0" applyFont="1" applyFill="1" applyBorder="1" applyAlignment="1" applyProtection="1">
      <alignment vertical="center" wrapText="1" shrinkToFit="1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</xf>
    <xf numFmtId="0" fontId="9" fillId="10" borderId="4" xfId="0" applyFont="1" applyFill="1" applyBorder="1" applyAlignment="1" applyProtection="1">
      <alignment horizontal="center" vertical="center" wrapText="1"/>
    </xf>
    <xf numFmtId="0" fontId="9" fillId="11" borderId="4" xfId="0" applyFont="1" applyFill="1" applyBorder="1" applyAlignment="1" applyProtection="1">
      <alignment horizontal="center" vertical="center" wrapText="1"/>
    </xf>
    <xf numFmtId="0" fontId="9" fillId="12" borderId="4" xfId="0" applyFont="1" applyFill="1" applyBorder="1" applyAlignment="1" applyProtection="1">
      <alignment horizontal="center" vertical="center" wrapText="1"/>
    </xf>
    <xf numFmtId="0" fontId="9" fillId="13" borderId="4" xfId="0" applyFont="1" applyFill="1" applyBorder="1" applyAlignment="1" applyProtection="1">
      <alignment horizontal="center" vertical="center" wrapText="1"/>
    </xf>
    <xf numFmtId="0" fontId="9" fillId="14" borderId="4" xfId="0" applyFont="1" applyFill="1" applyBorder="1" applyAlignment="1" applyProtection="1">
      <alignment horizontal="center" vertical="center" wrapText="1"/>
    </xf>
    <xf numFmtId="0" fontId="9" fillId="15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left" vertical="center" wrapText="1" shrinkToFit="1"/>
    </xf>
    <xf numFmtId="4" fontId="9" fillId="19" borderId="4" xfId="0" applyNumberFormat="1" applyFont="1" applyFill="1" applyBorder="1" applyAlignment="1" applyProtection="1">
      <alignment vertical="center" wrapText="1" shrinkToFit="1"/>
      <protection locked="0"/>
    </xf>
    <xf numFmtId="4" fontId="9" fillId="19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19" borderId="4" xfId="0" applyNumberFormat="1" applyFont="1" applyFill="1" applyBorder="1" applyAlignment="1" applyProtection="1">
      <alignment vertical="center" wrapText="1"/>
      <protection locked="0"/>
    </xf>
    <xf numFmtId="4" fontId="9" fillId="3" borderId="4" xfId="0" applyNumberFormat="1" applyFont="1" applyFill="1" applyBorder="1" applyAlignment="1" applyProtection="1">
      <alignment vertical="center" wrapText="1" shrinkToFit="1"/>
      <protection locked="0"/>
    </xf>
  </cellXfs>
  <cellStyles count="3">
    <cellStyle name="nadpis kategorie" xfId="2"/>
    <cellStyle name="Normální" xfId="0" builtinId="0"/>
    <cellStyle name="Výpočet" xfId="1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abSelected="1" zoomScaleNormal="100" workbookViewId="0">
      <pane ySplit="7" topLeftCell="A8" activePane="bottomLeft" state="frozen"/>
      <selection pane="bottomLeft" activeCell="U14" sqref="U14"/>
    </sheetView>
  </sheetViews>
  <sheetFormatPr defaultColWidth="12.625" defaultRowHeight="15" customHeight="1" outlineLevelCol="1"/>
  <cols>
    <col min="1" max="1" width="9.625" style="44" customWidth="1"/>
    <col min="2" max="2" width="10.375" style="44" customWidth="1"/>
    <col min="3" max="3" width="56.875" style="44" customWidth="1"/>
    <col min="4" max="4" width="36.5" style="44" customWidth="1"/>
    <col min="5" max="5" width="13" style="44" customWidth="1"/>
    <col min="6" max="19" width="10.625" style="44" hidden="1" customWidth="1" outlineLevel="1"/>
    <col min="20" max="20" width="9.375" style="44" customWidth="1" collapsed="1"/>
    <col min="21" max="21" width="11.625" style="44" customWidth="1"/>
    <col min="22" max="22" width="14.75" style="44" customWidth="1"/>
    <col min="23" max="24" width="25.75" style="44" hidden="1" customWidth="1"/>
    <col min="25" max="16384" width="12.625" style="44"/>
  </cols>
  <sheetData>
    <row r="1" spans="1:24" s="1" customFormat="1" ht="25.9" customHeight="1">
      <c r="A1" s="5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4" s="1" customFormat="1" ht="20.45" customHeight="1">
      <c r="A2" s="3"/>
      <c r="B2" s="4"/>
      <c r="C2" s="3"/>
    </row>
    <row r="3" spans="1:24" s="1" customFormat="1" ht="30" customHeight="1">
      <c r="A3" s="6" t="s">
        <v>89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" s="1" customFormat="1" ht="30" customHeight="1">
      <c r="A4" s="7" t="s">
        <v>90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s="1" customFormat="1" ht="14.45" customHeight="1">
      <c r="A5" s="8" t="s">
        <v>91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4" s="1" customFormat="1" ht="15" customHeight="1">
      <c r="A6" s="9" t="s">
        <v>92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87.75" customHeight="1">
      <c r="A7" s="25" t="s">
        <v>133</v>
      </c>
      <c r="B7" s="25" t="s">
        <v>59</v>
      </c>
      <c r="C7" s="26" t="s">
        <v>153</v>
      </c>
      <c r="D7" s="26" t="s">
        <v>152</v>
      </c>
      <c r="E7" s="26" t="s">
        <v>156</v>
      </c>
      <c r="F7" s="27" t="s">
        <v>0</v>
      </c>
      <c r="G7" s="28" t="s">
        <v>1</v>
      </c>
      <c r="H7" s="29" t="s">
        <v>2</v>
      </c>
      <c r="I7" s="30" t="s">
        <v>3</v>
      </c>
      <c r="J7" s="31" t="s">
        <v>4</v>
      </c>
      <c r="K7" s="32" t="s">
        <v>5</v>
      </c>
      <c r="L7" s="33" t="s">
        <v>6</v>
      </c>
      <c r="M7" s="34" t="s">
        <v>7</v>
      </c>
      <c r="N7" s="35" t="s">
        <v>8</v>
      </c>
      <c r="O7" s="36" t="s">
        <v>9</v>
      </c>
      <c r="P7" s="37" t="s">
        <v>10</v>
      </c>
      <c r="Q7" s="38" t="s">
        <v>11</v>
      </c>
      <c r="R7" s="39" t="s">
        <v>12</v>
      </c>
      <c r="S7" s="40" t="s">
        <v>13</v>
      </c>
      <c r="T7" s="26" t="s">
        <v>14</v>
      </c>
      <c r="U7" s="41" t="s">
        <v>154</v>
      </c>
      <c r="V7" s="42" t="s">
        <v>155</v>
      </c>
      <c r="W7" s="43" t="s">
        <v>15</v>
      </c>
      <c r="X7" s="43" t="s">
        <v>16</v>
      </c>
    </row>
    <row r="8" spans="1:24" s="2" customFormat="1">
      <c r="A8" s="17" t="s">
        <v>60</v>
      </c>
      <c r="B8" s="14"/>
      <c r="C8" s="15" t="s">
        <v>84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0"/>
      <c r="Q8" s="10"/>
      <c r="R8" s="10"/>
      <c r="S8" s="10"/>
      <c r="T8" s="18"/>
      <c r="U8" s="18"/>
      <c r="V8" s="18"/>
    </row>
    <row r="9" spans="1:24" ht="15" customHeight="1">
      <c r="A9" s="10"/>
      <c r="B9" s="45">
        <v>1</v>
      </c>
      <c r="C9" s="46" t="s">
        <v>56</v>
      </c>
      <c r="D9" s="47"/>
      <c r="E9" s="45" t="s">
        <v>57</v>
      </c>
      <c r="F9" s="48"/>
      <c r="G9" s="49"/>
      <c r="H9" s="50"/>
      <c r="I9" s="51"/>
      <c r="J9" s="52"/>
      <c r="K9" s="53"/>
      <c r="L9" s="49"/>
      <c r="M9" s="54"/>
      <c r="N9" s="55"/>
      <c r="O9" s="56"/>
      <c r="P9" s="57">
        <v>6</v>
      </c>
      <c r="Q9" s="58">
        <v>2</v>
      </c>
      <c r="R9" s="59"/>
      <c r="S9" s="60"/>
      <c r="T9" s="45">
        <f>SUM(F9:S9)</f>
        <v>8</v>
      </c>
      <c r="U9" s="108"/>
      <c r="V9" s="61">
        <f>T9*U9</f>
        <v>0</v>
      </c>
      <c r="W9" s="62"/>
      <c r="X9" s="62"/>
    </row>
    <row r="10" spans="1:24" s="2" customFormat="1" ht="19.899999999999999" customHeight="1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 t="s">
        <v>83</v>
      </c>
      <c r="U10" s="13"/>
      <c r="V10" s="23">
        <f>SUM(V9)</f>
        <v>0</v>
      </c>
    </row>
    <row r="11" spans="1:24" s="2" customFormat="1">
      <c r="A11" s="17" t="s">
        <v>61</v>
      </c>
      <c r="B11" s="14"/>
      <c r="C11" s="15" t="s">
        <v>103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0"/>
      <c r="Q11" s="10"/>
      <c r="R11" s="10"/>
      <c r="S11" s="10"/>
      <c r="T11" s="10"/>
      <c r="U11" s="10"/>
      <c r="V11" s="10"/>
    </row>
    <row r="12" spans="1:24" ht="30">
      <c r="A12" s="10"/>
      <c r="B12" s="45">
        <v>1</v>
      </c>
      <c r="C12" s="63" t="s">
        <v>132</v>
      </c>
      <c r="D12" s="47"/>
      <c r="E12" s="45" t="s">
        <v>33</v>
      </c>
      <c r="F12" s="48"/>
      <c r="G12" s="49"/>
      <c r="H12" s="50"/>
      <c r="I12" s="51"/>
      <c r="J12" s="52"/>
      <c r="K12" s="53"/>
      <c r="L12" s="49"/>
      <c r="M12" s="54">
        <v>10</v>
      </c>
      <c r="N12" s="55"/>
      <c r="O12" s="56"/>
      <c r="P12" s="57"/>
      <c r="Q12" s="58"/>
      <c r="R12" s="59"/>
      <c r="S12" s="60"/>
      <c r="T12" s="45">
        <f>SUM(F12:S12)</f>
        <v>10</v>
      </c>
      <c r="U12" s="108"/>
      <c r="V12" s="61">
        <f>T12*U12</f>
        <v>0</v>
      </c>
      <c r="W12" s="64"/>
      <c r="X12" s="64"/>
    </row>
    <row r="13" spans="1:24" ht="15" customHeight="1">
      <c r="A13" s="10"/>
      <c r="B13" s="65">
        <v>2</v>
      </c>
      <c r="C13" s="46" t="s">
        <v>45</v>
      </c>
      <c r="D13" s="21"/>
      <c r="E13" s="45" t="s">
        <v>36</v>
      </c>
      <c r="F13" s="48"/>
      <c r="G13" s="49"/>
      <c r="H13" s="50"/>
      <c r="I13" s="51">
        <v>1</v>
      </c>
      <c r="J13" s="52"/>
      <c r="K13" s="53"/>
      <c r="L13" s="49"/>
      <c r="M13" s="54"/>
      <c r="N13" s="55"/>
      <c r="O13" s="56"/>
      <c r="P13" s="57"/>
      <c r="Q13" s="58"/>
      <c r="R13" s="59"/>
      <c r="S13" s="60"/>
      <c r="T13" s="45">
        <f>SUM(F13:S13)</f>
        <v>1</v>
      </c>
      <c r="U13" s="108"/>
      <c r="V13" s="61">
        <f>T13*U13</f>
        <v>0</v>
      </c>
      <c r="W13" s="64"/>
      <c r="X13" s="64"/>
    </row>
    <row r="14" spans="1:24" ht="15" customHeight="1">
      <c r="A14" s="10"/>
      <c r="B14" s="65">
        <v>3</v>
      </c>
      <c r="C14" s="21" t="s">
        <v>18</v>
      </c>
      <c r="D14" s="21"/>
      <c r="E14" s="45" t="s">
        <v>24</v>
      </c>
      <c r="F14" s="48"/>
      <c r="G14" s="49"/>
      <c r="H14" s="50"/>
      <c r="I14" s="51"/>
      <c r="J14" s="52"/>
      <c r="K14" s="53"/>
      <c r="L14" s="49"/>
      <c r="M14" s="54"/>
      <c r="N14" s="55"/>
      <c r="O14" s="56"/>
      <c r="P14" s="57">
        <v>2</v>
      </c>
      <c r="Q14" s="58"/>
      <c r="R14" s="59"/>
      <c r="S14" s="60"/>
      <c r="T14" s="45">
        <f>SUM(F14:S14)</f>
        <v>2</v>
      </c>
      <c r="U14" s="108"/>
      <c r="V14" s="61">
        <f>T14*U14</f>
        <v>0</v>
      </c>
      <c r="W14" s="64"/>
      <c r="X14" s="64"/>
    </row>
    <row r="15" spans="1:24" ht="15" customHeight="1">
      <c r="A15" s="10"/>
      <c r="B15" s="65">
        <v>4</v>
      </c>
      <c r="C15" s="47" t="s">
        <v>21</v>
      </c>
      <c r="D15" s="66"/>
      <c r="E15" s="67" t="s">
        <v>24</v>
      </c>
      <c r="F15" s="48"/>
      <c r="G15" s="49"/>
      <c r="H15" s="50"/>
      <c r="I15" s="51"/>
      <c r="J15" s="52"/>
      <c r="K15" s="53"/>
      <c r="L15" s="49"/>
      <c r="M15" s="54"/>
      <c r="N15" s="55"/>
      <c r="O15" s="56"/>
      <c r="P15" s="57">
        <v>4</v>
      </c>
      <c r="Q15" s="58">
        <v>10</v>
      </c>
      <c r="R15" s="59"/>
      <c r="S15" s="60"/>
      <c r="T15" s="45">
        <f>SUM(F15:S15)</f>
        <v>14</v>
      </c>
      <c r="U15" s="108"/>
      <c r="V15" s="61">
        <f>T15*U15</f>
        <v>0</v>
      </c>
      <c r="W15" s="64"/>
      <c r="X15" s="64"/>
    </row>
    <row r="16" spans="1:24" s="2" customFormat="1" ht="19.899999999999999" customHeight="1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 t="s">
        <v>87</v>
      </c>
      <c r="U16" s="13"/>
      <c r="V16" s="23">
        <f>SUM(V12:V15)</f>
        <v>0</v>
      </c>
    </row>
    <row r="17" spans="1:24" s="2" customFormat="1">
      <c r="A17" s="17" t="s">
        <v>67</v>
      </c>
      <c r="B17" s="14"/>
      <c r="C17" s="15" t="s">
        <v>104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0"/>
      <c r="Q17" s="10"/>
      <c r="R17" s="10"/>
      <c r="S17" s="10"/>
      <c r="T17" s="18"/>
      <c r="U17" s="18"/>
      <c r="V17" s="18"/>
    </row>
    <row r="18" spans="1:24" ht="65.099999999999994" customHeight="1">
      <c r="A18" s="10"/>
      <c r="B18" s="68">
        <v>1</v>
      </c>
      <c r="C18" s="21" t="s">
        <v>134</v>
      </c>
      <c r="D18" s="47" t="s">
        <v>25</v>
      </c>
      <c r="E18" s="45" t="s">
        <v>28</v>
      </c>
      <c r="F18" s="48"/>
      <c r="G18" s="49"/>
      <c r="H18" s="50"/>
      <c r="I18" s="51"/>
      <c r="J18" s="52"/>
      <c r="K18" s="53">
        <v>4</v>
      </c>
      <c r="L18" s="49"/>
      <c r="M18" s="54"/>
      <c r="N18" s="55"/>
      <c r="O18" s="56"/>
      <c r="P18" s="57"/>
      <c r="Q18" s="58"/>
      <c r="R18" s="59"/>
      <c r="S18" s="60"/>
      <c r="T18" s="45">
        <f>SUM(F18:S18)</f>
        <v>4</v>
      </c>
      <c r="U18" s="109"/>
      <c r="V18" s="61">
        <f>T18*U18</f>
        <v>0</v>
      </c>
      <c r="W18" s="64"/>
      <c r="X18" s="64"/>
    </row>
    <row r="19" spans="1:24" ht="15" customHeight="1">
      <c r="A19" s="10"/>
      <c r="B19" s="68">
        <v>2</v>
      </c>
      <c r="C19" s="46" t="s">
        <v>77</v>
      </c>
      <c r="D19" s="47" t="s">
        <v>25</v>
      </c>
      <c r="E19" s="45" t="s">
        <v>17</v>
      </c>
      <c r="F19" s="48"/>
      <c r="G19" s="49"/>
      <c r="H19" s="50"/>
      <c r="I19" s="51"/>
      <c r="J19" s="52"/>
      <c r="K19" s="53"/>
      <c r="L19" s="49"/>
      <c r="M19" s="54">
        <v>1</v>
      </c>
      <c r="N19" s="55"/>
      <c r="O19" s="56"/>
      <c r="P19" s="57"/>
      <c r="Q19" s="58"/>
      <c r="R19" s="59"/>
      <c r="S19" s="60"/>
      <c r="T19" s="45">
        <f>SUM(F19:S19)</f>
        <v>1</v>
      </c>
      <c r="U19" s="108"/>
      <c r="V19" s="61">
        <f>T19*U19</f>
        <v>0</v>
      </c>
      <c r="W19" s="64"/>
      <c r="X19" s="64"/>
    </row>
    <row r="20" spans="1:24" ht="28.9" customHeight="1">
      <c r="A20" s="10"/>
      <c r="B20" s="68">
        <v>3</v>
      </c>
      <c r="C20" s="46" t="s">
        <v>79</v>
      </c>
      <c r="D20" s="47" t="s">
        <v>25</v>
      </c>
      <c r="E20" s="45" t="s">
        <v>17</v>
      </c>
      <c r="F20" s="48"/>
      <c r="G20" s="49"/>
      <c r="H20" s="50"/>
      <c r="I20" s="51"/>
      <c r="J20" s="52"/>
      <c r="K20" s="53"/>
      <c r="L20" s="49"/>
      <c r="M20" s="54">
        <v>1</v>
      </c>
      <c r="N20" s="55"/>
      <c r="O20" s="56"/>
      <c r="P20" s="57"/>
      <c r="Q20" s="58"/>
      <c r="R20" s="59"/>
      <c r="S20" s="60"/>
      <c r="T20" s="45">
        <f>SUM(F20:S20)</f>
        <v>1</v>
      </c>
      <c r="U20" s="108"/>
      <c r="V20" s="61">
        <f>T20*U20</f>
        <v>0</v>
      </c>
      <c r="W20" s="64"/>
      <c r="X20" s="64"/>
    </row>
    <row r="21" spans="1:24" ht="14.25" customHeight="1">
      <c r="A21" s="10"/>
      <c r="B21" s="68">
        <v>4</v>
      </c>
      <c r="C21" s="46" t="s">
        <v>80</v>
      </c>
      <c r="D21" s="47" t="s">
        <v>25</v>
      </c>
      <c r="E21" s="45" t="s">
        <v>17</v>
      </c>
      <c r="F21" s="48"/>
      <c r="G21" s="49"/>
      <c r="H21" s="50"/>
      <c r="I21" s="51"/>
      <c r="J21" s="52"/>
      <c r="K21" s="53"/>
      <c r="L21" s="49"/>
      <c r="M21" s="54">
        <v>1</v>
      </c>
      <c r="N21" s="55"/>
      <c r="O21" s="56"/>
      <c r="P21" s="57"/>
      <c r="Q21" s="58"/>
      <c r="R21" s="59"/>
      <c r="S21" s="60"/>
      <c r="T21" s="45">
        <f>SUM(F21:S21)</f>
        <v>1</v>
      </c>
      <c r="U21" s="108"/>
      <c r="V21" s="61">
        <f>T21*U21</f>
        <v>0</v>
      </c>
      <c r="W21" s="64"/>
      <c r="X21" s="64"/>
    </row>
    <row r="22" spans="1:24" s="2" customFormat="1" ht="19.899999999999999" customHeight="1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 t="s">
        <v>157</v>
      </c>
      <c r="U22" s="13"/>
      <c r="V22" s="23">
        <f>SUM(V18:V21)</f>
        <v>0</v>
      </c>
    </row>
    <row r="23" spans="1:24" s="2" customFormat="1">
      <c r="A23" s="17" t="s">
        <v>66</v>
      </c>
      <c r="B23" s="14"/>
      <c r="C23" s="15" t="s">
        <v>105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0"/>
      <c r="Q23" s="10"/>
      <c r="R23" s="10"/>
      <c r="S23" s="10"/>
      <c r="T23" s="18"/>
      <c r="U23" s="18"/>
      <c r="V23" s="18"/>
    </row>
    <row r="24" spans="1:24" ht="14.25" customHeight="1">
      <c r="A24" s="10"/>
      <c r="B24" s="45">
        <v>1</v>
      </c>
      <c r="C24" s="21" t="s">
        <v>135</v>
      </c>
      <c r="D24" s="63" t="s">
        <v>116</v>
      </c>
      <c r="E24" s="45" t="s">
        <v>38</v>
      </c>
      <c r="F24" s="48"/>
      <c r="G24" s="49"/>
      <c r="H24" s="50"/>
      <c r="I24" s="51"/>
      <c r="J24" s="52"/>
      <c r="K24" s="53">
        <v>1</v>
      </c>
      <c r="L24" s="49"/>
      <c r="M24" s="54"/>
      <c r="N24" s="55"/>
      <c r="O24" s="56"/>
      <c r="P24" s="57"/>
      <c r="Q24" s="58"/>
      <c r="R24" s="59"/>
      <c r="S24" s="60"/>
      <c r="T24" s="45">
        <f t="shared" ref="T24:T30" si="0">SUM(F24:S24)</f>
        <v>1</v>
      </c>
      <c r="U24" s="109"/>
      <c r="V24" s="61">
        <f t="shared" ref="V24:V30" si="1">T24*U24</f>
        <v>0</v>
      </c>
      <c r="W24" s="64"/>
      <c r="X24" s="64"/>
    </row>
    <row r="25" spans="1:24" ht="14.25" customHeight="1">
      <c r="A25" s="10"/>
      <c r="B25" s="45">
        <v>2</v>
      </c>
      <c r="C25" s="69" t="s">
        <v>136</v>
      </c>
      <c r="D25" s="63" t="s">
        <v>116</v>
      </c>
      <c r="E25" s="45" t="s">
        <v>44</v>
      </c>
      <c r="F25" s="48"/>
      <c r="G25" s="49"/>
      <c r="H25" s="50"/>
      <c r="I25" s="51"/>
      <c r="J25" s="52"/>
      <c r="K25" s="53">
        <v>1</v>
      </c>
      <c r="L25" s="49"/>
      <c r="M25" s="54"/>
      <c r="N25" s="55"/>
      <c r="O25" s="56"/>
      <c r="P25" s="57"/>
      <c r="Q25" s="58"/>
      <c r="R25" s="59"/>
      <c r="S25" s="60"/>
      <c r="T25" s="45">
        <f t="shared" si="0"/>
        <v>1</v>
      </c>
      <c r="U25" s="109"/>
      <c r="V25" s="61">
        <f t="shared" si="1"/>
        <v>0</v>
      </c>
      <c r="W25" s="64"/>
      <c r="X25" s="64"/>
    </row>
    <row r="26" spans="1:24" ht="30" customHeight="1">
      <c r="A26" s="10"/>
      <c r="B26" s="45">
        <v>3</v>
      </c>
      <c r="C26" s="69" t="s">
        <v>137</v>
      </c>
      <c r="D26" s="63" t="s">
        <v>116</v>
      </c>
      <c r="E26" s="45" t="s">
        <v>42</v>
      </c>
      <c r="F26" s="48"/>
      <c r="G26" s="49"/>
      <c r="H26" s="50"/>
      <c r="I26" s="51"/>
      <c r="J26" s="52"/>
      <c r="K26" s="53">
        <v>1</v>
      </c>
      <c r="L26" s="49"/>
      <c r="M26" s="54"/>
      <c r="N26" s="55"/>
      <c r="O26" s="56"/>
      <c r="P26" s="57"/>
      <c r="Q26" s="58"/>
      <c r="R26" s="59"/>
      <c r="S26" s="60"/>
      <c r="T26" s="45">
        <f t="shared" si="0"/>
        <v>1</v>
      </c>
      <c r="U26" s="109"/>
      <c r="V26" s="61">
        <f t="shared" si="1"/>
        <v>0</v>
      </c>
      <c r="W26" s="64"/>
      <c r="X26" s="64"/>
    </row>
    <row r="27" spans="1:24" ht="14.25" customHeight="1">
      <c r="A27" s="10"/>
      <c r="B27" s="45">
        <v>4</v>
      </c>
      <c r="C27" s="69" t="s">
        <v>138</v>
      </c>
      <c r="D27" s="63" t="s">
        <v>116</v>
      </c>
      <c r="E27" s="45" t="s">
        <v>44</v>
      </c>
      <c r="F27" s="48"/>
      <c r="G27" s="49"/>
      <c r="H27" s="50"/>
      <c r="I27" s="51"/>
      <c r="J27" s="52"/>
      <c r="K27" s="53">
        <v>1</v>
      </c>
      <c r="L27" s="49"/>
      <c r="M27" s="54"/>
      <c r="N27" s="55"/>
      <c r="O27" s="56"/>
      <c r="P27" s="57"/>
      <c r="Q27" s="58"/>
      <c r="R27" s="59"/>
      <c r="S27" s="60"/>
      <c r="T27" s="45">
        <f t="shared" si="0"/>
        <v>1</v>
      </c>
      <c r="U27" s="109"/>
      <c r="V27" s="61">
        <f t="shared" si="1"/>
        <v>0</v>
      </c>
      <c r="W27" s="64"/>
      <c r="X27" s="64"/>
    </row>
    <row r="28" spans="1:24" ht="30">
      <c r="A28" s="10"/>
      <c r="B28" s="45">
        <v>5</v>
      </c>
      <c r="C28" s="46" t="s">
        <v>74</v>
      </c>
      <c r="D28" s="21"/>
      <c r="E28" s="45" t="s">
        <v>17</v>
      </c>
      <c r="F28" s="48"/>
      <c r="G28" s="49"/>
      <c r="H28" s="50"/>
      <c r="I28" s="51"/>
      <c r="J28" s="52"/>
      <c r="K28" s="53"/>
      <c r="L28" s="49"/>
      <c r="M28" s="54"/>
      <c r="N28" s="55"/>
      <c r="O28" s="56"/>
      <c r="P28" s="57">
        <v>1</v>
      </c>
      <c r="Q28" s="58"/>
      <c r="R28" s="59"/>
      <c r="S28" s="60"/>
      <c r="T28" s="45">
        <f t="shared" si="0"/>
        <v>1</v>
      </c>
      <c r="U28" s="108"/>
      <c r="V28" s="61">
        <f t="shared" si="1"/>
        <v>0</v>
      </c>
      <c r="W28" s="64"/>
      <c r="X28" s="64"/>
    </row>
    <row r="29" spans="1:24" ht="14.25" customHeight="1">
      <c r="A29" s="10"/>
      <c r="B29" s="45">
        <v>6</v>
      </c>
      <c r="C29" s="46" t="s">
        <v>117</v>
      </c>
      <c r="D29" s="70" t="s">
        <v>116</v>
      </c>
      <c r="E29" s="45" t="s">
        <v>32</v>
      </c>
      <c r="F29" s="48"/>
      <c r="G29" s="49"/>
      <c r="H29" s="50"/>
      <c r="I29" s="51"/>
      <c r="J29" s="52">
        <v>1</v>
      </c>
      <c r="K29" s="53"/>
      <c r="L29" s="49"/>
      <c r="M29" s="54"/>
      <c r="N29" s="55"/>
      <c r="O29" s="56"/>
      <c r="P29" s="57"/>
      <c r="Q29" s="58"/>
      <c r="R29" s="59"/>
      <c r="S29" s="60"/>
      <c r="T29" s="45">
        <f t="shared" si="0"/>
        <v>1</v>
      </c>
      <c r="U29" s="108"/>
      <c r="V29" s="61">
        <f t="shared" si="1"/>
        <v>0</v>
      </c>
      <c r="W29" s="64"/>
      <c r="X29" s="64"/>
    </row>
    <row r="30" spans="1:24" ht="30.6" customHeight="1">
      <c r="A30" s="10"/>
      <c r="B30" s="45">
        <v>7</v>
      </c>
      <c r="C30" s="71" t="s">
        <v>30</v>
      </c>
      <c r="D30" s="72"/>
      <c r="E30" s="73" t="s">
        <v>27</v>
      </c>
      <c r="F30" s="74"/>
      <c r="G30" s="75"/>
      <c r="H30" s="76"/>
      <c r="I30" s="77"/>
      <c r="J30" s="78"/>
      <c r="K30" s="79"/>
      <c r="L30" s="75"/>
      <c r="M30" s="80">
        <v>10</v>
      </c>
      <c r="N30" s="81"/>
      <c r="O30" s="82"/>
      <c r="P30" s="83"/>
      <c r="Q30" s="58"/>
      <c r="R30" s="84"/>
      <c r="S30" s="85"/>
      <c r="T30" s="45">
        <f t="shared" si="0"/>
        <v>10</v>
      </c>
      <c r="U30" s="109"/>
      <c r="V30" s="61">
        <f t="shared" si="1"/>
        <v>0</v>
      </c>
      <c r="W30" s="86"/>
      <c r="X30" s="64"/>
    </row>
    <row r="31" spans="1:24" ht="14.25" customHeight="1">
      <c r="A31" s="10"/>
      <c r="B31" s="45">
        <v>8</v>
      </c>
      <c r="C31" s="46" t="s">
        <v>126</v>
      </c>
      <c r="D31" s="70" t="s">
        <v>116</v>
      </c>
      <c r="E31" s="45" t="s">
        <v>17</v>
      </c>
      <c r="F31" s="48"/>
      <c r="G31" s="49"/>
      <c r="H31" s="50"/>
      <c r="I31" s="51"/>
      <c r="J31" s="52">
        <v>1</v>
      </c>
      <c r="K31" s="53"/>
      <c r="L31" s="49"/>
      <c r="M31" s="54"/>
      <c r="N31" s="55"/>
      <c r="O31" s="56"/>
      <c r="P31" s="57"/>
      <c r="Q31" s="58"/>
      <c r="R31" s="59"/>
      <c r="S31" s="60"/>
      <c r="T31" s="45">
        <f>SUM(F31:S31)</f>
        <v>1</v>
      </c>
      <c r="U31" s="108"/>
      <c r="V31" s="61">
        <f>T31*U31</f>
        <v>0</v>
      </c>
      <c r="W31" s="64"/>
      <c r="X31" s="64"/>
    </row>
    <row r="32" spans="1:24" s="2" customFormat="1" ht="19.899999999999999" customHeight="1">
      <c r="A32" s="11"/>
      <c r="B32" s="1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3" t="s">
        <v>93</v>
      </c>
      <c r="U32" s="13"/>
      <c r="V32" s="23">
        <f>SUM(V24:V31)</f>
        <v>0</v>
      </c>
    </row>
    <row r="33" spans="1:24" s="2" customFormat="1">
      <c r="A33" s="17" t="s">
        <v>68</v>
      </c>
      <c r="B33" s="14"/>
      <c r="C33" s="15" t="s">
        <v>106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1"/>
      <c r="R33" s="21"/>
      <c r="S33" s="21"/>
      <c r="T33" s="22"/>
      <c r="U33" s="22"/>
      <c r="V33" s="22"/>
    </row>
    <row r="34" spans="1:24" ht="14.25" customHeight="1">
      <c r="A34" s="10"/>
      <c r="B34" s="45">
        <v>1</v>
      </c>
      <c r="C34" s="47" t="s">
        <v>23</v>
      </c>
      <c r="D34" s="66"/>
      <c r="E34" s="67" t="s">
        <v>24</v>
      </c>
      <c r="F34" s="48"/>
      <c r="G34" s="49"/>
      <c r="H34" s="50"/>
      <c r="I34" s="51"/>
      <c r="J34" s="52"/>
      <c r="K34" s="53"/>
      <c r="L34" s="49"/>
      <c r="M34" s="54"/>
      <c r="N34" s="55"/>
      <c r="O34" s="56"/>
      <c r="P34" s="57">
        <v>10</v>
      </c>
      <c r="Q34" s="58">
        <v>2</v>
      </c>
      <c r="R34" s="59"/>
      <c r="S34" s="60"/>
      <c r="T34" s="45">
        <f>SUM(F34:S34)</f>
        <v>12</v>
      </c>
      <c r="U34" s="109"/>
      <c r="V34" s="61">
        <f>T34*U34</f>
        <v>0</v>
      </c>
      <c r="W34" s="64"/>
      <c r="X34" s="64"/>
    </row>
    <row r="35" spans="1:24" ht="14.25" customHeight="1">
      <c r="A35" s="10"/>
      <c r="B35" s="45">
        <v>2</v>
      </c>
      <c r="C35" s="21" t="s">
        <v>22</v>
      </c>
      <c r="D35" s="87"/>
      <c r="E35" s="45" t="s">
        <v>20</v>
      </c>
      <c r="F35" s="48"/>
      <c r="G35" s="49"/>
      <c r="H35" s="50"/>
      <c r="I35" s="51">
        <v>6</v>
      </c>
      <c r="J35" s="52"/>
      <c r="K35" s="53"/>
      <c r="L35" s="49"/>
      <c r="M35" s="54"/>
      <c r="N35" s="55"/>
      <c r="O35" s="56"/>
      <c r="P35" s="57"/>
      <c r="Q35" s="58"/>
      <c r="R35" s="59"/>
      <c r="S35" s="60"/>
      <c r="T35" s="45">
        <f>SUM(F35:S35)</f>
        <v>6</v>
      </c>
      <c r="U35" s="109"/>
      <c r="V35" s="61">
        <f>T35*U35</f>
        <v>0</v>
      </c>
      <c r="W35" s="64"/>
      <c r="X35" s="64"/>
    </row>
    <row r="36" spans="1:24" ht="14.25" customHeight="1">
      <c r="A36" s="10"/>
      <c r="B36" s="45">
        <v>3</v>
      </c>
      <c r="C36" s="21" t="s">
        <v>19</v>
      </c>
      <c r="D36" s="63"/>
      <c r="E36" s="45" t="s">
        <v>20</v>
      </c>
      <c r="F36" s="48"/>
      <c r="G36" s="49"/>
      <c r="H36" s="50"/>
      <c r="I36" s="51"/>
      <c r="J36" s="52"/>
      <c r="K36" s="53"/>
      <c r="L36" s="49">
        <v>4</v>
      </c>
      <c r="M36" s="54"/>
      <c r="N36" s="55"/>
      <c r="O36" s="56"/>
      <c r="P36" s="57">
        <v>6</v>
      </c>
      <c r="Q36" s="58"/>
      <c r="R36" s="59"/>
      <c r="S36" s="60"/>
      <c r="T36" s="45">
        <f>SUM(F36:S36)</f>
        <v>10</v>
      </c>
      <c r="U36" s="108"/>
      <c r="V36" s="61">
        <f>T36*U36</f>
        <v>0</v>
      </c>
      <c r="W36" s="64"/>
      <c r="X36" s="64"/>
    </row>
    <row r="37" spans="1:24" ht="14.25" customHeight="1">
      <c r="A37" s="10"/>
      <c r="B37" s="45">
        <v>4</v>
      </c>
      <c r="C37" s="46" t="s">
        <v>55</v>
      </c>
      <c r="D37" s="70"/>
      <c r="E37" s="45" t="s">
        <v>33</v>
      </c>
      <c r="F37" s="48"/>
      <c r="G37" s="49"/>
      <c r="H37" s="50"/>
      <c r="I37" s="51"/>
      <c r="J37" s="52"/>
      <c r="K37" s="53"/>
      <c r="L37" s="49"/>
      <c r="M37" s="54">
        <v>10</v>
      </c>
      <c r="N37" s="55"/>
      <c r="O37" s="56"/>
      <c r="P37" s="57"/>
      <c r="Q37" s="58"/>
      <c r="R37" s="59"/>
      <c r="S37" s="60"/>
      <c r="T37" s="45">
        <f>SUM(F37:S37)</f>
        <v>10</v>
      </c>
      <c r="U37" s="108"/>
      <c r="V37" s="61">
        <f>T37*U37</f>
        <v>0</v>
      </c>
      <c r="W37" s="64"/>
      <c r="X37" s="64"/>
    </row>
    <row r="38" spans="1:24" s="2" customFormat="1" ht="19.899999999999999" customHeight="1">
      <c r="A38" s="11"/>
      <c r="B38" s="1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3" t="s">
        <v>94</v>
      </c>
      <c r="U38" s="13"/>
      <c r="V38" s="23">
        <f>SUM(V34:V37)</f>
        <v>0</v>
      </c>
    </row>
    <row r="39" spans="1:24" s="2" customFormat="1">
      <c r="A39" s="17" t="s">
        <v>62</v>
      </c>
      <c r="B39" s="14"/>
      <c r="C39" s="15" t="s">
        <v>107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21"/>
      <c r="R39" s="21"/>
      <c r="S39" s="21"/>
      <c r="T39" s="22"/>
      <c r="U39" s="22"/>
      <c r="V39" s="22"/>
    </row>
    <row r="40" spans="1:24" ht="30">
      <c r="A40" s="10"/>
      <c r="B40" s="45">
        <v>1</v>
      </c>
      <c r="C40" s="46" t="s">
        <v>85</v>
      </c>
      <c r="D40" s="47" t="s">
        <v>25</v>
      </c>
      <c r="E40" s="45" t="s">
        <v>58</v>
      </c>
      <c r="F40" s="48"/>
      <c r="G40" s="49"/>
      <c r="H40" s="50"/>
      <c r="I40" s="51"/>
      <c r="J40" s="52">
        <v>2</v>
      </c>
      <c r="K40" s="53"/>
      <c r="L40" s="49"/>
      <c r="M40" s="54"/>
      <c r="N40" s="55"/>
      <c r="O40" s="56"/>
      <c r="P40" s="57"/>
      <c r="Q40" s="58"/>
      <c r="R40" s="59"/>
      <c r="S40" s="60"/>
      <c r="T40" s="45">
        <f t="shared" ref="T40:T49" si="2">SUM(F40:S40)</f>
        <v>2</v>
      </c>
      <c r="U40" s="108"/>
      <c r="V40" s="61">
        <f t="shared" ref="V40:V49" si="3">T40*U40</f>
        <v>0</v>
      </c>
      <c r="W40" s="64"/>
      <c r="X40" s="64"/>
    </row>
    <row r="41" spans="1:24" ht="14.25" customHeight="1">
      <c r="A41" s="10"/>
      <c r="B41" s="45">
        <v>2</v>
      </c>
      <c r="C41" s="21" t="s">
        <v>139</v>
      </c>
      <c r="D41" s="63"/>
      <c r="E41" s="45" t="s">
        <v>26</v>
      </c>
      <c r="F41" s="48"/>
      <c r="G41" s="49"/>
      <c r="H41" s="50"/>
      <c r="I41" s="51"/>
      <c r="J41" s="52"/>
      <c r="K41" s="53">
        <v>2</v>
      </c>
      <c r="L41" s="49"/>
      <c r="M41" s="54"/>
      <c r="N41" s="55"/>
      <c r="O41" s="56"/>
      <c r="P41" s="57"/>
      <c r="Q41" s="58"/>
      <c r="R41" s="59"/>
      <c r="S41" s="60"/>
      <c r="T41" s="45">
        <f t="shared" si="2"/>
        <v>2</v>
      </c>
      <c r="U41" s="109"/>
      <c r="V41" s="61">
        <f t="shared" si="3"/>
        <v>0</v>
      </c>
      <c r="W41" s="64"/>
      <c r="X41" s="64"/>
    </row>
    <row r="42" spans="1:24">
      <c r="A42" s="10"/>
      <c r="B42" s="45">
        <v>3</v>
      </c>
      <c r="C42" s="21" t="s">
        <v>140</v>
      </c>
      <c r="D42" s="63"/>
      <c r="E42" s="45" t="s">
        <v>26</v>
      </c>
      <c r="F42" s="48"/>
      <c r="G42" s="49"/>
      <c r="H42" s="50"/>
      <c r="I42" s="51"/>
      <c r="J42" s="52"/>
      <c r="K42" s="53">
        <v>2</v>
      </c>
      <c r="L42" s="49"/>
      <c r="M42" s="54"/>
      <c r="N42" s="55"/>
      <c r="O42" s="56"/>
      <c r="P42" s="57"/>
      <c r="Q42" s="58"/>
      <c r="R42" s="59"/>
      <c r="S42" s="60"/>
      <c r="T42" s="45">
        <f t="shared" si="2"/>
        <v>2</v>
      </c>
      <c r="U42" s="109"/>
      <c r="V42" s="61">
        <f t="shared" si="3"/>
        <v>0</v>
      </c>
      <c r="W42" s="64"/>
      <c r="X42" s="64"/>
    </row>
    <row r="43" spans="1:24" ht="16.149999999999999" customHeight="1">
      <c r="A43" s="10"/>
      <c r="B43" s="45">
        <v>4</v>
      </c>
      <c r="C43" s="88" t="s">
        <v>141</v>
      </c>
      <c r="D43" s="63" t="s">
        <v>116</v>
      </c>
      <c r="E43" s="45" t="s">
        <v>28</v>
      </c>
      <c r="F43" s="48"/>
      <c r="G43" s="49"/>
      <c r="H43" s="50"/>
      <c r="I43" s="51"/>
      <c r="J43" s="52"/>
      <c r="K43" s="53">
        <v>3</v>
      </c>
      <c r="L43" s="49"/>
      <c r="M43" s="54"/>
      <c r="N43" s="55"/>
      <c r="O43" s="56"/>
      <c r="P43" s="57"/>
      <c r="Q43" s="58"/>
      <c r="R43" s="59"/>
      <c r="S43" s="60"/>
      <c r="T43" s="45">
        <f t="shared" si="2"/>
        <v>3</v>
      </c>
      <c r="U43" s="109"/>
      <c r="V43" s="61">
        <f t="shared" si="3"/>
        <v>0</v>
      </c>
      <c r="W43" s="64"/>
      <c r="X43" s="64"/>
    </row>
    <row r="44" spans="1:24" ht="45">
      <c r="A44" s="10"/>
      <c r="B44" s="45">
        <v>5</v>
      </c>
      <c r="C44" s="69" t="s">
        <v>142</v>
      </c>
      <c r="D44" s="63" t="s">
        <v>116</v>
      </c>
      <c r="E44" s="45" t="s">
        <v>42</v>
      </c>
      <c r="F44" s="48"/>
      <c r="G44" s="49"/>
      <c r="H44" s="50"/>
      <c r="I44" s="51"/>
      <c r="J44" s="52"/>
      <c r="K44" s="53">
        <v>1</v>
      </c>
      <c r="L44" s="49"/>
      <c r="M44" s="54"/>
      <c r="N44" s="55"/>
      <c r="O44" s="56"/>
      <c r="P44" s="57"/>
      <c r="Q44" s="58"/>
      <c r="R44" s="59"/>
      <c r="S44" s="60"/>
      <c r="T44" s="45">
        <f t="shared" si="2"/>
        <v>1</v>
      </c>
      <c r="U44" s="109"/>
      <c r="V44" s="61">
        <f t="shared" si="3"/>
        <v>0</v>
      </c>
      <c r="W44" s="64"/>
      <c r="X44" s="64"/>
    </row>
    <row r="45" spans="1:24" ht="14.25" customHeight="1">
      <c r="A45" s="10"/>
      <c r="B45" s="45">
        <v>6</v>
      </c>
      <c r="C45" s="46" t="s">
        <v>76</v>
      </c>
      <c r="D45" s="21"/>
      <c r="E45" s="45" t="s">
        <v>17</v>
      </c>
      <c r="F45" s="48"/>
      <c r="G45" s="49"/>
      <c r="H45" s="50"/>
      <c r="I45" s="51"/>
      <c r="J45" s="52"/>
      <c r="K45" s="53"/>
      <c r="L45" s="49"/>
      <c r="M45" s="54"/>
      <c r="N45" s="55"/>
      <c r="O45" s="56"/>
      <c r="P45" s="57">
        <v>1</v>
      </c>
      <c r="Q45" s="58"/>
      <c r="R45" s="59"/>
      <c r="S45" s="60"/>
      <c r="T45" s="45">
        <f t="shared" si="2"/>
        <v>1</v>
      </c>
      <c r="U45" s="108"/>
      <c r="V45" s="61">
        <f t="shared" si="3"/>
        <v>0</v>
      </c>
      <c r="W45" s="64"/>
      <c r="X45" s="64"/>
    </row>
    <row r="46" spans="1:24" ht="14.25" customHeight="1">
      <c r="A46" s="10"/>
      <c r="B46" s="45">
        <v>7</v>
      </c>
      <c r="C46" s="46" t="s">
        <v>52</v>
      </c>
      <c r="D46" s="47"/>
      <c r="E46" s="45" t="s">
        <v>26</v>
      </c>
      <c r="F46" s="48"/>
      <c r="G46" s="49"/>
      <c r="H46" s="50"/>
      <c r="I46" s="51"/>
      <c r="J46" s="52"/>
      <c r="K46" s="53"/>
      <c r="L46" s="49"/>
      <c r="M46" s="54">
        <v>2</v>
      </c>
      <c r="N46" s="55"/>
      <c r="O46" s="56"/>
      <c r="P46" s="57"/>
      <c r="Q46" s="58"/>
      <c r="R46" s="59"/>
      <c r="S46" s="60"/>
      <c r="T46" s="45">
        <f t="shared" si="2"/>
        <v>2</v>
      </c>
      <c r="U46" s="108"/>
      <c r="V46" s="61">
        <f t="shared" si="3"/>
        <v>0</v>
      </c>
      <c r="W46" s="64"/>
      <c r="X46" s="64"/>
    </row>
    <row r="47" spans="1:24" ht="37.9" customHeight="1">
      <c r="A47" s="10"/>
      <c r="B47" s="45">
        <v>8</v>
      </c>
      <c r="C47" s="46" t="s">
        <v>127</v>
      </c>
      <c r="D47" s="70" t="s">
        <v>116</v>
      </c>
      <c r="E47" s="45" t="s">
        <v>17</v>
      </c>
      <c r="F47" s="48"/>
      <c r="G47" s="49"/>
      <c r="H47" s="50"/>
      <c r="I47" s="51"/>
      <c r="J47" s="52"/>
      <c r="K47" s="53"/>
      <c r="L47" s="49">
        <v>2</v>
      </c>
      <c r="M47" s="54"/>
      <c r="N47" s="55"/>
      <c r="O47" s="56"/>
      <c r="P47" s="57"/>
      <c r="Q47" s="58"/>
      <c r="R47" s="59"/>
      <c r="S47" s="60"/>
      <c r="T47" s="45">
        <f t="shared" si="2"/>
        <v>2</v>
      </c>
      <c r="U47" s="108"/>
      <c r="V47" s="61">
        <f t="shared" si="3"/>
        <v>0</v>
      </c>
      <c r="W47" s="64"/>
      <c r="X47" s="64"/>
    </row>
    <row r="48" spans="1:24" ht="14.25" customHeight="1">
      <c r="A48" s="10"/>
      <c r="B48" s="45">
        <v>9</v>
      </c>
      <c r="C48" s="46" t="s">
        <v>128</v>
      </c>
      <c r="D48" s="70" t="s">
        <v>116</v>
      </c>
      <c r="E48" s="45" t="s">
        <v>17</v>
      </c>
      <c r="F48" s="48"/>
      <c r="G48" s="49"/>
      <c r="H48" s="50"/>
      <c r="I48" s="51"/>
      <c r="J48" s="52"/>
      <c r="K48" s="53"/>
      <c r="L48" s="49">
        <v>2</v>
      </c>
      <c r="M48" s="54"/>
      <c r="N48" s="55"/>
      <c r="O48" s="56"/>
      <c r="P48" s="57"/>
      <c r="Q48" s="58"/>
      <c r="R48" s="59"/>
      <c r="S48" s="60"/>
      <c r="T48" s="45">
        <f t="shared" si="2"/>
        <v>2</v>
      </c>
      <c r="U48" s="109"/>
      <c r="V48" s="61">
        <f t="shared" si="3"/>
        <v>0</v>
      </c>
      <c r="W48" s="64"/>
      <c r="X48" s="64"/>
    </row>
    <row r="49" spans="1:24" ht="15" customHeight="1">
      <c r="A49" s="10"/>
      <c r="B49" s="45">
        <v>10</v>
      </c>
      <c r="C49" s="46" t="s">
        <v>75</v>
      </c>
      <c r="D49" s="47"/>
      <c r="E49" s="45" t="s">
        <v>17</v>
      </c>
      <c r="F49" s="48"/>
      <c r="G49" s="49"/>
      <c r="H49" s="50"/>
      <c r="I49" s="51"/>
      <c r="J49" s="52"/>
      <c r="K49" s="53"/>
      <c r="L49" s="49"/>
      <c r="M49" s="54"/>
      <c r="N49" s="55"/>
      <c r="O49" s="56"/>
      <c r="P49" s="57">
        <v>2</v>
      </c>
      <c r="Q49" s="58"/>
      <c r="R49" s="59"/>
      <c r="S49" s="60"/>
      <c r="T49" s="45">
        <f t="shared" si="2"/>
        <v>2</v>
      </c>
      <c r="U49" s="108"/>
      <c r="V49" s="61">
        <f t="shared" si="3"/>
        <v>0</v>
      </c>
      <c r="W49" s="64"/>
      <c r="X49" s="64"/>
    </row>
    <row r="50" spans="1:24" s="2" customFormat="1" ht="19.899999999999999" customHeight="1">
      <c r="A50" s="11"/>
      <c r="B50" s="1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3" t="s">
        <v>95</v>
      </c>
      <c r="U50" s="13"/>
      <c r="V50" s="23">
        <f>SUM(V40:V49)</f>
        <v>0</v>
      </c>
    </row>
    <row r="51" spans="1:24" s="2" customFormat="1">
      <c r="A51" s="17" t="s">
        <v>63</v>
      </c>
      <c r="B51" s="14"/>
      <c r="C51" s="15" t="s">
        <v>108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  <c r="Q51" s="21"/>
      <c r="R51" s="21"/>
      <c r="S51" s="21"/>
      <c r="T51" s="22"/>
      <c r="U51" s="22"/>
      <c r="V51" s="22"/>
    </row>
    <row r="52" spans="1:24" ht="150">
      <c r="A52" s="10"/>
      <c r="B52" s="45">
        <v>1</v>
      </c>
      <c r="C52" s="89" t="s">
        <v>143</v>
      </c>
      <c r="D52" s="21"/>
      <c r="E52" s="45" t="s">
        <v>39</v>
      </c>
      <c r="F52" s="48"/>
      <c r="G52" s="49"/>
      <c r="H52" s="50"/>
      <c r="I52" s="51"/>
      <c r="J52" s="52"/>
      <c r="K52" s="53">
        <v>1</v>
      </c>
      <c r="L52" s="49"/>
      <c r="M52" s="54"/>
      <c r="N52" s="55"/>
      <c r="O52" s="56"/>
      <c r="P52" s="57"/>
      <c r="Q52" s="58"/>
      <c r="R52" s="59"/>
      <c r="S52" s="60"/>
      <c r="T52" s="45">
        <f>SUM(F52:S52)</f>
        <v>1</v>
      </c>
      <c r="U52" s="109"/>
      <c r="V52" s="61">
        <f>T52*U52</f>
        <v>0</v>
      </c>
      <c r="W52" s="64"/>
      <c r="X52" s="64"/>
    </row>
    <row r="53" spans="1:24" ht="17.45" customHeight="1">
      <c r="A53" s="10"/>
      <c r="B53" s="45">
        <v>2</v>
      </c>
      <c r="C53" s="89" t="s">
        <v>144</v>
      </c>
      <c r="D53" s="90"/>
      <c r="E53" s="91" t="s">
        <v>118</v>
      </c>
      <c r="F53" s="92"/>
      <c r="G53" s="93"/>
      <c r="H53" s="94"/>
      <c r="I53" s="95"/>
      <c r="J53" s="96"/>
      <c r="K53" s="97">
        <v>1</v>
      </c>
      <c r="L53" s="93"/>
      <c r="M53" s="98"/>
      <c r="N53" s="99"/>
      <c r="O53" s="100"/>
      <c r="P53" s="101"/>
      <c r="Q53" s="102"/>
      <c r="R53" s="103"/>
      <c r="S53" s="104"/>
      <c r="T53" s="105">
        <f>SUM(F53:S53)</f>
        <v>1</v>
      </c>
      <c r="U53" s="110"/>
      <c r="V53" s="106">
        <f>T53*U53</f>
        <v>0</v>
      </c>
      <c r="W53" s="64"/>
      <c r="X53" s="64"/>
    </row>
    <row r="54" spans="1:24" s="2" customFormat="1" ht="19.899999999999999" customHeight="1">
      <c r="A54" s="11"/>
      <c r="B54" s="1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3" t="s">
        <v>96</v>
      </c>
      <c r="U54" s="13"/>
      <c r="V54" s="23">
        <f>SUM(V52:V53)</f>
        <v>0</v>
      </c>
    </row>
    <row r="55" spans="1:24" s="2" customFormat="1">
      <c r="A55" s="17" t="s">
        <v>64</v>
      </c>
      <c r="B55" s="14"/>
      <c r="C55" s="15" t="s">
        <v>109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21"/>
      <c r="R55" s="21"/>
      <c r="S55" s="21"/>
      <c r="T55" s="22"/>
      <c r="U55" s="22"/>
      <c r="V55" s="22"/>
    </row>
    <row r="56" spans="1:24" ht="14.25" customHeight="1">
      <c r="A56" s="10"/>
      <c r="B56" s="45">
        <v>1</v>
      </c>
      <c r="C56" s="46" t="s">
        <v>81</v>
      </c>
      <c r="D56" s="47" t="s">
        <v>25</v>
      </c>
      <c r="E56" s="45" t="s">
        <v>17</v>
      </c>
      <c r="F56" s="48"/>
      <c r="G56" s="49"/>
      <c r="H56" s="50"/>
      <c r="I56" s="51"/>
      <c r="J56" s="52"/>
      <c r="K56" s="53"/>
      <c r="L56" s="49"/>
      <c r="M56" s="54">
        <v>1</v>
      </c>
      <c r="N56" s="55"/>
      <c r="O56" s="56"/>
      <c r="P56" s="57"/>
      <c r="Q56" s="58"/>
      <c r="R56" s="59"/>
      <c r="S56" s="60"/>
      <c r="T56" s="45">
        <f>SUM(F56:S56)</f>
        <v>1</v>
      </c>
      <c r="U56" s="108"/>
      <c r="V56" s="61">
        <f>T56*U56</f>
        <v>0</v>
      </c>
      <c r="W56" s="64"/>
      <c r="X56" s="64"/>
    </row>
    <row r="57" spans="1:24" ht="31.9" customHeight="1">
      <c r="A57" s="10"/>
      <c r="B57" s="45">
        <v>2</v>
      </c>
      <c r="C57" s="46" t="s">
        <v>82</v>
      </c>
      <c r="D57" s="47" t="s">
        <v>25</v>
      </c>
      <c r="E57" s="45" t="s">
        <v>17</v>
      </c>
      <c r="F57" s="48"/>
      <c r="G57" s="49"/>
      <c r="H57" s="50"/>
      <c r="I57" s="51"/>
      <c r="J57" s="52"/>
      <c r="K57" s="53"/>
      <c r="L57" s="49"/>
      <c r="M57" s="54">
        <v>1</v>
      </c>
      <c r="N57" s="55"/>
      <c r="O57" s="56"/>
      <c r="P57" s="57"/>
      <c r="Q57" s="58"/>
      <c r="R57" s="59"/>
      <c r="S57" s="60"/>
      <c r="T57" s="45">
        <f>SUM(F57:S57)</f>
        <v>1</v>
      </c>
      <c r="U57" s="108"/>
      <c r="V57" s="61">
        <f>T57*U57</f>
        <v>0</v>
      </c>
      <c r="W57" s="64"/>
      <c r="X57" s="64"/>
    </row>
    <row r="58" spans="1:24" ht="14.25" customHeight="1">
      <c r="A58" s="10"/>
      <c r="B58" s="45">
        <v>3</v>
      </c>
      <c r="C58" s="46" t="s">
        <v>86</v>
      </c>
      <c r="D58" s="70" t="s">
        <v>25</v>
      </c>
      <c r="E58" s="45" t="s">
        <v>17</v>
      </c>
      <c r="F58" s="48"/>
      <c r="G58" s="49"/>
      <c r="H58" s="50"/>
      <c r="I58" s="51"/>
      <c r="J58" s="52">
        <v>1</v>
      </c>
      <c r="K58" s="53"/>
      <c r="L58" s="49"/>
      <c r="M58" s="54"/>
      <c r="N58" s="55"/>
      <c r="O58" s="56"/>
      <c r="P58" s="57"/>
      <c r="Q58" s="58"/>
      <c r="R58" s="59"/>
      <c r="S58" s="60"/>
      <c r="T58" s="45">
        <f>SUM(F58:S58)</f>
        <v>1</v>
      </c>
      <c r="U58" s="108"/>
      <c r="V58" s="61">
        <f>T58*U58</f>
        <v>0</v>
      </c>
      <c r="W58" s="64"/>
      <c r="X58" s="64"/>
    </row>
    <row r="59" spans="1:24" s="2" customFormat="1" ht="19.899999999999999" customHeight="1">
      <c r="A59" s="11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3" t="s">
        <v>97</v>
      </c>
      <c r="U59" s="13"/>
      <c r="V59" s="23">
        <f>SUM(V56:V58)</f>
        <v>0</v>
      </c>
    </row>
    <row r="60" spans="1:24" s="2" customFormat="1">
      <c r="A60" s="17" t="s">
        <v>65</v>
      </c>
      <c r="B60" s="14"/>
      <c r="C60" s="15" t="s">
        <v>110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  <c r="Q60" s="21"/>
      <c r="R60" s="21"/>
      <c r="S60" s="21"/>
      <c r="T60" s="22"/>
      <c r="U60" s="22"/>
      <c r="V60" s="22"/>
    </row>
    <row r="61" spans="1:24" ht="14.25" customHeight="1">
      <c r="A61" s="10"/>
      <c r="B61" s="45">
        <v>1</v>
      </c>
      <c r="C61" s="46" t="s">
        <v>46</v>
      </c>
      <c r="D61" s="21"/>
      <c r="E61" s="45" t="s">
        <v>17</v>
      </c>
      <c r="F61" s="48"/>
      <c r="G61" s="49"/>
      <c r="H61" s="50"/>
      <c r="I61" s="51"/>
      <c r="J61" s="52"/>
      <c r="K61" s="53"/>
      <c r="L61" s="49"/>
      <c r="M61" s="54"/>
      <c r="N61" s="55">
        <v>12</v>
      </c>
      <c r="O61" s="56"/>
      <c r="P61" s="57"/>
      <c r="Q61" s="58"/>
      <c r="R61" s="59"/>
      <c r="S61" s="60"/>
      <c r="T61" s="45">
        <f t="shared" ref="T61:T66" si="4">SUM(F61:S61)</f>
        <v>12</v>
      </c>
      <c r="U61" s="108"/>
      <c r="V61" s="61">
        <f t="shared" ref="V61:V66" si="5">T61*U61</f>
        <v>0</v>
      </c>
      <c r="W61" s="64"/>
      <c r="X61" s="64"/>
    </row>
    <row r="62" spans="1:24" ht="14.25" customHeight="1">
      <c r="A62" s="10"/>
      <c r="B62" s="45">
        <v>2</v>
      </c>
      <c r="C62" s="46" t="s">
        <v>47</v>
      </c>
      <c r="D62" s="21"/>
      <c r="E62" s="45" t="s">
        <v>17</v>
      </c>
      <c r="F62" s="48"/>
      <c r="G62" s="49"/>
      <c r="H62" s="50"/>
      <c r="I62" s="51"/>
      <c r="J62" s="52"/>
      <c r="K62" s="53"/>
      <c r="L62" s="49"/>
      <c r="M62" s="54"/>
      <c r="N62" s="55">
        <v>5</v>
      </c>
      <c r="O62" s="56"/>
      <c r="P62" s="57"/>
      <c r="Q62" s="58"/>
      <c r="R62" s="59"/>
      <c r="S62" s="60"/>
      <c r="T62" s="45">
        <f t="shared" si="4"/>
        <v>5</v>
      </c>
      <c r="U62" s="108"/>
      <c r="V62" s="61">
        <f t="shared" si="5"/>
        <v>0</v>
      </c>
      <c r="W62" s="64"/>
      <c r="X62" s="64"/>
    </row>
    <row r="63" spans="1:24" ht="14.25" customHeight="1">
      <c r="A63" s="10"/>
      <c r="B63" s="45">
        <v>3</v>
      </c>
      <c r="C63" s="46" t="s">
        <v>48</v>
      </c>
      <c r="D63" s="21"/>
      <c r="E63" s="45" t="s">
        <v>17</v>
      </c>
      <c r="F63" s="48"/>
      <c r="G63" s="49"/>
      <c r="H63" s="50"/>
      <c r="I63" s="51"/>
      <c r="J63" s="52"/>
      <c r="K63" s="53"/>
      <c r="L63" s="49"/>
      <c r="M63" s="54"/>
      <c r="N63" s="55">
        <v>2</v>
      </c>
      <c r="O63" s="56"/>
      <c r="P63" s="57"/>
      <c r="Q63" s="58"/>
      <c r="R63" s="59"/>
      <c r="S63" s="60"/>
      <c r="T63" s="45">
        <f t="shared" si="4"/>
        <v>2</v>
      </c>
      <c r="U63" s="108"/>
      <c r="V63" s="61">
        <f t="shared" si="5"/>
        <v>0</v>
      </c>
      <c r="W63" s="64"/>
      <c r="X63" s="64"/>
    </row>
    <row r="64" spans="1:24" ht="14.25" customHeight="1">
      <c r="A64" s="10"/>
      <c r="B64" s="45">
        <v>4</v>
      </c>
      <c r="C64" s="46" t="s">
        <v>49</v>
      </c>
      <c r="D64" s="21"/>
      <c r="E64" s="45" t="s">
        <v>17</v>
      </c>
      <c r="F64" s="48"/>
      <c r="G64" s="49"/>
      <c r="H64" s="50"/>
      <c r="I64" s="51"/>
      <c r="J64" s="52"/>
      <c r="K64" s="53"/>
      <c r="L64" s="49"/>
      <c r="M64" s="54"/>
      <c r="N64" s="55">
        <v>3</v>
      </c>
      <c r="O64" s="56"/>
      <c r="P64" s="57"/>
      <c r="Q64" s="58"/>
      <c r="R64" s="59"/>
      <c r="S64" s="60"/>
      <c r="T64" s="45">
        <f t="shared" si="4"/>
        <v>3</v>
      </c>
      <c r="U64" s="108"/>
      <c r="V64" s="61">
        <f t="shared" si="5"/>
        <v>0</v>
      </c>
      <c r="W64" s="64"/>
      <c r="X64" s="64"/>
    </row>
    <row r="65" spans="1:24" ht="14.25" customHeight="1">
      <c r="A65" s="10"/>
      <c r="B65" s="45">
        <v>5</v>
      </c>
      <c r="C65" s="46" t="s">
        <v>50</v>
      </c>
      <c r="D65" s="21"/>
      <c r="E65" s="45" t="s">
        <v>17</v>
      </c>
      <c r="F65" s="48"/>
      <c r="G65" s="49"/>
      <c r="H65" s="50"/>
      <c r="I65" s="51"/>
      <c r="J65" s="52"/>
      <c r="K65" s="53"/>
      <c r="L65" s="49"/>
      <c r="M65" s="54"/>
      <c r="N65" s="55">
        <v>3</v>
      </c>
      <c r="O65" s="56"/>
      <c r="P65" s="57"/>
      <c r="Q65" s="58"/>
      <c r="R65" s="59"/>
      <c r="S65" s="60"/>
      <c r="T65" s="45">
        <f t="shared" si="4"/>
        <v>3</v>
      </c>
      <c r="U65" s="108"/>
      <c r="V65" s="61">
        <f t="shared" si="5"/>
        <v>0</v>
      </c>
      <c r="W65" s="64"/>
      <c r="X65" s="64"/>
    </row>
    <row r="66" spans="1:24" ht="14.25" customHeight="1">
      <c r="A66" s="10"/>
      <c r="B66" s="45">
        <v>6</v>
      </c>
      <c r="C66" s="46" t="s">
        <v>51</v>
      </c>
      <c r="D66" s="21"/>
      <c r="E66" s="45" t="s">
        <v>17</v>
      </c>
      <c r="F66" s="48"/>
      <c r="G66" s="49"/>
      <c r="H66" s="50"/>
      <c r="I66" s="51"/>
      <c r="J66" s="52"/>
      <c r="K66" s="53"/>
      <c r="L66" s="49"/>
      <c r="M66" s="54"/>
      <c r="N66" s="55">
        <v>2</v>
      </c>
      <c r="O66" s="56"/>
      <c r="P66" s="57"/>
      <c r="Q66" s="58"/>
      <c r="R66" s="59"/>
      <c r="S66" s="60"/>
      <c r="T66" s="45">
        <f t="shared" si="4"/>
        <v>2</v>
      </c>
      <c r="U66" s="108"/>
      <c r="V66" s="61">
        <f t="shared" si="5"/>
        <v>0</v>
      </c>
      <c r="W66" s="64"/>
      <c r="X66" s="64"/>
    </row>
    <row r="67" spans="1:24" s="2" customFormat="1" ht="19.899999999999999" customHeight="1">
      <c r="A67" s="11"/>
      <c r="B67" s="1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3" t="s">
        <v>98</v>
      </c>
      <c r="U67" s="13"/>
      <c r="V67" s="23">
        <f>SUM(V61:V66)</f>
        <v>0</v>
      </c>
    </row>
    <row r="68" spans="1:24" s="2" customFormat="1">
      <c r="A68" s="17" t="s">
        <v>69</v>
      </c>
      <c r="B68" s="14"/>
      <c r="C68" s="15" t="s">
        <v>111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21"/>
      <c r="R68" s="21"/>
      <c r="S68" s="21"/>
      <c r="T68" s="22"/>
      <c r="U68" s="22"/>
      <c r="V68" s="22"/>
    </row>
    <row r="69" spans="1:24" ht="30">
      <c r="A69" s="10"/>
      <c r="B69" s="45">
        <v>1</v>
      </c>
      <c r="C69" s="46" t="s">
        <v>54</v>
      </c>
      <c r="D69" s="107" t="s">
        <v>53</v>
      </c>
      <c r="E69" s="45" t="s">
        <v>17</v>
      </c>
      <c r="F69" s="48"/>
      <c r="G69" s="49"/>
      <c r="H69" s="50"/>
      <c r="I69" s="51"/>
      <c r="J69" s="52"/>
      <c r="K69" s="53"/>
      <c r="L69" s="49"/>
      <c r="M69" s="54">
        <v>3</v>
      </c>
      <c r="N69" s="55"/>
      <c r="O69" s="56"/>
      <c r="P69" s="57"/>
      <c r="Q69" s="58"/>
      <c r="R69" s="59"/>
      <c r="S69" s="60"/>
      <c r="T69" s="45">
        <f>SUM(F69:S69)</f>
        <v>3</v>
      </c>
      <c r="U69" s="108"/>
      <c r="V69" s="61">
        <f>T69*U69</f>
        <v>0</v>
      </c>
      <c r="W69" s="64"/>
      <c r="X69" s="64"/>
    </row>
    <row r="70" spans="1:24" s="2" customFormat="1" ht="19.899999999999999" customHeight="1">
      <c r="A70" s="11"/>
      <c r="B70" s="1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3" t="s">
        <v>99</v>
      </c>
      <c r="U70" s="13"/>
      <c r="V70" s="23">
        <f>SUM(V69)</f>
        <v>0</v>
      </c>
    </row>
    <row r="71" spans="1:24" s="2" customFormat="1">
      <c r="A71" s="17" t="s">
        <v>70</v>
      </c>
      <c r="B71" s="14"/>
      <c r="C71" s="15" t="s">
        <v>112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/>
      <c r="Q71" s="21"/>
      <c r="R71" s="21"/>
      <c r="S71" s="21"/>
      <c r="T71" s="22"/>
      <c r="U71" s="22"/>
      <c r="V71" s="22"/>
    </row>
    <row r="72" spans="1:24" ht="33" customHeight="1">
      <c r="A72" s="10"/>
      <c r="B72" s="45">
        <v>1</v>
      </c>
      <c r="C72" s="46" t="s">
        <v>123</v>
      </c>
      <c r="D72" s="21"/>
      <c r="E72" s="45" t="s">
        <v>29</v>
      </c>
      <c r="F72" s="48"/>
      <c r="G72" s="49"/>
      <c r="H72" s="50"/>
      <c r="I72" s="51">
        <v>1</v>
      </c>
      <c r="J72" s="52"/>
      <c r="K72" s="53"/>
      <c r="L72" s="49"/>
      <c r="M72" s="54"/>
      <c r="N72" s="55"/>
      <c r="O72" s="56"/>
      <c r="P72" s="57"/>
      <c r="Q72" s="58"/>
      <c r="R72" s="59"/>
      <c r="S72" s="60"/>
      <c r="T72" s="45">
        <f>SUM(F72:S72)</f>
        <v>1</v>
      </c>
      <c r="U72" s="108"/>
      <c r="V72" s="61">
        <f>T72*U72</f>
        <v>0</v>
      </c>
      <c r="W72" s="64"/>
      <c r="X72" s="64"/>
    </row>
    <row r="73" spans="1:24" ht="31.15" customHeight="1">
      <c r="A73" s="10"/>
      <c r="B73" s="45">
        <v>2</v>
      </c>
      <c r="C73" s="46" t="s">
        <v>124</v>
      </c>
      <c r="D73" s="21"/>
      <c r="E73" s="45" t="s">
        <v>29</v>
      </c>
      <c r="F73" s="48"/>
      <c r="G73" s="49"/>
      <c r="H73" s="50"/>
      <c r="I73" s="51">
        <v>1</v>
      </c>
      <c r="J73" s="52"/>
      <c r="K73" s="53"/>
      <c r="L73" s="49"/>
      <c r="M73" s="54"/>
      <c r="N73" s="55"/>
      <c r="O73" s="56"/>
      <c r="P73" s="57"/>
      <c r="Q73" s="58"/>
      <c r="R73" s="59"/>
      <c r="S73" s="60"/>
      <c r="T73" s="45">
        <f>SUM(F73:S73)</f>
        <v>1</v>
      </c>
      <c r="U73" s="108"/>
      <c r="V73" s="61">
        <f>T73*U73</f>
        <v>0</v>
      </c>
      <c r="W73" s="64"/>
      <c r="X73" s="64"/>
    </row>
    <row r="74" spans="1:24" ht="30" customHeight="1">
      <c r="A74" s="10"/>
      <c r="B74" s="45">
        <v>3</v>
      </c>
      <c r="C74" s="46" t="s">
        <v>125</v>
      </c>
      <c r="D74" s="21"/>
      <c r="E74" s="45" t="s">
        <v>31</v>
      </c>
      <c r="F74" s="48"/>
      <c r="G74" s="49"/>
      <c r="H74" s="50"/>
      <c r="I74" s="51">
        <v>1</v>
      </c>
      <c r="J74" s="52"/>
      <c r="K74" s="53"/>
      <c r="L74" s="49"/>
      <c r="M74" s="54"/>
      <c r="N74" s="55"/>
      <c r="O74" s="56"/>
      <c r="P74" s="57"/>
      <c r="Q74" s="58"/>
      <c r="R74" s="59"/>
      <c r="S74" s="60"/>
      <c r="T74" s="45">
        <f>SUM(F74:S74)</f>
        <v>1</v>
      </c>
      <c r="U74" s="108"/>
      <c r="V74" s="61">
        <f>T74*U74</f>
        <v>0</v>
      </c>
      <c r="W74" s="64"/>
      <c r="X74" s="64"/>
    </row>
    <row r="75" spans="1:24" s="2" customFormat="1" ht="19.899999999999999" customHeight="1">
      <c r="A75" s="11"/>
      <c r="B75" s="1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3" t="s">
        <v>100</v>
      </c>
      <c r="U75" s="13"/>
      <c r="V75" s="23">
        <f>SUM(V72:V74)</f>
        <v>0</v>
      </c>
    </row>
    <row r="76" spans="1:24" s="2" customFormat="1">
      <c r="A76" s="17" t="s">
        <v>71</v>
      </c>
      <c r="B76" s="14"/>
      <c r="C76" s="15" t="s">
        <v>113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/>
      <c r="Q76" s="21"/>
      <c r="R76" s="21"/>
      <c r="S76" s="21"/>
      <c r="T76" s="22"/>
      <c r="U76" s="22"/>
      <c r="V76" s="22"/>
    </row>
    <row r="77" spans="1:24" ht="14.25" customHeight="1">
      <c r="A77" s="10"/>
      <c r="B77" s="45">
        <v>1</v>
      </c>
      <c r="C77" s="46" t="s">
        <v>130</v>
      </c>
      <c r="D77" s="70" t="s">
        <v>116</v>
      </c>
      <c r="E77" s="45" t="s">
        <v>17</v>
      </c>
      <c r="F77" s="48"/>
      <c r="G77" s="49"/>
      <c r="H77" s="50"/>
      <c r="I77" s="51"/>
      <c r="J77" s="52"/>
      <c r="K77" s="53"/>
      <c r="L77" s="49"/>
      <c r="M77" s="54"/>
      <c r="N77" s="55"/>
      <c r="O77" s="56"/>
      <c r="P77" s="57"/>
      <c r="Q77" s="58">
        <v>1</v>
      </c>
      <c r="R77" s="59"/>
      <c r="S77" s="60"/>
      <c r="T77" s="45">
        <f>SUM(F77:S77)</f>
        <v>1</v>
      </c>
      <c r="U77" s="108"/>
      <c r="V77" s="61">
        <f>T77*U77</f>
        <v>0</v>
      </c>
      <c r="W77" s="64"/>
      <c r="X77" s="64"/>
    </row>
    <row r="78" spans="1:24" ht="14.25" customHeight="1">
      <c r="A78" s="10"/>
      <c r="B78" s="45">
        <v>2</v>
      </c>
      <c r="C78" s="46" t="s">
        <v>131</v>
      </c>
      <c r="D78" s="70" t="s">
        <v>116</v>
      </c>
      <c r="E78" s="45" t="s">
        <v>17</v>
      </c>
      <c r="F78" s="48"/>
      <c r="G78" s="49"/>
      <c r="H78" s="50"/>
      <c r="I78" s="51"/>
      <c r="J78" s="52"/>
      <c r="K78" s="53"/>
      <c r="L78" s="49"/>
      <c r="M78" s="54"/>
      <c r="N78" s="55"/>
      <c r="O78" s="56"/>
      <c r="P78" s="57"/>
      <c r="Q78" s="58">
        <v>1</v>
      </c>
      <c r="R78" s="59"/>
      <c r="S78" s="60"/>
      <c r="T78" s="45">
        <f>SUM(F78:S78)</f>
        <v>1</v>
      </c>
      <c r="U78" s="108"/>
      <c r="V78" s="61">
        <f>T78*U78</f>
        <v>0</v>
      </c>
      <c r="W78" s="64"/>
      <c r="X78" s="64"/>
    </row>
    <row r="79" spans="1:24" ht="14.25" customHeight="1">
      <c r="A79" s="10"/>
      <c r="B79" s="45">
        <v>3</v>
      </c>
      <c r="C79" s="46" t="s">
        <v>129</v>
      </c>
      <c r="D79" s="70" t="s">
        <v>116</v>
      </c>
      <c r="E79" s="45" t="s">
        <v>17</v>
      </c>
      <c r="F79" s="48"/>
      <c r="G79" s="49"/>
      <c r="H79" s="50"/>
      <c r="I79" s="51"/>
      <c r="J79" s="52"/>
      <c r="K79" s="53"/>
      <c r="L79" s="49"/>
      <c r="M79" s="54"/>
      <c r="N79" s="55"/>
      <c r="O79" s="56"/>
      <c r="P79" s="57"/>
      <c r="Q79" s="58">
        <v>1</v>
      </c>
      <c r="R79" s="59"/>
      <c r="S79" s="60"/>
      <c r="T79" s="45">
        <f>SUM(F79:S79)</f>
        <v>1</v>
      </c>
      <c r="U79" s="108"/>
      <c r="V79" s="61">
        <f>T79*U79</f>
        <v>0</v>
      </c>
      <c r="W79" s="64"/>
      <c r="X79" s="64"/>
    </row>
    <row r="80" spans="1:24" s="2" customFormat="1" ht="19.899999999999999" customHeight="1">
      <c r="A80" s="11"/>
      <c r="B80" s="1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3" t="s">
        <v>101</v>
      </c>
      <c r="U80" s="13"/>
      <c r="V80" s="23">
        <f>SUM(V77:V79)</f>
        <v>0</v>
      </c>
    </row>
    <row r="81" spans="1:24" s="2" customFormat="1">
      <c r="A81" s="17" t="s">
        <v>72</v>
      </c>
      <c r="B81" s="14"/>
      <c r="C81" s="15" t="s">
        <v>119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/>
      <c r="Q81" s="21"/>
      <c r="R81" s="21"/>
      <c r="S81" s="21"/>
      <c r="T81" s="22"/>
      <c r="U81" s="22"/>
      <c r="V81" s="22"/>
    </row>
    <row r="82" spans="1:24" ht="30">
      <c r="A82" s="10"/>
      <c r="B82" s="45">
        <v>1</v>
      </c>
      <c r="C82" s="46" t="s">
        <v>120</v>
      </c>
      <c r="D82" s="47" t="s">
        <v>116</v>
      </c>
      <c r="E82" s="45" t="s">
        <v>17</v>
      </c>
      <c r="F82" s="48"/>
      <c r="G82" s="49"/>
      <c r="H82" s="50"/>
      <c r="I82" s="51"/>
      <c r="J82" s="52">
        <v>1</v>
      </c>
      <c r="K82" s="53"/>
      <c r="L82" s="49"/>
      <c r="M82" s="54"/>
      <c r="N82" s="55"/>
      <c r="O82" s="56"/>
      <c r="P82" s="57"/>
      <c r="Q82" s="58"/>
      <c r="R82" s="59"/>
      <c r="S82" s="60"/>
      <c r="T82" s="45">
        <f>SUM(F82:S82)</f>
        <v>1</v>
      </c>
      <c r="U82" s="108"/>
      <c r="V82" s="61">
        <f>T82*U82</f>
        <v>0</v>
      </c>
      <c r="W82" s="62"/>
      <c r="X82" s="62"/>
    </row>
    <row r="83" spans="1:24" s="2" customFormat="1" ht="19.899999999999999" customHeight="1">
      <c r="A83" s="11"/>
      <c r="B83" s="1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3" t="s">
        <v>102</v>
      </c>
      <c r="U83" s="13"/>
      <c r="V83" s="23">
        <f>SUM(V82)</f>
        <v>0</v>
      </c>
    </row>
    <row r="84" spans="1:24" s="2" customFormat="1">
      <c r="A84" s="17" t="s">
        <v>73</v>
      </c>
      <c r="B84" s="14"/>
      <c r="C84" s="15" t="s">
        <v>114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1"/>
      <c r="Q84" s="21"/>
      <c r="R84" s="21"/>
      <c r="S84" s="21"/>
      <c r="T84" s="22"/>
      <c r="U84" s="22"/>
      <c r="V84" s="22"/>
    </row>
    <row r="85" spans="1:24" ht="34.9" customHeight="1">
      <c r="A85" s="10"/>
      <c r="B85" s="45">
        <v>1</v>
      </c>
      <c r="C85" s="71" t="s">
        <v>145</v>
      </c>
      <c r="D85" s="47" t="s">
        <v>25</v>
      </c>
      <c r="E85" s="45" t="s">
        <v>28</v>
      </c>
      <c r="F85" s="48"/>
      <c r="G85" s="49"/>
      <c r="H85" s="50"/>
      <c r="I85" s="51"/>
      <c r="J85" s="52"/>
      <c r="K85" s="53">
        <v>2</v>
      </c>
      <c r="L85" s="49"/>
      <c r="M85" s="54"/>
      <c r="N85" s="55"/>
      <c r="O85" s="56"/>
      <c r="P85" s="57"/>
      <c r="Q85" s="58"/>
      <c r="R85" s="59"/>
      <c r="S85" s="60"/>
      <c r="T85" s="45">
        <f>SUM(F85:S85)</f>
        <v>2</v>
      </c>
      <c r="U85" s="109"/>
      <c r="V85" s="61">
        <f>T85*U85</f>
        <v>0</v>
      </c>
      <c r="W85" s="64"/>
      <c r="X85" s="64"/>
    </row>
    <row r="86" spans="1:24" ht="30" customHeight="1">
      <c r="A86" s="10"/>
      <c r="B86" s="45">
        <v>2</v>
      </c>
      <c r="C86" s="21" t="s">
        <v>146</v>
      </c>
      <c r="D86" s="47" t="s">
        <v>25</v>
      </c>
      <c r="E86" s="45" t="s">
        <v>41</v>
      </c>
      <c r="F86" s="48"/>
      <c r="G86" s="49"/>
      <c r="H86" s="50"/>
      <c r="I86" s="51"/>
      <c r="J86" s="52"/>
      <c r="K86" s="53">
        <v>1</v>
      </c>
      <c r="L86" s="49"/>
      <c r="M86" s="54"/>
      <c r="N86" s="55"/>
      <c r="O86" s="56"/>
      <c r="P86" s="57"/>
      <c r="Q86" s="58"/>
      <c r="R86" s="59"/>
      <c r="S86" s="60"/>
      <c r="T86" s="45">
        <f>SUM(F86:S86)</f>
        <v>1</v>
      </c>
      <c r="U86" s="109"/>
      <c r="V86" s="61">
        <f>T86*U86</f>
        <v>0</v>
      </c>
      <c r="W86" s="64"/>
      <c r="X86" s="64"/>
    </row>
    <row r="87" spans="1:24" ht="30" customHeight="1">
      <c r="A87" s="10"/>
      <c r="B87" s="45">
        <v>3</v>
      </c>
      <c r="C87" s="21" t="s">
        <v>147</v>
      </c>
      <c r="D87" s="47" t="s">
        <v>25</v>
      </c>
      <c r="E87" s="45" t="s">
        <v>41</v>
      </c>
      <c r="F87" s="48"/>
      <c r="G87" s="49"/>
      <c r="H87" s="50"/>
      <c r="I87" s="51"/>
      <c r="J87" s="52"/>
      <c r="K87" s="53">
        <v>1</v>
      </c>
      <c r="L87" s="49"/>
      <c r="M87" s="54"/>
      <c r="N87" s="55"/>
      <c r="O87" s="56"/>
      <c r="P87" s="57"/>
      <c r="Q87" s="58"/>
      <c r="R87" s="59"/>
      <c r="S87" s="60"/>
      <c r="T87" s="45">
        <f>SUM(F87:S87)</f>
        <v>1</v>
      </c>
      <c r="U87" s="109"/>
      <c r="V87" s="61">
        <f>T87*U87</f>
        <v>0</v>
      </c>
      <c r="W87" s="64"/>
      <c r="X87" s="64"/>
    </row>
    <row r="88" spans="1:24" ht="28.9" customHeight="1">
      <c r="A88" s="10"/>
      <c r="B88" s="45">
        <v>4</v>
      </c>
      <c r="C88" s="69" t="s">
        <v>148</v>
      </c>
      <c r="D88" s="47" t="s">
        <v>25</v>
      </c>
      <c r="E88" s="45" t="s">
        <v>42</v>
      </c>
      <c r="F88" s="48"/>
      <c r="G88" s="49"/>
      <c r="H88" s="50"/>
      <c r="I88" s="51"/>
      <c r="J88" s="52"/>
      <c r="K88" s="53">
        <v>1</v>
      </c>
      <c r="L88" s="49"/>
      <c r="M88" s="54"/>
      <c r="N88" s="55"/>
      <c r="O88" s="56"/>
      <c r="P88" s="57"/>
      <c r="Q88" s="58"/>
      <c r="R88" s="59"/>
      <c r="S88" s="60"/>
      <c r="T88" s="45">
        <f>SUM(F88:S88)</f>
        <v>1</v>
      </c>
      <c r="U88" s="109"/>
      <c r="V88" s="61">
        <f>T88*U88</f>
        <v>0</v>
      </c>
      <c r="W88" s="64"/>
      <c r="X88" s="64"/>
    </row>
    <row r="89" spans="1:24" ht="30" customHeight="1">
      <c r="A89" s="10"/>
      <c r="B89" s="45">
        <v>5</v>
      </c>
      <c r="C89" s="69" t="s">
        <v>149</v>
      </c>
      <c r="D89" s="47" t="s">
        <v>25</v>
      </c>
      <c r="E89" s="45" t="s">
        <v>43</v>
      </c>
      <c r="F89" s="48"/>
      <c r="G89" s="49"/>
      <c r="H89" s="50"/>
      <c r="I89" s="51"/>
      <c r="J89" s="52"/>
      <c r="K89" s="53">
        <v>1</v>
      </c>
      <c r="L89" s="49"/>
      <c r="M89" s="54"/>
      <c r="N89" s="55"/>
      <c r="O89" s="56"/>
      <c r="P89" s="57"/>
      <c r="Q89" s="58"/>
      <c r="R89" s="59"/>
      <c r="S89" s="60"/>
      <c r="T89" s="45">
        <f>SUM(F89:S89)</f>
        <v>1</v>
      </c>
      <c r="U89" s="109"/>
      <c r="V89" s="61">
        <f>T89*U89</f>
        <v>0</v>
      </c>
      <c r="W89" s="64"/>
      <c r="X89" s="64"/>
    </row>
    <row r="90" spans="1:24" s="2" customFormat="1" ht="19.899999999999999" customHeight="1">
      <c r="A90" s="11"/>
      <c r="B90" s="1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3" t="s">
        <v>158</v>
      </c>
      <c r="U90" s="13"/>
      <c r="V90" s="23">
        <f>SUM(V85:V89)</f>
        <v>0</v>
      </c>
    </row>
    <row r="91" spans="1:24" s="2" customFormat="1">
      <c r="A91" s="17" t="s">
        <v>122</v>
      </c>
      <c r="B91" s="14"/>
      <c r="C91" s="15" t="s">
        <v>115</v>
      </c>
      <c r="D91" s="24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1"/>
      <c r="Q91" s="21"/>
      <c r="R91" s="21"/>
      <c r="S91" s="21"/>
      <c r="T91" s="22"/>
      <c r="U91" s="22"/>
      <c r="V91" s="22"/>
    </row>
    <row r="92" spans="1:24" ht="14.25" customHeight="1">
      <c r="A92" s="10"/>
      <c r="B92" s="68">
        <v>1</v>
      </c>
      <c r="C92" s="71" t="s">
        <v>34</v>
      </c>
      <c r="D92" s="47" t="s">
        <v>25</v>
      </c>
      <c r="E92" s="73" t="s">
        <v>35</v>
      </c>
      <c r="F92" s="48"/>
      <c r="G92" s="49"/>
      <c r="H92" s="50"/>
      <c r="I92" s="51"/>
      <c r="J92" s="52"/>
      <c r="K92" s="53"/>
      <c r="L92" s="49"/>
      <c r="M92" s="54">
        <v>2</v>
      </c>
      <c r="N92" s="55"/>
      <c r="O92" s="56"/>
      <c r="P92" s="57"/>
      <c r="Q92" s="58"/>
      <c r="R92" s="59"/>
      <c r="S92" s="60"/>
      <c r="T92" s="45">
        <f t="shared" ref="T92:T95" si="6">SUM(F92:S92)</f>
        <v>2</v>
      </c>
      <c r="U92" s="111"/>
      <c r="V92" s="61">
        <f t="shared" ref="V92:V95" si="7">T92*U92</f>
        <v>0</v>
      </c>
      <c r="W92" s="64"/>
      <c r="X92" s="64"/>
    </row>
    <row r="93" spans="1:24" ht="30">
      <c r="A93" s="10"/>
      <c r="B93" s="68">
        <v>2</v>
      </c>
      <c r="C93" s="88" t="s">
        <v>150</v>
      </c>
      <c r="D93" s="47" t="s">
        <v>25</v>
      </c>
      <c r="E93" s="45" t="s">
        <v>40</v>
      </c>
      <c r="F93" s="48"/>
      <c r="G93" s="49"/>
      <c r="H93" s="50"/>
      <c r="I93" s="51"/>
      <c r="J93" s="52"/>
      <c r="K93" s="53">
        <v>1</v>
      </c>
      <c r="L93" s="49"/>
      <c r="M93" s="54"/>
      <c r="N93" s="55"/>
      <c r="O93" s="56"/>
      <c r="P93" s="57"/>
      <c r="Q93" s="58"/>
      <c r="R93" s="59"/>
      <c r="S93" s="60"/>
      <c r="T93" s="45">
        <f t="shared" si="6"/>
        <v>1</v>
      </c>
      <c r="U93" s="109"/>
      <c r="V93" s="61">
        <f t="shared" si="7"/>
        <v>0</v>
      </c>
      <c r="W93" s="64"/>
      <c r="X93" s="64"/>
    </row>
    <row r="94" spans="1:24" ht="30">
      <c r="A94" s="10"/>
      <c r="B94" s="68">
        <v>3</v>
      </c>
      <c r="C94" s="88" t="s">
        <v>151</v>
      </c>
      <c r="D94" s="47" t="s">
        <v>25</v>
      </c>
      <c r="E94" s="45" t="s">
        <v>37</v>
      </c>
      <c r="F94" s="48"/>
      <c r="G94" s="49"/>
      <c r="H94" s="50"/>
      <c r="I94" s="51"/>
      <c r="J94" s="52"/>
      <c r="K94" s="53">
        <v>1</v>
      </c>
      <c r="L94" s="49"/>
      <c r="M94" s="54"/>
      <c r="N94" s="55"/>
      <c r="O94" s="56"/>
      <c r="P94" s="57"/>
      <c r="Q94" s="58"/>
      <c r="R94" s="59"/>
      <c r="S94" s="60"/>
      <c r="T94" s="45">
        <f t="shared" si="6"/>
        <v>1</v>
      </c>
      <c r="U94" s="109"/>
      <c r="V94" s="61">
        <f t="shared" si="7"/>
        <v>0</v>
      </c>
      <c r="W94" s="64"/>
      <c r="X94" s="64"/>
    </row>
    <row r="95" spans="1:24" ht="14.25" customHeight="1">
      <c r="A95" s="10"/>
      <c r="B95" s="68">
        <v>4</v>
      </c>
      <c r="C95" s="46" t="s">
        <v>78</v>
      </c>
      <c r="D95" s="47" t="s">
        <v>25</v>
      </c>
      <c r="E95" s="45" t="s">
        <v>17</v>
      </c>
      <c r="F95" s="48"/>
      <c r="G95" s="49"/>
      <c r="H95" s="50"/>
      <c r="I95" s="51"/>
      <c r="J95" s="52"/>
      <c r="K95" s="53"/>
      <c r="L95" s="49"/>
      <c r="M95" s="54">
        <v>1</v>
      </c>
      <c r="N95" s="55"/>
      <c r="O95" s="56"/>
      <c r="P95" s="57"/>
      <c r="Q95" s="58"/>
      <c r="R95" s="59"/>
      <c r="S95" s="60"/>
      <c r="T95" s="45">
        <f t="shared" si="6"/>
        <v>1</v>
      </c>
      <c r="U95" s="108"/>
      <c r="V95" s="61">
        <f t="shared" si="7"/>
        <v>0</v>
      </c>
      <c r="W95" s="64"/>
      <c r="X95" s="64"/>
    </row>
    <row r="96" spans="1:24" s="2" customFormat="1" ht="19.899999999999999" customHeight="1">
      <c r="A96" s="11"/>
      <c r="B96" s="1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3" t="s">
        <v>121</v>
      </c>
      <c r="U96" s="13"/>
      <c r="V96" s="23">
        <f>SUM(V92:V95)</f>
        <v>0</v>
      </c>
    </row>
  </sheetData>
  <sheetProtection algorithmName="SHA-512" hashValue="v+0/xa9wWmOgyokNsHobqNp4X4jx/euCk5tj6fowjpCwKiIA5Xk8Iy3VLra8DHK3iGO+XNuffS1K0zQman0ehg==" saltValue="MRLwbRPqTBaCTqSCeF/ypg==" spinCount="100000" sheet="1" objects="1" scenarios="1"/>
  <protectedRanges>
    <protectedRange algorithmName="SHA-512" hashValue="Br+YIbFGht9lSB98WcH2TAl+KMMjZNgB+6eqJKZ8BwoSKCCcaGVJZmA9CO8xdrQWjCtU0VR7wlpNbRiPdQEchQ==" saltValue="2sy7ehG1r+0JwNv8ExDfSg==" spinCount="100000" sqref="A10:XFD10 A90:XFD90 A32:XFD32 A38:XFD38 A50:XFD50 A54:XFD54 A59:XFD59 A67:XFD67 A70:XFD70 A75:XFD75 A16:XFD16 A80:XFD80 A22:XFD22 A83:XFD83 A96:XFD96" name="administrátor_4"/>
    <protectedRange algorithmName="SHA-512" hashValue="D/n7/qoMoa+WvRU5+TdxxfwPpY0QZkPfko0Zhfau/73A++S1cLHt/eIEkh/TjrUzwypGjxah2L9w8juH7J0kyA==" saltValue="8r5xDasFhCrRn/cA2UUpwg==" spinCount="100000" sqref="D10:S10 D90:S90 D32:S32 D38:S38 D50:S50 D54:S54 D59:S59 D67:S67 D70:S70 D75:S75 D16:S16 D80:S80 D22:S22 D83:S83 D96:S96" name="Matějovič_4"/>
    <protectedRange algorithmName="SHA-512" hashValue="ktEDYLms3CgO/F/N6GpTFIBtt5B7SbwGmMuZBvmLTk8xp6uQCjwOLtuoR4DA+PuZB2daXWHon34t9YOPATEskg==" saltValue="PAgCxaKLvh1ssuZb8TRlqQ==" spinCount="100000" sqref="J55:L55 J8:L8 J17:L17 J11:L11 J60:L60 J91:L91 J84:L84 J23:L23 J68:L68 J33:L33 J76:L76 J39:L39 J71:L71 J51:L51 J81:L81" name="Racek"/>
    <protectedRange algorithmName="SHA-512" hashValue="9GDNgf2GjTCkd2ETd8RKO3gd0YaVDKEKD+s1ej6pumy+fYgziSMqHZei81qXRYySw9UrfsrkLCOIs6tNgyaFsA==" saltValue="BHHNBs+F7ykH5oaVN7pF3A==" spinCount="100000" sqref="I55 I8 I17 I11 I60 I91 I84 I23 I68 I33 I76 I39 I71 I51 I81" name="mAREŠ"/>
    <protectedRange algorithmName="SHA-512" hashValue="YpHdwhb7kUY4xP+Jdh/9k3hfWBpHWwpINw5gprGEdGJFiNJCIsrVaS0egt7YNN2Rt3BL9m5AapEH+jRb/oY5zQ==" saltValue="HicYtryzwO1uF8In8jPQuA==" spinCount="100000" sqref="H55 H8 H17 H11 H60 H91 H84 H23 H68 H33 H76 H39 H71 H51 H81" name="Klein"/>
    <protectedRange algorithmName="SHA-512" hashValue="ELBePT7j6PmyJgcPHhwY+jO9TM0cB8EAVF/LQhkFHFgIZRt1ETJn46C8hf9Gzui9ssDT/LimEwEaPFBUfIRXjg==" saltValue="w/gByqOJd4kXpeClDDp07A==" spinCount="100000" sqref="G55 G8 G17 G11 G60 G91 G84 G23 G68 G33 G76 G39 G71 G51 G81" name="Tonar"/>
    <protectedRange algorithmName="SHA-512" hashValue="ccv2hrHO+xEy1wHL0QNW0++C4zCw6xcV6qi7+AFBAviAZPq+ULVkbOxv+RMZAIDePODWaJu64Mw9arrgRly7WQ==" saltValue="dM9EmkG0inn5TKRkY0SmzA==" spinCount="100000" sqref="F55 F8 F17 F11 F60 F91 F84 F23 F68 F33 F76 F39 F71 F51 F81" name="Vištejnová"/>
    <protectedRange algorithmName="SHA-512" hashValue="lVoTc5nZyzEYcSaTeGjMa8GIfjHxczVnKiYJwARaEhdFL0NmfEC5oG1AwWFuMriQD/8i4AximtIZJnHVzg1khw==" saltValue="0u1redgYF7o60krPn2ByoA==" spinCount="100000" sqref="A8:XFD8 A11:XFD11 A91:XFD91 A23:XFD23 A33:XFD33 A39:XFD39 A51:XFD51 A55:XFD55 A60:XFD60 A68:XFD68 A71:XFD71 A17:XFD17 A76:XFD76 A84:XFD84 A81:XFD81" name="Administrátor"/>
    <protectedRange algorithmName="SHA-512" hashValue="lta5o1JJk7EyMWHcVhU+93Z5n0Hdxkns9cslkYhsBDN+UZnXD+2GZ4pYbpOGd6wNBYHnc79MtoId+cbo3SCL6g==" saltValue="+h+IP9lwSorAqv5vJq4taQ==" spinCount="100000" sqref="E55 E8 E17 E11 E60 E91 E84 E23 E68 E33 E76 E39 E71 E51 E81" name="Kuncová"/>
    <protectedRange algorithmName="SHA-512" hashValue="Ev4t+GCXNGRINYsp1BaFQP4dnM+r21wNCV+lYhl1L9fe3ZQpzBHferzimgMSx8dXNEFrRAGLpFpJGKtOsXB7qQ==" saltValue="fI8pV6BsTItSq2YL+9ij/g==" spinCount="100000" sqref="D55 D8 D17 D11 D60 D91 D84 D23 D68 D33 D76 D39 D71 D51 D81" name="Cendelín"/>
    <protectedRange algorithmName="SHA-512" hashValue="lVoTc5nZyzEYcSaTeGjMa8GIfjHxczVnKiYJwARaEhdFL0NmfEC5oG1AwWFuMriQD/8i4AximtIZJnHVzg1khw==" saltValue="0u1redgYF7o60krPn2ByoA==" spinCount="100000" sqref="A1:XFD6" name="Administrátor_2"/>
  </protectedRanges>
  <sortState ref="A2:AJ152">
    <sortCondition ref="A2:A152"/>
  </sortState>
  <customSheetViews>
    <customSheetView guid="{D0322FAA-9F64-4801-B4AD-EBDE3B0A4682}" filter="1" showAutoFilter="1">
      <pageMargins left="0.7" right="0.7" top="0.78740157499999996" bottom="0.78740157499999996" header="0.3" footer="0.3"/>
      <autoFilter ref="A1:AH410"/>
    </customSheetView>
    <customSheetView guid="{3E806115-5C0B-4826-8B76-E3777083E918}" filter="1" showAutoFilter="1">
      <pageMargins left="0.7" right="0.7" top="0.78740157499999996" bottom="0.78740157499999996" header="0.3" footer="0.3"/>
      <autoFilter ref="A1:AH628">
        <filterColumn colId="27">
          <filters>
            <filter val="."/>
            <filter val="1"/>
            <filter val="10"/>
            <filter val="100"/>
            <filter val="1000"/>
            <filter val="12"/>
            <filter val="13"/>
            <filter val="14"/>
            <filter val="15"/>
            <filter val="2"/>
            <filter val="20"/>
            <filter val="200"/>
            <filter val="24"/>
            <filter val="3"/>
            <filter val="38"/>
            <filter val="4"/>
            <filter val="40"/>
            <filter val="45"/>
            <filter val="5"/>
            <filter val="500"/>
            <filter val="6"/>
            <filter val="60"/>
            <filter val="66"/>
            <filter val="8"/>
          </filters>
        </filterColumn>
      </autoFilter>
    </customSheetView>
    <customSheetView guid="{8D99552F-207B-4B49-A86B-1537F9D54E34}" filter="1" showAutoFilter="1">
      <pageMargins left="0.7" right="0.7" top="0.78740157499999996" bottom="0.78740157499999996" header="0.3" footer="0.3"/>
      <autoFilter ref="A1:AH628">
        <filterColumn colId="5">
          <filters>
            <filter val="AMTMI Liška"/>
            <filter val="."/>
          </filters>
        </filterColumn>
      </autoFilter>
    </customSheetView>
    <customSheetView guid="{67EDF97A-0C73-4191-8139-DF95F8DD46A1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Racek"/>
          </filters>
        </filterColumn>
      </autoFilter>
    </customSheetView>
    <customSheetView guid="{DD603D95-B45B-4F10-87A3-E9FCF7ABCE24}" filter="1" showAutoFilter="1">
      <pageMargins left="0.7" right="0.7" top="0.78740157499999996" bottom="0.78740157499999996" header="0.3" footer="0.3"/>
      <autoFilter ref="A1:AH479">
        <filterColumn colId="5">
          <filters>
            <filter val="FIND Klein"/>
            <filter val="."/>
          </filters>
        </filterColumn>
      </autoFilter>
    </customSheetView>
    <customSheetView guid="{9AC53284-F72B-4B23-81C0-171CB7A2CF4A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Vištejnová"/>
          </filters>
        </filterColumn>
      </autoFilter>
    </customSheetView>
    <customSheetView guid="{1CF6B05F-10A3-4386-8D6E-81432D891744}" filter="1" showAutoFilter="1">
      <pageMargins left="0.7" right="0.7" top="0.78740157499999996" bottom="0.78740157499999996" header="0.3" footer="0.3"/>
      <autoFilter ref="A1:AH479">
        <filterColumn colId="5">
          <filters>
            <filter val="FIND Matějovič"/>
            <filter val="."/>
          </filters>
        </filterColumn>
      </autoFilter>
    </customSheetView>
    <customSheetView guid="{4DC7D9D5-94BC-4E53-BBF6-6C132E89C05D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Tonar"/>
          </filters>
        </filterColumn>
      </autoFilter>
    </customSheetView>
    <customSheetView guid="{48234645-D3F1-4A11-9245-5C3C3DDFB053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Mareš"/>
          </filters>
        </filterColumn>
      </autoFilter>
    </customSheetView>
    <customSheetView guid="{2D81563A-4870-4F9E-A20D-91F8D6DED5CF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FIND Štengl"/>
          </filters>
        </filterColumn>
      </autoFilter>
    </customSheetView>
    <customSheetView guid="{7271ACC2-E099-4C6B-8277-4379658A7448}" filter="1" showAutoFilter="1">
      <pageMargins left="0.7" right="0.7" top="0.78740157499999996" bottom="0.78740157499999996" header="0.3" footer="0.3"/>
      <autoFilter ref="A1:AH479">
        <filterColumn colId="5">
          <filters>
            <filter val="FIND Reischig"/>
            <filter val="."/>
          </filters>
        </filterColumn>
      </autoFilter>
    </customSheetView>
    <customSheetView guid="{6DBB7E8C-366B-48C6-B4CD-80C3D3319040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</filters>
        </filterColumn>
      </autoFilter>
    </customSheetView>
    <customSheetView guid="{984A3E51-498D-4DCA-9A8F-AFE14911D98E}" filter="1" showAutoFilter="1">
      <pageMargins left="0.7" right="0.7" top="0.78740157499999996" bottom="0.78740157499999996" header="0.3" footer="0.3"/>
      <autoFilter ref="A1:AH479">
        <filterColumn colId="5">
          <filters>
            <filter val="."/>
            <filter val="Chaperon Hemminki"/>
          </filters>
        </filterColumn>
      </autoFilter>
    </customSheetView>
    <customSheetView guid="{6FA6A732-A9F3-4773-AA84-89371307AB34}" filter="1" showAutoFilter="1">
      <pageMargins left="0.7" right="0.7" top="0.78740157499999996" bottom="0.78740157499999996" header="0.3" footer="0.3"/>
      <autoFilter ref="A1:AH479">
        <filterColumn colId="5">
          <filters>
            <filter val="FIND Kuncová"/>
            <filter val="."/>
          </filters>
        </filterColumn>
      </autoFilter>
    </customSheetView>
    <customSheetView guid="{3EBFDD63-A563-4B47-94E0-F889BFF0DB1A}" filter="1" showAutoFilter="1">
      <pageMargins left="0.7" right="0.7" top="0.78740157499999996" bottom="0.78740157499999996" header="0.3" footer="0.3"/>
      <autoFilter ref="A1:AH479">
        <filterColumn colId="5">
          <filters>
            <filter val="FIND Hrabák"/>
            <filter val="."/>
          </filters>
        </filterColumn>
      </autoFilter>
    </customSheetView>
  </customSheetViews>
  <mergeCells count="20">
    <mergeCell ref="A1:O1"/>
    <mergeCell ref="A3:V3"/>
    <mergeCell ref="A4:V4"/>
    <mergeCell ref="A5:V5"/>
    <mergeCell ref="A6:V6"/>
    <mergeCell ref="T22:U22"/>
    <mergeCell ref="T10:U10"/>
    <mergeCell ref="T16:U16"/>
    <mergeCell ref="T96:U96"/>
    <mergeCell ref="T32:U32"/>
    <mergeCell ref="T38:U38"/>
    <mergeCell ref="T50:U50"/>
    <mergeCell ref="T54:U54"/>
    <mergeCell ref="T59:U59"/>
    <mergeCell ref="T67:U67"/>
    <mergeCell ref="T70:U70"/>
    <mergeCell ref="T75:U75"/>
    <mergeCell ref="T80:U80"/>
    <mergeCell ref="T83:U83"/>
    <mergeCell ref="T90:U90"/>
  </mergeCells>
  <dataValidations count="1">
    <dataValidation type="list" allowBlank="1" showErrorMessage="1" sqref="W12:X15 W18:X21 W34:X37 W40:X49 W24:X31 W61:X66 W69:X69 W72:X74 W77:X79 W52:X53 W92:X95 W85:X89 W56:X58">
      <formula1>#REF!</formula1>
    </dataValidation>
  </dataValidation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2021-03-02T07:42:51Z</dcterms:created>
  <dcterms:modified xsi:type="dcterms:W3CDTF">2021-03-22T11:46:32Z</dcterms:modified>
</cp:coreProperties>
</file>