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8920" windowHeight="12420"/>
  </bookViews>
  <sheets>
    <sheet name="Cast 1 (HW)" sheetId="16" r:id="rId1"/>
    <sheet name="Cast 2 (SW)" sheetId="17" r:id="rId2"/>
  </sheets>
  <definedNames>
    <definedName name="_xlnm.Print_Area" localSheetId="0">'Cast 1 (HW)'!$A$63:$F$63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7" l="1"/>
  <c r="G5" i="17"/>
  <c r="G3" i="17"/>
  <c r="F59" i="16"/>
  <c r="F60" i="16"/>
  <c r="F61" i="16"/>
  <c r="F52" i="16"/>
  <c r="F53" i="16"/>
  <c r="F54" i="16"/>
  <c r="F55" i="16"/>
  <c r="F56" i="16"/>
  <c r="F57" i="16"/>
  <c r="F58" i="16"/>
  <c r="F46" i="16"/>
  <c r="F47" i="16"/>
  <c r="F48" i="16"/>
  <c r="F49" i="16"/>
  <c r="F50" i="16"/>
  <c r="F51" i="16"/>
  <c r="F45" i="16"/>
  <c r="F39" i="16"/>
  <c r="F40" i="16"/>
  <c r="F41" i="16"/>
  <c r="F42" i="16"/>
  <c r="F43" i="16"/>
  <c r="F38" i="16"/>
  <c r="F35" i="16"/>
  <c r="F36" i="16"/>
  <c r="F37" i="16"/>
  <c r="F34" i="16"/>
  <c r="F32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 l="1"/>
  <c r="F4" i="16"/>
  <c r="F3" i="16" l="1"/>
  <c r="G6" i="17" l="1"/>
  <c r="F62" i="16" l="1"/>
</calcChain>
</file>

<file path=xl/sharedStrings.xml><?xml version="1.0" encoding="utf-8"?>
<sst xmlns="http://schemas.openxmlformats.org/spreadsheetml/2006/main" count="154" uniqueCount="116">
  <si>
    <t>Podrobnosti předmětu plnění (specifikace a položkový výkaz) - část 1 veřejné zakázky - Hardware</t>
  </si>
  <si>
    <t>Číslo položky</t>
  </si>
  <si>
    <t>Název položky</t>
  </si>
  <si>
    <t>Minimální parametry</t>
  </si>
  <si>
    <t>Předpokládaný počet</t>
  </si>
  <si>
    <t>Jednotková cena bez DPH
(Kč)</t>
  </si>
  <si>
    <t>Celková cena bez DPH
(Kč)</t>
  </si>
  <si>
    <t>1.1.1</t>
  </si>
  <si>
    <t xml:space="preserve">Stolní počítač                                                                           </t>
  </si>
  <si>
    <t>1.1.2</t>
  </si>
  <si>
    <t xml:space="preserve">Stolní počítač výkonný                                                                           </t>
  </si>
  <si>
    <t>1.1.3</t>
  </si>
  <si>
    <t>1.2.</t>
  </si>
  <si>
    <t xml:space="preserve">Tenký klient                                                                    </t>
  </si>
  <si>
    <t>Tenký klient s win 10</t>
  </si>
  <si>
    <t>Variantně poptáváme jako rozšíření nebo změnu pro výše uvedenou specifikaci Tenký klient</t>
  </si>
  <si>
    <r>
      <t xml:space="preserve">držák na monitor </t>
    </r>
    <r>
      <rPr>
        <sz val="11"/>
        <color rgb="FFFFC000"/>
        <rFont val="Calibri"/>
        <family val="2"/>
        <charset val="238"/>
      </rPr>
      <t>(nemá VESA)</t>
    </r>
  </si>
  <si>
    <t>Notebook  15</t>
  </si>
  <si>
    <t>Variantně poptáváme jako rozšíření nebo změnu pro výše uvedenou specifikaci Notebook 15</t>
  </si>
  <si>
    <t>integrovaný LTE modem</t>
  </si>
  <si>
    <t>prodloužení záruky na minimálně 60 měsíců, s opravou u zákazníka následující pracovní den s garancí výrobce o dodávce identického náhradního dílu po celou dobu záruky</t>
  </si>
  <si>
    <t>Notebook 15 výkonný</t>
  </si>
  <si>
    <t>Variantně poptáváme jako rozšíření nebo změnu pro výše uvedenou specifikaci Notebook 15 výkonný</t>
  </si>
  <si>
    <t>Tenký notebook 14</t>
  </si>
  <si>
    <t>Variantně poptáváme jako rozšíření nebo změnu pro výše uvedenou specifikaci tenký notebook 14</t>
  </si>
  <si>
    <t>Tenký notebook 14 výkonný</t>
  </si>
  <si>
    <t>Variantně poptáváme jako rozšíření nebo změnu pro výše uvedenou specifikaci tenký notebook 14 výkonný</t>
  </si>
  <si>
    <t>Tenký notebook 15</t>
  </si>
  <si>
    <t>Variantně poptáváme jako rozšíření nebo změnu pro výše uvedenou specifikaci tenký notebook 15</t>
  </si>
  <si>
    <t>Tenký notebook 15 výkonný</t>
  </si>
  <si>
    <t>Variantně poptáváme jako rozšíření nebo změnu pro výše uvedenou specifikaci tenký notebook 15 výkonný</t>
  </si>
  <si>
    <t>Tenký notebook 14 grafický</t>
  </si>
  <si>
    <t>dokovací stanice USB-C nebo Thunderbolt</t>
  </si>
  <si>
    <t>Tenký notebook 15 grafický</t>
  </si>
  <si>
    <t>Variantně poptáváme jako rozšíření nebo změnu pro výše uvedenou specifikaci tenký notebook 15 grafický</t>
  </si>
  <si>
    <t>Variantně poptáváme jako rozšíření nebo změnu pro výše uvedený monitor</t>
  </si>
  <si>
    <t>Rozšíření záruky na minimálně 60 měsíců s opravou u zákazníka následující pracovní den s garancí výrobce o dodávce identického náhradního dílu po celou dobu záruky.</t>
  </si>
  <si>
    <t>5.2.</t>
  </si>
  <si>
    <t>Monitor 24"</t>
  </si>
  <si>
    <t>5.3.</t>
  </si>
  <si>
    <t>Monitor 27"</t>
  </si>
  <si>
    <t>Tiskárna ČB</t>
  </si>
  <si>
    <t>Tiskárna ČB, formát A4, technologie LASER nebo LED, rozlišení tisku minimálně 1200x1200dpi, rychlost tisku minimálně 28st/min, duplex, Ethernet, USB 2.0 nebo vyšší.</t>
  </si>
  <si>
    <t>Tiskárna ČB, formát A4, technologie LASER nebo LED, rozlišení tisku minimálně 1200x1200dpi, rychlost tisku minimálně 38st/min, duplex, USB 2.0 nebo vyšší, Ethernet.</t>
  </si>
  <si>
    <t>Tiskárna ČB, formát A4, technologie LASER nebo LED, optické rozlišení tisku minimálně 1200x1200dpi, rychlost tisku minimálně 33st/min, duplex, RAM  256MB Ethernet 10/100/1000 , USB 2.0 nebo vyšší. Tonery s výtěžností min. 7 000 str.</t>
  </si>
  <si>
    <t>Tiskárna ČB, formát A4, technologie LASER nebo LED, optické rozlišení tisku minimálně 1200x1200dpi, rychlost tisku minimálně 38st/min, duplex, RAM 256MB, Ethernet 10/100/1000, USB 2.0 nebo vyšší. Tonery s výtěžností min. 10 000 str., zabezpečený tisk.</t>
  </si>
  <si>
    <t>Tiskárna barevná </t>
  </si>
  <si>
    <t>Tiskárna barevná, formát A4, technologie LASER nebo LED, rozlišení tisku minimálně 600x600dpi, rychlost tisku minimálně 27st/min barevně, duplex, Ethernet, USB 2.0 nebo vyšší</t>
  </si>
  <si>
    <t>Tiskárna barevná</t>
  </si>
  <si>
    <r>
      <t>Tiskárna barevná, formát A4, technologie LASER nebo LED, optické rozlišení tisku minimálně 1200 x 600dpi, rychlost tisku minimálně 30st/min černobíle, 26st/min barevně, duplex, RAM 1GB,</t>
    </r>
    <r>
      <rPr>
        <sz val="11"/>
        <color theme="1"/>
        <rFont val="Calibri"/>
        <family val="2"/>
        <charset val="238"/>
      </rPr>
      <t xml:space="preserve"> Ethernet 10/100/1000, WIFI, USB 2.0 nebo vyšší.</t>
    </r>
  </si>
  <si>
    <t>Tiskárna ČB multifunkce</t>
  </si>
  <si>
    <t>Multifunkce ČB, formát A4, technologie LASER nebo LED, rozlišení tisku minimálně 1200x1200dpi, rychlost tisku minimálně 28st/min, duplex, Ethernet, USB 2.0 nebo vyšší. ČB a barevné skenování, rozlišení skenu min. 600dpi, min. 15 barevných skenů/min, automatický podavač dokumentů, ovládání pomocí LCD displeje.</t>
  </si>
  <si>
    <t>Multifunkce  ČB, formát A4, technologie LASER nebo LED, optické rozlišení tisku minimálně 1200 x 1200dpi, rychlost tisku minimálně 33st/min, duplex, RAM 512MB, HDD nebo SDHC nebo eMMC min 3GB, Ethernet 10/100/1000, WIFI, USB 2.0 nebo vyšší. 
Dále fax, ČB a barevné skenování, rozlišení skenu min. 600dpi, min. 10 barevných skenů/min, automatický oboustranný podavač dokumentů, ovládání skenování a faxu pomocí LCD displeje a klávesnice na tiskárně, zabezpečený tisk.</t>
  </si>
  <si>
    <t>Multifunkce ČB, formát A4, technologie LASER, optické rozlišení tisku minimálně 600 x 600dpi, rychlost tisku minimálně 43st/min, duplex, RAM 1GB, Ethernet 10/100/1000, USB 2.0 nebo vyšší - 2x hostitelský port USB, 1x port USB pro zařízení. Možnost přímého tisku z paměťového zařízení USB. Dále ČB a barevné skenování, rozlišení skenu min. 600x600dpi, min. 13 barevných skenů/min, 38 ČB skenů/min, automatický oboustranný podavač dokumentů, ovládání pomocí LCD displeje a klávesnice na tiskárně, zabezpečený tisk. Nízkonákladový tisk, tonery s výtěžností min. 17 000 str.</t>
  </si>
  <si>
    <t>Tiskárna barevná multifunkce</t>
  </si>
  <si>
    <t>Multifunkce  barevná, formát A4, technologie LASER, LED nebo Inkoust, rozlišení tisku minimálně 600x600dpi, rychlost tisku minimálně 40st/min v barvě, duplex, Ethernet, USB 2.0 nebo vyšší. Dále podpora faxu, ČB a barevné skenování, rozlišení skenu min. 1200dpi, min. 25 barevných skenů/min, automatický oboustranný podavač dokumentů, ovládání pomocí LCD displeje.</t>
  </si>
  <si>
    <t>Celkem:</t>
  </si>
  <si>
    <t>Podrobnosti předmětu plnění (specifikace a položkový výkaz) - část 2 veřejné zakázky - Software</t>
  </si>
  <si>
    <t>Jednotková cena s DPH
(Kč)</t>
  </si>
  <si>
    <t>Microsoft Office 2019 Standard
[021-10559]</t>
  </si>
  <si>
    <t xml:space="preserve">Podmínkou dodávky je integrace dodávaných licencí do našeho zákaznického přehledu na specializovaných stránkách výrobce pod naším zákaznickým číslem PCN 9A3DD796 (případně A11FD877).
Licence budou dodány v měsíčních intervalech v souladu s licenčními podmínkami. </t>
  </si>
  <si>
    <t>Microsoft Office 2019 ProPlus 
[79P-05582]</t>
  </si>
  <si>
    <t>Windows 10 upgrade
[FQC-09551]</t>
  </si>
  <si>
    <t>Celkem za všechny položky:</t>
  </si>
  <si>
    <t>Multifunkce  barevná, formát A4, technologie LASER nebo LED, rozlišení tisku minimálně 600x600dpi, rychlost tisku minimálně 27st/min v barvě, duplex, Ethernet, USB 2.0 nebo vyšší. Dále podpora faxu, ČB a barevné skenování, rozlišení skenu min. 1200dpi, min. 20 barevných skenů/min, automatický oboustranný podavač dokumentů, ovládání pomocí LCD displeje.</t>
  </si>
  <si>
    <t>Provedení small form factor s možností umístění naležato i nastojato  s vestavěným napájecím zdrojem min. 350W a s certifikací 80 Plus Platinum, rozměry max. 338 x 308 x 100 mm, s procesorem o výkonu PassMark CPU Mark minimálně 17 400, operační pamětí minimálně 16GB DDR4, SSD 512GB min. NVMe, vestavěnou optickou mechanikou DVD±RW, rozhraním vzadu minimálně 2x USB Typ A Hi-Speed USB 480Mbps + 2x USB Typ A SuperSpeed 10Gbps + 2x USB Typ A SuperSpeed 5Gbps a rozhráním v předu min. 2x USB Typ A SuperSpeed 5Gbps (z toho alespoň jeden s podporou nabíjení 5V/1,5A) + 2x USB Typ A SuperSpeed 10Gbps + 1x USB-C typ + combo 3,5mm audio jack  rozhraním, vestavěnou grafickou kartou s podporou DirectX 12 a výstupy 1x VGA, 2x DisplayPort, vestavěnou síťovou kartou s podporou 10/100/1000BaseT, podporou technologie zabezpečeného vzdáleného přístupu prostřednictvím datové sítě pro správu počítače před startem OS, USB klávesnicí s podporou české diakritiky, USB laserovou myší, operačním systémem Windows 10 Professional v české verzi. Záruka minimálně 60 měsíců s opravou u zákazníka následující pracovní den s garancí výrobce o dodávce identického náhradního dílu po celou dobu záruky.</t>
  </si>
  <si>
    <t>Provedení minitower s možností umístění naležato i nastojato  s vestavěným napájecím zdrojem min. 500W a s certifikací 80 Plus Platinum, rozměry max. 370 x 308 x 168 mm, s procesorem o výkonu PassMark CPU Mark minimálně 17 400, operační pamětí minimálně 16GB DDR4, SSD 512GB min. NVMe, vestavěnou optickou mechanikou DVD±RW, rozhraním vzadu minimálně 2x USB Typ A Hi-Speed USB 480Mbps + 2x USB Typ A SuperSpeed 10Gbps + 2x USB Typ A SuperSpeed 5Gbps a rozhráním v předu min. 2x USB Typ A SuperSpeed 5Gbps (z toho alespoň jeden s podporou nabíjení 5V/1,5A) + 2x USB Typ A SuperSpeed 10Gbps + 1x USB-C typ + combo 3,5mm audio jack  rozhraním, vestavěnou grafickou kartou s podporou DirectX 12 a výstupy 1x VGA, 2x DisplayPort, vestavěnou síťovou kartou s podporou 10/100/1000BaseT, podporou technologie zabezpečeného vzdáleného přístupu prostřednictvím datové sítě pro správu počítače před startem OS, USB klávesnicí s podporou české diakritiky, USB laserovou myší, operačním systémem Windows 10 Professional v české verzi. Záruka minimálně 60 měsíců s opravou u zákazníka následující pracovní den s garancí výrobce o dodávce identického náhradního dílu po celou dobu záruky.</t>
  </si>
  <si>
    <t>Tenký notebook 15 grafický výkonný</t>
  </si>
  <si>
    <t>Velikost 15.6" s procesorem o výkonu PassMark CPU Mark minimálně 10400, display s rozlišením min. 1920×1080, operační pamětí minimálně 16GB DDR4, pevným diskem minimálně 500GB SSD NVMe, rozhraním min. 3x USB-A 5Gbps, 1x USB-C 10Gbps, výstupy 1x VGA nebo 1x DisplayPort nebo 1xHDMI, vestavěnou síťovou kartou s podporou 10/100/1000BaseT, Bluetooth min. v5, WiFi 6, webkamerou, podsvícenou numerickou klávesnicí, TPM čip min. ve verzi 2.0, čtečka otisku prstu, operačním systémem Windows 10 Professional v české verzi. Záruka minimálně 36 měsíců s opravou u zákazníka následující pracovní den s garancí výrobce o dodávce identického náhradního dílu po celou dobu záruky. Hmotnost max. 1,9 kg.</t>
  </si>
  <si>
    <t>4.3.</t>
  </si>
  <si>
    <t>Doplnění vybavení k notebookům a tenkým notebookům (vč. grafických)</t>
  </si>
  <si>
    <t>brašna na notebook s vnitřním polstrováním, vnější materiál vodoodpudivý, do velikosti 15,6 palců, neutrální barvy</t>
  </si>
  <si>
    <t>Externí adaptér USB-C na 1000Base-T ethernet RJ45</t>
  </si>
  <si>
    <r>
      <t xml:space="preserve">USB myš s laserovým senzorem, 3 tlačítka (včetně kolečka). Je požadována plná kompatibilta </t>
    </r>
    <r>
      <rPr>
        <sz val="11"/>
        <rFont val="Calibri"/>
        <family val="2"/>
        <charset val="238"/>
      </rPr>
      <t>s notebooky, tenkými notebooky (vč. grafických).</t>
    </r>
  </si>
  <si>
    <t>bezdrátová bluetooth myš, 3 tlačítka (včetně kolečka).</t>
  </si>
  <si>
    <t>USB klávesnice s podporou české diakritiky, černé provedení, bez multimediálních tlačítek. Je požadována plná kompatibilta s notebooky i tenkými notebooky.</t>
  </si>
  <si>
    <t>5.1.</t>
  </si>
  <si>
    <t xml:space="preserve">Monitor 23"                                            </t>
  </si>
  <si>
    <t>2.1.</t>
  </si>
  <si>
    <t>2.2.</t>
  </si>
  <si>
    <t>2.3.1</t>
  </si>
  <si>
    <t>2.3.2</t>
  </si>
  <si>
    <t>2.4.1</t>
  </si>
  <si>
    <t>2.4.2</t>
  </si>
  <si>
    <t>2.5.1</t>
  </si>
  <si>
    <t>2.6.1</t>
  </si>
  <si>
    <t>2.6.2</t>
  </si>
  <si>
    <t>3.1</t>
  </si>
  <si>
    <t>4.1.</t>
  </si>
  <si>
    <t>4.2.</t>
  </si>
  <si>
    <t>5.4.</t>
  </si>
  <si>
    <t>5.5.</t>
  </si>
  <si>
    <t>5.6.</t>
  </si>
  <si>
    <t>5.7.</t>
  </si>
  <si>
    <t>5.8.</t>
  </si>
  <si>
    <t>5.9.</t>
  </si>
  <si>
    <t>5.10.</t>
  </si>
  <si>
    <t>5.11.</t>
  </si>
  <si>
    <t>Dockovací USB-C stanice s konektivitou minimálně: 2x Displayport, 1x HDMI 2.0, 1x Ethernet 10/100/1000 RJ45, combo audiojack 3,5mm, 1x USB-C, 4x USB-A</t>
  </si>
  <si>
    <t>Velikost 23", IPS antireflexní filtr s LED podsvícením, s rozlišením min. 1920x1080, odezva do 5ms, rozhraní minimálně 1x DisplayPort 1.2 (s podporou HDCP), 1x HDMI 1.4 (s podporou HDCP), 1x VGA a 4x USB 3.2, výškově nastavitelný. Záruka minimálně 36 měsíců s opravou u zákazníka následující pracovní den s garancí výrobce o dodávce identického náhradního dílu po celou dobu záruky. Je požadována plná kompatibilta se stolními počítači, notebooky i tenkými notebooky.</t>
  </si>
  <si>
    <t>Velikost 24", LED,antireflexní filtr s LED podsvícením, s rozlišením min. 1920x1200, IPS, odezva do 5ms, rozhraní minimálně 1x DisplayPort 1.2, 1x HDMI 1.4, 4x USB 3.2 (2x napájení do 7,5W). Záruka minimálně 36 měsíců s opravou u zákazníka následující pracovní den s garancí výrobce o dodávce identického náhradního dílu po celou dobu záruky. Je požadována plná kompatibilta se stolními počítači, notebooky i tenkými notebooky.</t>
  </si>
  <si>
    <r>
      <t>Velikost 27", LED, antireflexní filtr s LED, s rozlišením min. 2560x1440, IPS, odezva do 5ms, rozhraní minimálně 1x DisplayPort 1.4, 1x HDMI 2.0,</t>
    </r>
    <r>
      <rPr>
        <strike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4x USB 3.2 (2x napájení do 7,5W). Záruka minimálně 36 měsíců s garancí výrobce o dodávce identického náhradního dílu po celou dobu záruky. Je požadována plná kompatibilta se stolními počítači, notebooky i tenkými notebooky.</t>
    </r>
  </si>
  <si>
    <t>Provedení small form factor s možností umístění naležato i nastojato  s vestavěným napájecím zdrojem min. 260W a s certifikací 80 Plus Platinum, rozměry max. 338 x 308 x 100 mm, s procesorem o výkonu PassMark CPU Mark minimálně 13 200, operační pamětí minimálně 8GB DDR4, SSD 512GB min. NVMe, vestavěnou optickou mechanikou DVD±RW, rozhraním vzadu minimálně 2x USB Typ A Hi-Speed USB 480Mbps + 2x USB Typ A SuperSpeed 10Gbps + 2x USB Typ A SuperSpeed 5Gbps a rozhráním v předu min. 2x USB Typ A SuperSpeed 5Gbps (z toho alespoň jeden s podporou nabíjení 5V/1,5A) + 2x USB Typ A SuperSpeed 10Gbps + 1x USB-C typ + combo 3,5mm audio jack  rozhraním, vestavěnou grafickou kartou s podporou DirectX 12 a výstupy 1x VGA, 2x DisplayPort, vestavěnou síťovou kartou s podporou 10/100/1000BaseT, podporou technologie zabezpečeného vzdáleného přístupu prostřednictvím datové sítě pro správu počítače před startem OS, USB klávesnicí s podporou české diakritiky, USB laserovou myší, operačním systémem Windows 10 Professional v české verzi. Záruka minimálně 60 měsíců s opravou u zákazníka následující pracovní den s garancí výrobce o dodávce identického náhradního dílu po celou dobu záruky.</t>
  </si>
  <si>
    <t>Velikost 15.6" s procesorem o výkonu PassMark CPU Mark minimálně 10000, display s rozlišením min. 1920×1080, operační pamětí minimálně 8GB DDR4, pevným diskem minimálně 250GB SSD NVMe, rozhraním min. 3x USB-A 5Gbps, 1x USB-C 10Gbps, výstupy 1x VGA nebo 1x DisplayPort nebo 1xHDMI, vestavěnou síťovou kartou s podporou 10/100/1000BaseT, Bluetooth min. v5, WiFi 6, webkamerou, podsvícenou numerickou klávesnicí, TPM čip min. ve verzi 2.0, čtečka otisku prstu, operačním systémem Windows 10 Professional v české verzi. Záruka minimálně 36 měsíců s opravou u zákazníka následující pracovní den s garancí výrobce o dodávce identického náhradního dílu po celou dobu záruky. Hmotnost max. 1,8 kg.</t>
  </si>
  <si>
    <t>Velikost displeje 14" IPS s rozlišením 1920x1080, s procesorem o výkonu PassMark CPU Mark minimálně 10000, operační paměť 8GB DDR4 v prvním slotu, pevný disk min. 500GB SSD NVMe, rozhraní 2x USB 3.1, 2xUSB-C (with Thunderbolt) 1xHDMI, síťovou kartou s podporou 10/100/1000BaseT, Bluetooth min. v5, WiFi 6, NFC, čtečka otisku prstu,  webkamera, podsvícená klávesnice odolná proti polití, TPM čip min. ve verzi 2.0, s operačním systémem Windows 10 Professional v české verzi.  Záruka minimálně 36 měsíců s opravou u zákazníka následující pracovní den s garancí výrobce o dodávce identického náhradního dílu po celou dobu záruky. Hmotnost max. 1,4kg.</t>
  </si>
  <si>
    <t>Velikost displeje 14" IPS s rozlišením 1920x1080, s procesorem o výkonu PassMark CPU Mark minimálně 10400, operační paměť 16GB DDR4 v prvním slotu, pevný disk min. 1TB SSD NVMe, rozhraní 2x USB 3.1, 2xUSB-C (with Thunderbolt) 1xHDMI, síťovou kartou s podporou 10/100/1000BaseT, Bluetooth min. v5, WiFi 6, NFC, čtečka otisku prstu,  webkamera, podsvícená klávesnice odolná proti polití, TPM čip min. ve verzi 2.0, s operačním systémem Windows 10 Professional v české verzi.  Záruka minimálně 36 měsíců s opravou u zákazníka následující pracovní den s garancí výrobce o dodávce identického náhradního dílu po celou dobu záruky. Hmotnost max. 1,4kg.</t>
  </si>
  <si>
    <t>Velikost displeje 15" IPS s rozlišením 1920x1080, s procesorem o výkonu PassMark CPU Mark minimálně 10000, operační paměť 8GB DDR4 v prvním slotu, pevný disk min. 500GB SSD NVMe, rozhraní 2x USB 3.1, 2xUSB-C (with Thunderbolt) 1xHDMI, síťovou kartou s podporou 10/100/1000BaseTBluetooth min. v5, WiFi 6, NFC, čtečka otisku prstu,  webkamera, podsvícená numerická klávesnice odolná proti polití, TPM čip min. ve verzi 2.0, s operačním systémem Windows 10 Professional v české verzi.  Záruka minimálně 36 měsíců s opravou u zákazníka následující pracovní den s garancí výrobce o dodávce identického náhradního dílu po celou dobu záruky. Hmotnost max. 1,7kg.</t>
  </si>
  <si>
    <t>Velikost displeje 15" IPS s rozlišením 1920x1080, s procesorem o výkonu PassMark CPU Mark minimálně 10400, operační paměť 16GB DDR4 v prvním slotu, pevný disk min. 1TB SSD NVMe, rozhraní 2x USB 3.1, 2xUSB-C (with Thunderbolt) 1xHDMI, síťovou kartou s podporou 10/100/1000BaseT, Bluetooth min. v5, WiFi 6, NFC, čtečka otisku prstu,  webkamera, podsvícená numerická klávesnice odolná proti polití, TPM čip min. ve verzi 2.0, s operačním systémem Windows 10 Professional v české verzi.  Záruka minimálně 36 měsíců s opravou u zákazníka následující pracovní den s garancí výrobce o dodávce identického náhradního dílu po celou dobu záruky. Hmotnost max. 1,7kg.</t>
  </si>
  <si>
    <t>Velikost 14" s procesorem o výkonu PassMark CPU minimálně 10700b., IPS display s rozlišením min. 1920x1080, operační paměť min. 16 GB DDR4 v prvním slotu, diskrétní grafická s min. 4 GB paměti, pevný disk min. 1TB NVMe SSD, rozhraní min. 2x USB 3.1, 2x USB-C, výstupy 1x HDMI, čtečka karet Smart Card, TPM čip min. ve verzi 2.0, síťová karta s podporou 10/100/1000BaseT, Bluetooth min. v5.0, WiFi 6, NFC, čtečka otisku prstu,  webkamera, podsvícená klávesnice odolná proti polití, dokovací konektor (dokování lze přes USB nebo thunderbolt), s operačním systémem Windows 10 Professional v české verzi. Záruka minimálně 36 měsíců s opravou u zákazníka následující pracovní den s garancí výrobce o dodávce identického náhradního dílu po celou dobu záruky. Hmotnost max 1,5kg.</t>
  </si>
  <si>
    <t>Velikost 15,6" s procesorem o výkonu PassMark CPU 10000, IPS display s rozlišením min. 1920x1080, diskrétní grafická karta s min.4 GB pamětí, operační paměť min. 8GB DDR4 v prvním slotu, pevný disk min. 512 GB NVMe SSD, rozhraní min. 2x USB 3.1,2x USB-C, výstup 1xHDMI, čtečka karet Smart Card, TPM čip min. ve verzi 2.0,NFC, čtečka otisku prstu,  síťová karta s podporou 10/100/1000BaseT, Bluetooth min. v5.0, WiFi 6, webkamera, podsvícená klávesnice s numerickou částí odolná proti polití, podpora dokování (dokování lze přes USB-C nebo  Thunderbolt), s operačním systémem Windows 10 Professional v české verzi. Záruka minimálně 36 měsíců s opravou u zákazníka následující pracovní den s garancí výrobce o dodávce identického náhradního dílu po celou dobu záruky. Hmotnost max 1,8kg.</t>
  </si>
  <si>
    <t>Velikost 15,6" s procesorem o výkonu PassMark CPU 10400, IPS display s rozlišením min. 1920x1080, diskrétní grafická karta s min.4 GB pamětí, operační paměť min. 16 GB DDR4 v prvním slotu, pevný disk min. 1 TB NVMe SSD, rozhraní min. 2x USB 3.1,2x USB-C, výstup 1xHDMI, čtečka karet Smart Card, TPM čip min. ve verzi 2.0,NFC, čtečka otisku prstu,  síťová karta s podporou 10/100/1000BaseT, Bluetooth min. v5.0, WiFi 6, webkamera, podsvícená klávesnice s numerickou částí odolná proti polití, podpora dokování (dokování lze přes USB-C nebo  Thunderbolt), s operačním systémem Windows 10 Professional v české verzi. Záruka minimálně 36 měsíců s opravou u zákazníka následující pracovní den s garancí výrobce o dodávce identického náhradního dílu po celou dobu záruky. Hmotnost max 1,8kg.</t>
  </si>
  <si>
    <r>
      <t xml:space="preserve">PassMarky uvedené ve specifikacích jsou minimálně požadované a zveřejněné (platné) k </t>
    </r>
    <r>
      <rPr>
        <b/>
        <sz val="11"/>
        <rFont val="Calibri"/>
        <family val="2"/>
        <charset val="238"/>
        <scheme val="minor"/>
      </rPr>
      <t>12.4.2021</t>
    </r>
  </si>
  <si>
    <t>Provedení microdesktop s možností umístění naležato i nastojato, vestavěný procesor s výkonem PassMark CPU Mark min. 3300, vestavěná operační paměť s kapacitou minimálně 4 GB, rozhraní minimálně 3x USB 3.1, 1x USB-C a 2x USB 2.0, 1 x USB-C 3.1 vnitřní flash paměť minimálně 8GB, vestavěná grafická karta s akcelerací přehrávání videa (minimálně 2x displayport), vestavěná zvuková karta, vestavěná síťová karta minimálně s podporou 10/100/1000BaseT. Požadované příslušenství tenkého klienta, USB klávesnice s podporou české diakritiky, USB optická myš, obojí v černém provedení, napájecí zdroj 230 V 50 Hz s pohyblivým napájecím kabelem.
Funkční specifikace: zabudovaný prohlížeč WEB, podpora hostitelského prostředí Microsoft Remote Desktop Services (RDP a RemoteFX), podpora hostitelského prostředí Citrix ICA a HDX. 
Záruka minimálně 60 měsíců s opravou výměnou následující pracovní den.</t>
  </si>
  <si>
    <t>Provedení microdesktop s možností umístění naležato i nastojato, vestavěný procesor s výkonem PassMark CPU Mark min. 3300,  vestavěná operační paměť s kapacitou minimálně 4 GB, rozhraní minimálně 3x USB 3.1, 1x USB-C a 2x USB 2.0, 1 x USB-C 3.1 vnitřní disk s min. 32 GB MLC flash pamětí,  vestavěná grafická karta s akcelerací přehrávání videa (minimálně 2x displayport a 1x VGA), vestavěná zvuková karta, vestavěná síťová karta minimálně s podporou 10/100/1000BaseT. Operační systém kompatibilní s Windows 10 IoT Enterprise. Požadované příslušenství tenkého klienta, USB klávesnice s podporou české diakritiky, USB optická myš, obojí v černém provedení, napájecí zdroj 230 V 50 Hz s pohyblivým napájecím kabelem.
Funkční specifikace: zabudovaný prohlížeč WEB, podpora hostitelského prostředí Microsoft Remote Desktop Services (RDP a RemoteFX), podpora hostitelského prostředí Citrix ICA a HDX. 
Záruka minimálně 60 měsíců s opravou výměnou následující pracovní den.</t>
  </si>
  <si>
    <t>Identifikace nabízeného zboží</t>
  </si>
  <si>
    <r>
      <t xml:space="preserve">
Jako standardní vybavení všech výše uvedených tiskáren je požadováno:
- propojovací kabel USB na spojení tiskárny s počítačem delší než 2 m
- pohyblivý napájecí kabel minimálně 1,5 m s vidlicí CEE 7/7 (E/F)
- plná kompatibilita s operačními systémy Microsoft Windows 7, Windows 8, Windows 10 ve verzi 32 i 64-bit deklarovaná výrobcem
- podpora jazyka minimálně PCL5e, PCL6
Záruka na tiskárny je požadována v trvání minimálně 36 měsíců. 
</t>
    </r>
    <r>
      <rPr>
        <strike/>
        <sz val="11"/>
        <color rgb="FFFF0000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</si>
</sst>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_-* #,##0\ _K_č_-;\-* #,##0\ _K_č_-;_-* &quot;-&quot;??\ _K_č_-;_-@_-"/>
    <numFmt numFmtId="167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Verdana"/>
      <family val="2"/>
      <charset val="1"/>
    </font>
    <font>
      <sz val="7"/>
      <color indexed="8"/>
      <name val="Tahoma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</font>
    <font>
      <b/>
      <sz val="11"/>
      <color rgb="FF1F497D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b/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FFC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5" fillId="2" borderId="0">
      <alignment horizontal="right" vertical="center"/>
    </xf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41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4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5" borderId="9" xfId="0" applyNumberFormat="1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166" fontId="6" fillId="4" borderId="5" xfId="7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" fontId="6" fillId="5" borderId="14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4" fontId="8" fillId="5" borderId="1" xfId="7" applyNumberFormat="1" applyFont="1" applyFill="1" applyBorder="1" applyAlignment="1">
      <alignment horizontal="right" vertical="center" indent="1"/>
    </xf>
    <xf numFmtId="4" fontId="8" fillId="5" borderId="4" xfId="7" applyNumberFormat="1" applyFont="1" applyFill="1" applyBorder="1" applyAlignment="1">
      <alignment horizontal="right" vertical="center" inden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8" fillId="5" borderId="2" xfId="7" applyNumberFormat="1" applyFont="1" applyFill="1" applyBorder="1" applyAlignment="1">
      <alignment horizontal="right" vertical="center" indent="1"/>
    </xf>
    <xf numFmtId="4" fontId="8" fillId="5" borderId="7" xfId="7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6" borderId="2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6" fontId="6" fillId="4" borderId="17" xfId="7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5" borderId="19" xfId="7" applyNumberFormat="1" applyFont="1" applyFill="1" applyBorder="1" applyAlignment="1">
      <alignment horizontal="right" vertical="center" indent="1"/>
    </xf>
    <xf numFmtId="0" fontId="8" fillId="0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 indent="1"/>
    </xf>
    <xf numFmtId="167" fontId="6" fillId="0" borderId="0" xfId="0" applyNumberFormat="1" applyFont="1" applyAlignment="1">
      <alignment horizontal="center" vertical="center"/>
    </xf>
    <xf numFmtId="16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4" fillId="0" borderId="0" xfId="7" applyNumberFormat="1" applyFont="1" applyFill="1" applyBorder="1" applyAlignment="1">
      <alignment horizontal="right" vertical="center" indent="1"/>
    </xf>
    <xf numFmtId="4" fontId="14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indent="1"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5" borderId="14" xfId="7" applyNumberFormat="1" applyFont="1" applyFill="1" applyBorder="1" applyAlignment="1">
      <alignment horizontal="right" vertical="center" indent="1"/>
    </xf>
    <xf numFmtId="4" fontId="6" fillId="5" borderId="14" xfId="0" applyNumberFormat="1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/>
    </xf>
    <xf numFmtId="4" fontId="8" fillId="5" borderId="17" xfId="7" applyNumberFormat="1" applyFont="1" applyFill="1" applyBorder="1" applyAlignment="1">
      <alignment horizontal="right" vertical="center" indent="1"/>
    </xf>
    <xf numFmtId="0" fontId="8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wrapText="1"/>
    </xf>
    <xf numFmtId="1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16" fontId="6" fillId="0" borderId="3" xfId="0" applyNumberFormat="1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21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6" borderId="4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8" fillId="5" borderId="8" xfId="0" applyNumberFormat="1" applyFont="1" applyFill="1" applyBorder="1" applyAlignment="1">
      <alignment horizontal="right" vertical="center" wrapText="1" indent="1"/>
    </xf>
    <xf numFmtId="0" fontId="8" fillId="5" borderId="9" xfId="0" applyNumberFormat="1" applyFont="1" applyFill="1" applyBorder="1" applyAlignment="1">
      <alignment horizontal="right" vertical="center" wrapText="1" indent="1"/>
    </xf>
    <xf numFmtId="0" fontId="8" fillId="5" borderId="10" xfId="0" applyNumberFormat="1" applyFont="1" applyFill="1" applyBorder="1" applyAlignment="1">
      <alignment horizontal="right" vertical="center" wrapText="1" indent="1"/>
    </xf>
    <xf numFmtId="0" fontId="8" fillId="5" borderId="29" xfId="0" applyNumberFormat="1" applyFont="1" applyFill="1" applyBorder="1" applyAlignment="1">
      <alignment horizontal="right" vertical="center" wrapText="1" indent="1"/>
    </xf>
    <xf numFmtId="0" fontId="8" fillId="5" borderId="18" xfId="0" applyNumberFormat="1" applyFont="1" applyFill="1" applyBorder="1" applyAlignment="1">
      <alignment horizontal="right" vertical="center" wrapText="1" indent="1"/>
    </xf>
    <xf numFmtId="4" fontId="8" fillId="0" borderId="24" xfId="0" applyNumberFormat="1" applyFont="1" applyFill="1" applyBorder="1" applyAlignment="1">
      <alignment horizontal="right" vertical="center" wrapText="1" indent="1"/>
    </xf>
    <xf numFmtId="4" fontId="8" fillId="0" borderId="19" xfId="0" applyNumberFormat="1" applyFont="1" applyFill="1" applyBorder="1" applyAlignment="1">
      <alignment horizontal="right" vertical="center" wrapText="1" indent="1"/>
    </xf>
    <xf numFmtId="4" fontId="8" fillId="0" borderId="26" xfId="0" applyNumberFormat="1" applyFont="1" applyFill="1" applyBorder="1" applyAlignment="1">
      <alignment horizontal="right" vertical="center" wrapText="1" indent="1"/>
    </xf>
    <xf numFmtId="4" fontId="8" fillId="0" borderId="27" xfId="0" applyNumberFormat="1" applyFont="1" applyFill="1" applyBorder="1" applyAlignment="1">
      <alignment horizontal="right" vertical="center" wrapText="1" indent="1"/>
    </xf>
    <xf numFmtId="0" fontId="6" fillId="4" borderId="30" xfId="0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right" vertical="center" wrapText="1" indent="1"/>
    </xf>
    <xf numFmtId="0" fontId="6" fillId="6" borderId="2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horizontal="right" vertical="center" wrapText="1" indent="1"/>
    </xf>
    <xf numFmtId="0" fontId="8" fillId="5" borderId="30" xfId="0" applyNumberFormat="1" applyFont="1" applyFill="1" applyBorder="1" applyAlignment="1">
      <alignment horizontal="right" vertical="center" wrapText="1" indent="1"/>
    </xf>
    <xf numFmtId="4" fontId="8" fillId="0" borderId="28" xfId="0" applyNumberFormat="1" applyFont="1" applyFill="1" applyBorder="1" applyAlignment="1">
      <alignment horizontal="right" vertical="center" wrapText="1" indent="1"/>
    </xf>
    <xf numFmtId="4" fontId="8" fillId="0" borderId="4" xfId="0" applyNumberFormat="1" applyFont="1" applyFill="1" applyBorder="1" applyAlignment="1">
      <alignment horizontal="right" vertical="center" wrapText="1" indent="1"/>
    </xf>
    <xf numFmtId="0" fontId="8" fillId="5" borderId="32" xfId="0" applyNumberFormat="1" applyFont="1" applyFill="1" applyBorder="1" applyAlignment="1">
      <alignment horizontal="right" vertical="center" wrapText="1" indent="1"/>
    </xf>
    <xf numFmtId="4" fontId="8" fillId="0" borderId="2" xfId="0" applyNumberFormat="1" applyFont="1" applyFill="1" applyBorder="1" applyAlignment="1">
      <alignment horizontal="right" vertical="center" wrapText="1" indent="1"/>
    </xf>
    <xf numFmtId="4" fontId="8" fillId="0" borderId="25" xfId="0" applyNumberFormat="1" applyFont="1" applyFill="1" applyBorder="1" applyAlignment="1">
      <alignment horizontal="right" vertical="center" wrapText="1" indent="1"/>
    </xf>
    <xf numFmtId="16" fontId="6" fillId="0" borderId="16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left" vertical="top" wrapText="1"/>
    </xf>
    <xf numFmtId="4" fontId="8" fillId="0" borderId="17" xfId="0" applyNumberFormat="1" applyFont="1" applyFill="1" applyBorder="1" applyAlignment="1">
      <alignment horizontal="right" vertical="center" wrapText="1" indent="1"/>
    </xf>
    <xf numFmtId="0" fontId="21" fillId="0" borderId="33" xfId="0" applyNumberFormat="1" applyFont="1" applyBorder="1" applyAlignment="1">
      <alignment vertical="top" wrapText="1"/>
    </xf>
    <xf numFmtId="0" fontId="7" fillId="0" borderId="33" xfId="0" applyFont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right" vertical="center" wrapText="1" indent="1"/>
    </xf>
    <xf numFmtId="4" fontId="8" fillId="0" borderId="22" xfId="0" applyNumberFormat="1" applyFont="1" applyFill="1" applyBorder="1" applyAlignment="1">
      <alignment horizontal="right" vertical="center" wrapText="1" indent="1"/>
    </xf>
    <xf numFmtId="4" fontId="8" fillId="0" borderId="7" xfId="0" applyNumberFormat="1" applyFont="1" applyFill="1" applyBorder="1" applyAlignment="1">
      <alignment horizontal="right" vertical="center" wrapText="1" indent="1"/>
    </xf>
    <xf numFmtId="0" fontId="6" fillId="0" borderId="23" xfId="0" applyNumberFormat="1" applyFont="1" applyFill="1" applyBorder="1" applyAlignment="1">
      <alignment horizontal="right" vertical="center" wrapText="1" indent="1"/>
    </xf>
  </cellXfs>
  <cellStyles count="8">
    <cellStyle name="Čárka" xfId="7" builtinId="3"/>
    <cellStyle name="Měna 2" xfId="1"/>
    <cellStyle name="Měna 2 2" xfId="6"/>
    <cellStyle name="Normální" xfId="0" builtinId="0"/>
    <cellStyle name="Normální 2" xfId="2"/>
    <cellStyle name="normální 3" xfId="3"/>
    <cellStyle name="normální 4" xfId="4"/>
    <cellStyle name="S5M1" xf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7"/>
    <pageSetUpPr fitToPage="1"/>
  </sheetPr>
  <dimension ref="A1:I71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9.140625" defaultRowHeight="15" x14ac:dyDescent="0.25"/>
  <cols>
    <col min="1" max="1" width="10.42578125" style="2" customWidth="1"/>
    <col min="2" max="2" width="29.140625" style="4" customWidth="1"/>
    <col min="3" max="3" width="115.42578125" style="2" customWidth="1"/>
    <col min="4" max="4" width="13.85546875" style="1" customWidth="1"/>
    <col min="5" max="6" width="25.5703125" style="1" customWidth="1"/>
    <col min="7" max="7" width="42" style="1" customWidth="1"/>
    <col min="8" max="8" width="17" style="1" bestFit="1" customWidth="1"/>
    <col min="9" max="9" width="32.42578125" style="8" customWidth="1"/>
    <col min="10" max="10" width="2.42578125" style="3" customWidth="1"/>
    <col min="11" max="11" width="114.5703125" style="3" bestFit="1" customWidth="1"/>
    <col min="12" max="13" width="9.140625" style="3"/>
    <col min="14" max="14" width="9.85546875" style="3" bestFit="1" customWidth="1"/>
    <col min="15" max="16384" width="9.140625" style="3"/>
  </cols>
  <sheetData>
    <row r="1" spans="1:9" ht="27" thickBot="1" x14ac:dyDescent="0.3">
      <c r="A1" s="109" t="s">
        <v>0</v>
      </c>
      <c r="B1" s="110"/>
      <c r="C1" s="110"/>
      <c r="D1" s="110"/>
      <c r="E1" s="110"/>
      <c r="F1" s="111"/>
      <c r="G1" s="111"/>
      <c r="H1" s="14"/>
      <c r="I1" s="7"/>
    </row>
    <row r="2" spans="1:9" ht="30.75" thickBot="1" x14ac:dyDescent="0.3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0" t="s">
        <v>6</v>
      </c>
      <c r="G2" s="121" t="s">
        <v>114</v>
      </c>
      <c r="H2" s="15"/>
      <c r="I2" s="7"/>
    </row>
    <row r="3" spans="1:9" ht="165.75" thickBot="1" x14ac:dyDescent="0.3">
      <c r="A3" s="73" t="s">
        <v>7</v>
      </c>
      <c r="B3" s="38" t="s">
        <v>8</v>
      </c>
      <c r="C3" s="22" t="s">
        <v>102</v>
      </c>
      <c r="D3" s="29">
        <v>45</v>
      </c>
      <c r="E3" s="33">
        <v>0</v>
      </c>
      <c r="F3" s="117">
        <f t="shared" ref="F3:G3" si="0">D3*E3</f>
        <v>0</v>
      </c>
      <c r="G3" s="122"/>
      <c r="H3" s="36"/>
      <c r="I3" s="40"/>
    </row>
    <row r="4" spans="1:9" ht="165.75" thickBot="1" x14ac:dyDescent="0.3">
      <c r="A4" s="73" t="s">
        <v>9</v>
      </c>
      <c r="B4" s="38" t="s">
        <v>10</v>
      </c>
      <c r="C4" s="22" t="s">
        <v>65</v>
      </c>
      <c r="D4" s="29">
        <v>45</v>
      </c>
      <c r="E4" s="33">
        <v>0</v>
      </c>
      <c r="F4" s="117">
        <f t="shared" ref="F4:G4" si="1">D4*E4</f>
        <v>0</v>
      </c>
      <c r="G4" s="122"/>
      <c r="H4" s="36"/>
      <c r="I4" s="40"/>
    </row>
    <row r="5" spans="1:9" ht="165.75" thickBot="1" x14ac:dyDescent="0.3">
      <c r="A5" s="73" t="s">
        <v>11</v>
      </c>
      <c r="B5" s="38" t="s">
        <v>10</v>
      </c>
      <c r="C5" s="22" t="s">
        <v>66</v>
      </c>
      <c r="D5" s="29">
        <v>45</v>
      </c>
      <c r="E5" s="33">
        <v>0</v>
      </c>
      <c r="F5" s="117">
        <f t="shared" ref="F5:G8" si="2">D5*E5</f>
        <v>0</v>
      </c>
      <c r="G5" s="122"/>
      <c r="H5" s="36"/>
      <c r="I5" s="40"/>
    </row>
    <row r="6" spans="1:9" ht="135.75" thickBot="1" x14ac:dyDescent="0.3">
      <c r="A6" s="95" t="s">
        <v>12</v>
      </c>
      <c r="B6" s="123" t="s">
        <v>13</v>
      </c>
      <c r="C6" s="124" t="s">
        <v>112</v>
      </c>
      <c r="D6" s="32">
        <v>35</v>
      </c>
      <c r="E6" s="34">
        <v>0</v>
      </c>
      <c r="F6" s="125">
        <f t="shared" si="2"/>
        <v>0</v>
      </c>
      <c r="G6" s="129"/>
      <c r="H6" s="13"/>
      <c r="I6" s="9"/>
    </row>
    <row r="7" spans="1:9" ht="135.75" thickBot="1" x14ac:dyDescent="0.3">
      <c r="A7" s="96"/>
      <c r="B7" s="38" t="s">
        <v>14</v>
      </c>
      <c r="C7" s="86" t="s">
        <v>113</v>
      </c>
      <c r="D7" s="77">
        <v>2</v>
      </c>
      <c r="E7" s="78">
        <v>0</v>
      </c>
      <c r="F7" s="127">
        <f t="shared" si="2"/>
        <v>0</v>
      </c>
      <c r="G7" s="112"/>
      <c r="H7" s="13"/>
      <c r="I7" s="9"/>
    </row>
    <row r="8" spans="1:9" ht="60.75" thickBot="1" x14ac:dyDescent="0.3">
      <c r="A8" s="97"/>
      <c r="B8" s="38" t="s">
        <v>15</v>
      </c>
      <c r="C8" s="5" t="s">
        <v>16</v>
      </c>
      <c r="D8" s="31">
        <v>1</v>
      </c>
      <c r="E8" s="28">
        <v>0</v>
      </c>
      <c r="F8" s="128">
        <f t="shared" si="2"/>
        <v>0</v>
      </c>
      <c r="G8" s="129"/>
      <c r="H8" s="13"/>
      <c r="I8" s="9"/>
    </row>
    <row r="9" spans="1:9" ht="90" x14ac:dyDescent="0.25">
      <c r="A9" s="95" t="s">
        <v>78</v>
      </c>
      <c r="B9" s="38" t="s">
        <v>17</v>
      </c>
      <c r="C9" s="80" t="s">
        <v>103</v>
      </c>
      <c r="D9" s="29">
        <v>5</v>
      </c>
      <c r="E9" s="33">
        <v>0</v>
      </c>
      <c r="F9" s="117">
        <f t="shared" ref="F9:G31" si="3">D9*E9</f>
        <v>0</v>
      </c>
      <c r="G9" s="112"/>
      <c r="H9" s="13"/>
      <c r="I9" s="9"/>
    </row>
    <row r="10" spans="1:9" x14ac:dyDescent="0.25">
      <c r="A10" s="96"/>
      <c r="B10" s="101" t="s">
        <v>18</v>
      </c>
      <c r="C10" s="81" t="s">
        <v>19</v>
      </c>
      <c r="D10" s="30">
        <v>1</v>
      </c>
      <c r="E10" s="27">
        <v>0</v>
      </c>
      <c r="F10" s="118">
        <f t="shared" si="3"/>
        <v>0</v>
      </c>
      <c r="G10" s="113"/>
      <c r="H10" s="13"/>
      <c r="I10" s="9"/>
    </row>
    <row r="11" spans="1:9" ht="59.45" customHeight="1" thickBot="1" x14ac:dyDescent="0.3">
      <c r="A11" s="97"/>
      <c r="B11" s="103"/>
      <c r="C11" s="82" t="s">
        <v>20</v>
      </c>
      <c r="D11" s="31">
        <v>1</v>
      </c>
      <c r="E11" s="28">
        <v>0</v>
      </c>
      <c r="F11" s="119">
        <f t="shared" si="3"/>
        <v>0</v>
      </c>
      <c r="G11" s="115"/>
      <c r="H11" s="13"/>
      <c r="I11" s="11"/>
    </row>
    <row r="12" spans="1:9" ht="90" x14ac:dyDescent="0.25">
      <c r="A12" s="95" t="s">
        <v>79</v>
      </c>
      <c r="B12" s="38" t="s">
        <v>21</v>
      </c>
      <c r="C12" s="79" t="s">
        <v>68</v>
      </c>
      <c r="D12" s="29">
        <v>3</v>
      </c>
      <c r="E12" s="33">
        <v>0</v>
      </c>
      <c r="F12" s="117">
        <f t="shared" si="3"/>
        <v>0</v>
      </c>
      <c r="G12" s="112"/>
      <c r="H12" s="13"/>
      <c r="I12" s="9"/>
    </row>
    <row r="13" spans="1:9" x14ac:dyDescent="0.25">
      <c r="A13" s="96"/>
      <c r="B13" s="101" t="s">
        <v>22</v>
      </c>
      <c r="C13" s="81" t="s">
        <v>19</v>
      </c>
      <c r="D13" s="30">
        <v>1</v>
      </c>
      <c r="E13" s="27">
        <v>0</v>
      </c>
      <c r="F13" s="118">
        <f t="shared" si="3"/>
        <v>0</v>
      </c>
      <c r="G13" s="113"/>
      <c r="H13" s="13"/>
      <c r="I13" s="9"/>
    </row>
    <row r="14" spans="1:9" ht="51.6" customHeight="1" thickBot="1" x14ac:dyDescent="0.3">
      <c r="A14" s="97"/>
      <c r="B14" s="105"/>
      <c r="C14" s="82" t="s">
        <v>20</v>
      </c>
      <c r="D14" s="31">
        <v>1</v>
      </c>
      <c r="E14" s="28">
        <v>0</v>
      </c>
      <c r="F14" s="119">
        <f t="shared" si="3"/>
        <v>0</v>
      </c>
      <c r="G14" s="114"/>
      <c r="H14" s="13"/>
      <c r="I14" s="9"/>
    </row>
    <row r="15" spans="1:9" ht="91.9" customHeight="1" x14ac:dyDescent="0.25">
      <c r="A15" s="95" t="s">
        <v>80</v>
      </c>
      <c r="B15" s="38" t="s">
        <v>23</v>
      </c>
      <c r="C15" s="79" t="s">
        <v>104</v>
      </c>
      <c r="D15" s="29">
        <v>15</v>
      </c>
      <c r="E15" s="33">
        <v>0</v>
      </c>
      <c r="F15" s="117">
        <f t="shared" si="3"/>
        <v>0</v>
      </c>
      <c r="G15" s="116"/>
      <c r="H15" s="12"/>
      <c r="I15" s="9"/>
    </row>
    <row r="16" spans="1:9" x14ac:dyDescent="0.25">
      <c r="A16" s="96"/>
      <c r="B16" s="101" t="s">
        <v>24</v>
      </c>
      <c r="C16" s="81" t="s">
        <v>19</v>
      </c>
      <c r="D16" s="30">
        <v>1</v>
      </c>
      <c r="E16" s="27">
        <v>0</v>
      </c>
      <c r="F16" s="118">
        <f t="shared" si="3"/>
        <v>0</v>
      </c>
      <c r="G16" s="113"/>
      <c r="H16" s="13"/>
      <c r="I16" s="9"/>
    </row>
    <row r="17" spans="1:9" ht="49.5" customHeight="1" thickBot="1" x14ac:dyDescent="0.3">
      <c r="A17" s="96"/>
      <c r="B17" s="101"/>
      <c r="C17" s="82" t="s">
        <v>20</v>
      </c>
      <c r="D17" s="30">
        <v>5</v>
      </c>
      <c r="E17" s="27">
        <v>0</v>
      </c>
      <c r="F17" s="118">
        <f t="shared" si="3"/>
        <v>0</v>
      </c>
      <c r="G17" s="115"/>
      <c r="H17" s="13"/>
      <c r="I17" s="9"/>
    </row>
    <row r="18" spans="1:9" ht="88.9" customHeight="1" x14ac:dyDescent="0.25">
      <c r="A18" s="95" t="s">
        <v>81</v>
      </c>
      <c r="B18" s="38" t="s">
        <v>25</v>
      </c>
      <c r="C18" s="79" t="s">
        <v>105</v>
      </c>
      <c r="D18" s="29">
        <v>15</v>
      </c>
      <c r="E18" s="33">
        <v>0</v>
      </c>
      <c r="F18" s="117">
        <f t="shared" si="3"/>
        <v>0</v>
      </c>
      <c r="G18" s="112"/>
      <c r="H18" s="12"/>
      <c r="I18" s="9"/>
    </row>
    <row r="19" spans="1:9" x14ac:dyDescent="0.25">
      <c r="A19" s="96"/>
      <c r="B19" s="101" t="s">
        <v>26</v>
      </c>
      <c r="C19" s="81" t="s">
        <v>19</v>
      </c>
      <c r="D19" s="30">
        <v>1</v>
      </c>
      <c r="E19" s="27">
        <v>0</v>
      </c>
      <c r="F19" s="118">
        <f t="shared" si="3"/>
        <v>0</v>
      </c>
      <c r="G19" s="113"/>
      <c r="H19" s="13"/>
      <c r="I19" s="9"/>
    </row>
    <row r="20" spans="1:9" ht="49.15" customHeight="1" thickBot="1" x14ac:dyDescent="0.3">
      <c r="A20" s="96"/>
      <c r="B20" s="101"/>
      <c r="C20" s="82" t="s">
        <v>20</v>
      </c>
      <c r="D20" s="30">
        <v>5</v>
      </c>
      <c r="E20" s="27">
        <v>0</v>
      </c>
      <c r="F20" s="118">
        <f t="shared" si="3"/>
        <v>0</v>
      </c>
      <c r="G20" s="114"/>
      <c r="H20" s="13"/>
      <c r="I20" s="9"/>
    </row>
    <row r="21" spans="1:9" ht="88.15" customHeight="1" x14ac:dyDescent="0.25">
      <c r="A21" s="95" t="s">
        <v>82</v>
      </c>
      <c r="B21" s="38" t="s">
        <v>27</v>
      </c>
      <c r="C21" s="79" t="s">
        <v>106</v>
      </c>
      <c r="D21" s="29">
        <v>15</v>
      </c>
      <c r="E21" s="33">
        <v>0</v>
      </c>
      <c r="F21" s="117">
        <f t="shared" si="3"/>
        <v>0</v>
      </c>
      <c r="G21" s="116"/>
      <c r="H21" s="12"/>
      <c r="I21" s="9"/>
    </row>
    <row r="22" spans="1:9" x14ac:dyDescent="0.25">
      <c r="A22" s="96"/>
      <c r="B22" s="101" t="s">
        <v>28</v>
      </c>
      <c r="C22" s="81" t="s">
        <v>19</v>
      </c>
      <c r="D22" s="30">
        <v>1</v>
      </c>
      <c r="E22" s="27">
        <v>0</v>
      </c>
      <c r="F22" s="118">
        <f t="shared" si="3"/>
        <v>0</v>
      </c>
      <c r="G22" s="113"/>
      <c r="H22" s="13"/>
      <c r="I22" s="9"/>
    </row>
    <row r="23" spans="1:9" ht="49.5" customHeight="1" thickBot="1" x14ac:dyDescent="0.3">
      <c r="A23" s="96"/>
      <c r="B23" s="101"/>
      <c r="C23" s="82" t="s">
        <v>20</v>
      </c>
      <c r="D23" s="30">
        <v>5</v>
      </c>
      <c r="E23" s="27">
        <v>0</v>
      </c>
      <c r="F23" s="118">
        <f t="shared" si="3"/>
        <v>0</v>
      </c>
      <c r="G23" s="115"/>
      <c r="H23" s="13"/>
      <c r="I23" s="9"/>
    </row>
    <row r="24" spans="1:9" ht="96.6" customHeight="1" x14ac:dyDescent="0.25">
      <c r="A24" s="95" t="s">
        <v>83</v>
      </c>
      <c r="B24" s="38" t="s">
        <v>29</v>
      </c>
      <c r="C24" s="79" t="s">
        <v>107</v>
      </c>
      <c r="D24" s="29">
        <v>15</v>
      </c>
      <c r="E24" s="33">
        <v>0</v>
      </c>
      <c r="F24" s="117">
        <f t="shared" si="3"/>
        <v>0</v>
      </c>
      <c r="G24" s="112"/>
      <c r="H24" s="12"/>
      <c r="I24" s="9"/>
    </row>
    <row r="25" spans="1:9" x14ac:dyDescent="0.25">
      <c r="A25" s="96"/>
      <c r="B25" s="101" t="s">
        <v>30</v>
      </c>
      <c r="C25" s="81" t="s">
        <v>19</v>
      </c>
      <c r="D25" s="30">
        <v>1</v>
      </c>
      <c r="E25" s="27">
        <v>0</v>
      </c>
      <c r="F25" s="118">
        <f t="shared" si="3"/>
        <v>0</v>
      </c>
      <c r="G25" s="113"/>
      <c r="H25" s="13"/>
      <c r="I25" s="9"/>
    </row>
    <row r="26" spans="1:9" ht="49.5" customHeight="1" thickBot="1" x14ac:dyDescent="0.3">
      <c r="A26" s="96"/>
      <c r="B26" s="101"/>
      <c r="C26" s="82" t="s">
        <v>20</v>
      </c>
      <c r="D26" s="30">
        <v>5</v>
      </c>
      <c r="E26" s="27">
        <v>0</v>
      </c>
      <c r="F26" s="118">
        <f t="shared" si="3"/>
        <v>0</v>
      </c>
      <c r="G26" s="115"/>
      <c r="H26" s="13"/>
      <c r="I26" s="9"/>
    </row>
    <row r="27" spans="1:9" ht="120.75" customHeight="1" x14ac:dyDescent="0.25">
      <c r="A27" s="95" t="s">
        <v>84</v>
      </c>
      <c r="B27" s="38" t="s">
        <v>31</v>
      </c>
      <c r="C27" s="22" t="s">
        <v>108</v>
      </c>
      <c r="D27" s="29">
        <v>8</v>
      </c>
      <c r="E27" s="33">
        <v>0</v>
      </c>
      <c r="F27" s="117">
        <f t="shared" si="3"/>
        <v>0</v>
      </c>
      <c r="G27" s="112"/>
      <c r="H27" s="13"/>
      <c r="I27" s="9"/>
    </row>
    <row r="28" spans="1:9" ht="22.15" customHeight="1" x14ac:dyDescent="0.25">
      <c r="A28" s="96"/>
      <c r="B28" s="101" t="s">
        <v>30</v>
      </c>
      <c r="C28" s="16" t="s">
        <v>32</v>
      </c>
      <c r="D28" s="30">
        <v>6</v>
      </c>
      <c r="E28" s="27">
        <v>0</v>
      </c>
      <c r="F28" s="118">
        <f t="shared" si="3"/>
        <v>0</v>
      </c>
      <c r="G28" s="113"/>
      <c r="H28" s="13"/>
      <c r="I28" s="9"/>
    </row>
    <row r="29" spans="1:9" ht="39.6" customHeight="1" thickBot="1" x14ac:dyDescent="0.3">
      <c r="A29" s="97"/>
      <c r="B29" s="105"/>
      <c r="C29" s="5" t="s">
        <v>20</v>
      </c>
      <c r="D29" s="31">
        <v>2</v>
      </c>
      <c r="E29" s="28">
        <v>0</v>
      </c>
      <c r="F29" s="118">
        <f t="shared" si="3"/>
        <v>0</v>
      </c>
      <c r="G29" s="115"/>
      <c r="H29" s="13"/>
      <c r="I29" s="9"/>
    </row>
    <row r="30" spans="1:9" ht="114" customHeight="1" x14ac:dyDescent="0.25">
      <c r="A30" s="95" t="s">
        <v>85</v>
      </c>
      <c r="B30" s="38" t="s">
        <v>33</v>
      </c>
      <c r="C30" s="22" t="s">
        <v>109</v>
      </c>
      <c r="D30" s="29">
        <v>10</v>
      </c>
      <c r="E30" s="33">
        <v>0</v>
      </c>
      <c r="F30" s="117">
        <f t="shared" si="3"/>
        <v>0</v>
      </c>
      <c r="G30" s="112"/>
      <c r="H30" s="13"/>
      <c r="I30" s="9"/>
    </row>
    <row r="31" spans="1:9" x14ac:dyDescent="0.25">
      <c r="A31" s="96"/>
      <c r="B31" s="92" t="s">
        <v>34</v>
      </c>
      <c r="C31" s="16" t="s">
        <v>19</v>
      </c>
      <c r="D31" s="30">
        <v>1</v>
      </c>
      <c r="E31" s="27">
        <v>0</v>
      </c>
      <c r="F31" s="118">
        <f t="shared" si="3"/>
        <v>0</v>
      </c>
      <c r="G31" s="113"/>
      <c r="H31" s="13"/>
      <c r="I31" s="9"/>
    </row>
    <row r="32" spans="1:9" ht="22.9" customHeight="1" x14ac:dyDescent="0.25">
      <c r="A32" s="96"/>
      <c r="B32" s="93"/>
      <c r="C32" s="16" t="s">
        <v>32</v>
      </c>
      <c r="D32" s="30">
        <v>1</v>
      </c>
      <c r="E32" s="27">
        <v>0</v>
      </c>
      <c r="F32" s="118">
        <f t="shared" ref="F32:G33" si="4">D32*E32</f>
        <v>0</v>
      </c>
      <c r="G32" s="113"/>
      <c r="H32" s="13"/>
      <c r="I32" s="9"/>
    </row>
    <row r="33" spans="1:9" ht="42" customHeight="1" thickBot="1" x14ac:dyDescent="0.3">
      <c r="A33" s="97"/>
      <c r="B33" s="94"/>
      <c r="C33" s="5" t="s">
        <v>20</v>
      </c>
      <c r="D33" s="31">
        <v>1</v>
      </c>
      <c r="E33" s="28">
        <v>0</v>
      </c>
      <c r="F33" s="120">
        <f t="shared" si="4"/>
        <v>0</v>
      </c>
      <c r="G33" s="114"/>
      <c r="H33" s="13"/>
      <c r="I33" s="9"/>
    </row>
    <row r="34" spans="1:9" ht="114" customHeight="1" x14ac:dyDescent="0.25">
      <c r="A34" s="95" t="s">
        <v>86</v>
      </c>
      <c r="B34" s="38" t="s">
        <v>67</v>
      </c>
      <c r="C34" s="22" t="s">
        <v>110</v>
      </c>
      <c r="D34" s="29">
        <v>10</v>
      </c>
      <c r="E34" s="33">
        <v>0</v>
      </c>
      <c r="F34" s="130">
        <f>D34*E34</f>
        <v>0</v>
      </c>
      <c r="G34" s="116"/>
      <c r="H34" s="13"/>
      <c r="I34" s="10"/>
    </row>
    <row r="35" spans="1:9" ht="39" customHeight="1" x14ac:dyDescent="0.25">
      <c r="A35" s="96"/>
      <c r="B35" s="92" t="s">
        <v>34</v>
      </c>
      <c r="C35" s="16" t="s">
        <v>19</v>
      </c>
      <c r="D35" s="30">
        <v>1</v>
      </c>
      <c r="E35" s="27">
        <v>0</v>
      </c>
      <c r="F35" s="118">
        <f t="shared" ref="F35:G37" si="5">D35*E35</f>
        <v>0</v>
      </c>
      <c r="G35" s="113"/>
      <c r="H35" s="18"/>
      <c r="I35" s="9"/>
    </row>
    <row r="36" spans="1:9" ht="19.899999999999999" customHeight="1" x14ac:dyDescent="0.25">
      <c r="A36" s="96"/>
      <c r="B36" s="93"/>
      <c r="C36" s="16" t="s">
        <v>32</v>
      </c>
      <c r="D36" s="30">
        <v>1</v>
      </c>
      <c r="E36" s="27">
        <v>0</v>
      </c>
      <c r="F36" s="118">
        <f t="shared" si="5"/>
        <v>0</v>
      </c>
      <c r="G36" s="113"/>
      <c r="H36" s="13"/>
      <c r="I36" s="9"/>
    </row>
    <row r="37" spans="1:9" ht="37.9" customHeight="1" thickBot="1" x14ac:dyDescent="0.3">
      <c r="A37" s="97"/>
      <c r="B37" s="94"/>
      <c r="C37" s="5" t="s">
        <v>20</v>
      </c>
      <c r="D37" s="31">
        <v>1</v>
      </c>
      <c r="E37" s="28">
        <v>0</v>
      </c>
      <c r="F37" s="119">
        <f t="shared" si="5"/>
        <v>0</v>
      </c>
      <c r="G37" s="114"/>
      <c r="H37" s="13"/>
      <c r="I37" s="10"/>
    </row>
    <row r="38" spans="1:9" ht="15" customHeight="1" x14ac:dyDescent="0.25">
      <c r="A38" s="95" t="s">
        <v>87</v>
      </c>
      <c r="B38" s="107" t="s">
        <v>70</v>
      </c>
      <c r="C38" s="22" t="s">
        <v>71</v>
      </c>
      <c r="D38" s="29">
        <v>15</v>
      </c>
      <c r="E38" s="78">
        <v>0</v>
      </c>
      <c r="F38" s="131">
        <f>E38*D38</f>
        <v>0</v>
      </c>
      <c r="G38" s="116"/>
      <c r="H38" s="13"/>
      <c r="I38" s="9"/>
    </row>
    <row r="39" spans="1:9" ht="15" customHeight="1" x14ac:dyDescent="0.25">
      <c r="A39" s="106"/>
      <c r="B39" s="93"/>
      <c r="C39" s="86" t="s">
        <v>72</v>
      </c>
      <c r="D39" s="77"/>
      <c r="E39" s="27">
        <v>0</v>
      </c>
      <c r="F39" s="118">
        <f t="shared" ref="F39:G43" si="6">E39*D39</f>
        <v>0</v>
      </c>
      <c r="G39" s="113"/>
      <c r="H39" s="13"/>
      <c r="I39" s="9"/>
    </row>
    <row r="40" spans="1:9" ht="30" x14ac:dyDescent="0.25">
      <c r="A40" s="96"/>
      <c r="B40" s="93"/>
      <c r="C40" s="16" t="s">
        <v>98</v>
      </c>
      <c r="D40" s="30">
        <v>10</v>
      </c>
      <c r="E40" s="27">
        <v>0</v>
      </c>
      <c r="F40" s="118">
        <f t="shared" si="6"/>
        <v>0</v>
      </c>
      <c r="G40" s="113"/>
      <c r="H40" s="13"/>
      <c r="I40" s="9"/>
    </row>
    <row r="41" spans="1:9" ht="30" x14ac:dyDescent="0.25">
      <c r="A41" s="96"/>
      <c r="B41" s="93"/>
      <c r="C41" s="16" t="s">
        <v>73</v>
      </c>
      <c r="D41" s="30">
        <v>5</v>
      </c>
      <c r="E41" s="27">
        <v>0</v>
      </c>
      <c r="F41" s="118">
        <f t="shared" si="6"/>
        <v>0</v>
      </c>
      <c r="G41" s="113"/>
      <c r="H41" s="13"/>
      <c r="I41" s="9"/>
    </row>
    <row r="42" spans="1:9" x14ac:dyDescent="0.25">
      <c r="A42" s="96"/>
      <c r="B42" s="93"/>
      <c r="C42" s="16" t="s">
        <v>74</v>
      </c>
      <c r="D42" s="30">
        <v>22</v>
      </c>
      <c r="E42" s="27">
        <v>0</v>
      </c>
      <c r="F42" s="118">
        <f t="shared" si="6"/>
        <v>0</v>
      </c>
      <c r="G42" s="113"/>
      <c r="H42" s="13"/>
      <c r="I42" s="9"/>
    </row>
    <row r="43" spans="1:9" ht="30.75" thickBot="1" x14ac:dyDescent="0.3">
      <c r="A43" s="97"/>
      <c r="B43" s="94"/>
      <c r="C43" s="5" t="s">
        <v>75</v>
      </c>
      <c r="D43" s="31">
        <v>20</v>
      </c>
      <c r="E43" s="28">
        <v>0</v>
      </c>
      <c r="F43" s="119">
        <f t="shared" si="6"/>
        <v>0</v>
      </c>
      <c r="G43" s="114"/>
      <c r="H43" s="13"/>
      <c r="I43" s="10"/>
    </row>
    <row r="44" spans="1:9" ht="39" customHeight="1" thickBot="1" x14ac:dyDescent="0.3">
      <c r="A44" s="136" t="s">
        <v>111</v>
      </c>
      <c r="B44" s="136"/>
      <c r="C44" s="136"/>
      <c r="D44" s="136"/>
      <c r="E44" s="136"/>
      <c r="F44" s="136"/>
      <c r="G44" s="135"/>
      <c r="H44" s="18"/>
      <c r="I44" s="9"/>
    </row>
    <row r="45" spans="1:9" ht="60" x14ac:dyDescent="0.25">
      <c r="A45" s="132" t="s">
        <v>88</v>
      </c>
      <c r="B45" s="133" t="s">
        <v>77</v>
      </c>
      <c r="C45" s="86" t="s">
        <v>99</v>
      </c>
      <c r="D45" s="77">
        <v>30</v>
      </c>
      <c r="E45" s="78">
        <v>0</v>
      </c>
      <c r="F45" s="134">
        <f>D45*E45</f>
        <v>0</v>
      </c>
      <c r="G45" s="112"/>
      <c r="H45" s="13"/>
      <c r="I45" s="9"/>
    </row>
    <row r="46" spans="1:9" ht="45.75" thickBot="1" x14ac:dyDescent="0.3">
      <c r="A46" s="91"/>
      <c r="B46" s="76" t="s">
        <v>35</v>
      </c>
      <c r="C46" s="83" t="s">
        <v>36</v>
      </c>
      <c r="D46" s="31">
        <v>10</v>
      </c>
      <c r="E46" s="28">
        <v>0</v>
      </c>
      <c r="F46" s="128">
        <f t="shared" ref="F46:G61" si="7">D46*E46</f>
        <v>0</v>
      </c>
      <c r="G46" s="114"/>
      <c r="H46" s="13"/>
      <c r="I46" s="10"/>
    </row>
    <row r="47" spans="1:9" ht="60" x14ac:dyDescent="0.25">
      <c r="A47" s="90" t="s">
        <v>89</v>
      </c>
      <c r="B47" s="38" t="s">
        <v>38</v>
      </c>
      <c r="C47" s="22" t="s">
        <v>100</v>
      </c>
      <c r="D47" s="29">
        <v>20</v>
      </c>
      <c r="E47" s="33">
        <v>0</v>
      </c>
      <c r="F47" s="134">
        <f t="shared" si="7"/>
        <v>0</v>
      </c>
      <c r="G47" s="116"/>
      <c r="H47" s="13"/>
      <c r="I47" s="9"/>
    </row>
    <row r="48" spans="1:9" ht="45.75" thickBot="1" x14ac:dyDescent="0.3">
      <c r="A48" s="91"/>
      <c r="B48" s="74" t="s">
        <v>35</v>
      </c>
      <c r="C48" s="83" t="s">
        <v>36</v>
      </c>
      <c r="D48" s="31">
        <v>3</v>
      </c>
      <c r="E48" s="28">
        <v>0</v>
      </c>
      <c r="F48" s="128">
        <f t="shared" si="7"/>
        <v>0</v>
      </c>
      <c r="G48" s="114"/>
      <c r="H48" s="13"/>
      <c r="I48" s="9"/>
    </row>
    <row r="49" spans="1:9" ht="45" x14ac:dyDescent="0.25">
      <c r="A49" s="90" t="s">
        <v>69</v>
      </c>
      <c r="B49" s="38" t="s">
        <v>40</v>
      </c>
      <c r="C49" s="22" t="s">
        <v>101</v>
      </c>
      <c r="D49" s="29">
        <v>5</v>
      </c>
      <c r="E49" s="33">
        <v>0</v>
      </c>
      <c r="F49" s="134">
        <f t="shared" si="7"/>
        <v>0</v>
      </c>
      <c r="G49" s="116"/>
      <c r="H49" s="13"/>
      <c r="I49" s="9"/>
    </row>
    <row r="50" spans="1:9" ht="45.75" thickBot="1" x14ac:dyDescent="0.3">
      <c r="A50" s="91"/>
      <c r="B50" s="74" t="s">
        <v>35</v>
      </c>
      <c r="C50" s="83" t="s">
        <v>36</v>
      </c>
      <c r="D50" s="31">
        <v>2</v>
      </c>
      <c r="E50" s="28">
        <v>0</v>
      </c>
      <c r="F50" s="128">
        <f t="shared" si="7"/>
        <v>0</v>
      </c>
      <c r="G50" s="114"/>
      <c r="H50" s="13"/>
      <c r="I50" s="9"/>
    </row>
    <row r="51" spans="1:9" ht="30.75" thickBot="1" x14ac:dyDescent="0.3">
      <c r="A51" s="23" t="s">
        <v>76</v>
      </c>
      <c r="B51" s="39" t="s">
        <v>41</v>
      </c>
      <c r="C51" s="84" t="s">
        <v>42</v>
      </c>
      <c r="D51" s="32">
        <v>3</v>
      </c>
      <c r="E51" s="34">
        <v>0</v>
      </c>
      <c r="F51" s="137">
        <f t="shared" si="7"/>
        <v>0</v>
      </c>
      <c r="G51" s="129"/>
      <c r="H51" s="12"/>
      <c r="I51" s="9"/>
    </row>
    <row r="52" spans="1:9" ht="30.75" thickBot="1" x14ac:dyDescent="0.3">
      <c r="A52" s="23" t="s">
        <v>37</v>
      </c>
      <c r="B52" s="39" t="s">
        <v>41</v>
      </c>
      <c r="C52" s="84" t="s">
        <v>43</v>
      </c>
      <c r="D52" s="32">
        <v>3</v>
      </c>
      <c r="E52" s="34">
        <v>0</v>
      </c>
      <c r="F52" s="138">
        <f>D52*E52</f>
        <v>0</v>
      </c>
      <c r="G52" s="122"/>
      <c r="H52" s="12"/>
      <c r="I52" s="9"/>
    </row>
    <row r="53" spans="1:9" ht="30.75" thickBot="1" x14ac:dyDescent="0.3">
      <c r="A53" s="23" t="s">
        <v>39</v>
      </c>
      <c r="B53" s="39" t="s">
        <v>41</v>
      </c>
      <c r="C53" s="85" t="s">
        <v>44</v>
      </c>
      <c r="D53" s="32">
        <v>3</v>
      </c>
      <c r="E53" s="34">
        <v>0</v>
      </c>
      <c r="F53" s="138">
        <f t="shared" si="7"/>
        <v>0</v>
      </c>
      <c r="G53" s="129"/>
      <c r="H53" s="69"/>
      <c r="I53" s="70"/>
    </row>
    <row r="54" spans="1:9" ht="45.75" thickBot="1" x14ac:dyDescent="0.3">
      <c r="A54" s="23" t="s">
        <v>90</v>
      </c>
      <c r="B54" s="39" t="s">
        <v>41</v>
      </c>
      <c r="C54" s="85" t="s">
        <v>45</v>
      </c>
      <c r="D54" s="32">
        <v>3</v>
      </c>
      <c r="E54" s="34">
        <v>0</v>
      </c>
      <c r="F54" s="138">
        <f t="shared" si="7"/>
        <v>0</v>
      </c>
      <c r="G54" s="126"/>
      <c r="H54" s="11"/>
      <c r="I54" s="72"/>
    </row>
    <row r="55" spans="1:9" ht="30.75" thickBot="1" x14ac:dyDescent="0.3">
      <c r="A55" s="24" t="s">
        <v>91</v>
      </c>
      <c r="B55" s="39" t="s">
        <v>46</v>
      </c>
      <c r="C55" s="84" t="s">
        <v>47</v>
      </c>
      <c r="D55" s="32">
        <v>3</v>
      </c>
      <c r="E55" s="34">
        <v>0</v>
      </c>
      <c r="F55" s="139">
        <f t="shared" si="7"/>
        <v>0</v>
      </c>
      <c r="G55" s="126"/>
      <c r="H55" s="71"/>
      <c r="I55" s="70"/>
    </row>
    <row r="56" spans="1:9" ht="30.75" thickBot="1" x14ac:dyDescent="0.3">
      <c r="A56" s="24" t="s">
        <v>92</v>
      </c>
      <c r="B56" s="39" t="s">
        <v>48</v>
      </c>
      <c r="C56" s="85" t="s">
        <v>49</v>
      </c>
      <c r="D56" s="32">
        <v>5</v>
      </c>
      <c r="E56" s="34">
        <v>0</v>
      </c>
      <c r="F56" s="137">
        <f t="shared" si="7"/>
        <v>0</v>
      </c>
      <c r="G56" s="126"/>
      <c r="H56" s="71"/>
      <c r="I56" s="70"/>
    </row>
    <row r="57" spans="1:9" ht="45.75" thickBot="1" x14ac:dyDescent="0.3">
      <c r="A57" s="24" t="s">
        <v>93</v>
      </c>
      <c r="B57" s="39" t="s">
        <v>50</v>
      </c>
      <c r="C57" s="84" t="s">
        <v>51</v>
      </c>
      <c r="D57" s="32">
        <v>3</v>
      </c>
      <c r="E57" s="34">
        <v>0</v>
      </c>
      <c r="F57" s="138">
        <f t="shared" si="7"/>
        <v>0</v>
      </c>
      <c r="G57" s="122"/>
      <c r="H57" s="66"/>
      <c r="I57" s="11"/>
    </row>
    <row r="58" spans="1:9" ht="75.75" thickBot="1" x14ac:dyDescent="0.3">
      <c r="A58" s="24" t="s">
        <v>94</v>
      </c>
      <c r="B58" s="39" t="s">
        <v>50</v>
      </c>
      <c r="C58" s="85" t="s">
        <v>52</v>
      </c>
      <c r="D58" s="32">
        <v>3</v>
      </c>
      <c r="E58" s="34">
        <v>0</v>
      </c>
      <c r="F58" s="139">
        <f t="shared" si="7"/>
        <v>0</v>
      </c>
      <c r="G58" s="122"/>
      <c r="H58" s="11"/>
      <c r="I58" s="11"/>
    </row>
    <row r="59" spans="1:9" ht="75.75" thickBot="1" x14ac:dyDescent="0.3">
      <c r="A59" s="24" t="s">
        <v>95</v>
      </c>
      <c r="B59" s="39" t="s">
        <v>50</v>
      </c>
      <c r="C59" s="85" t="s">
        <v>53</v>
      </c>
      <c r="D59" s="32">
        <v>2</v>
      </c>
      <c r="E59" s="34">
        <v>0</v>
      </c>
      <c r="F59" s="137">
        <f>D59*E59</f>
        <v>0</v>
      </c>
      <c r="G59" s="129"/>
      <c r="H59" s="9"/>
      <c r="I59" s="9"/>
    </row>
    <row r="60" spans="1:9" ht="60.75" thickBot="1" x14ac:dyDescent="0.3">
      <c r="A60" s="23" t="s">
        <v>96</v>
      </c>
      <c r="B60" s="39" t="s">
        <v>54</v>
      </c>
      <c r="C60" s="84" t="s">
        <v>55</v>
      </c>
      <c r="D60" s="32">
        <v>3</v>
      </c>
      <c r="E60" s="34">
        <v>0</v>
      </c>
      <c r="F60" s="138">
        <f t="shared" si="7"/>
        <v>0</v>
      </c>
      <c r="G60" s="126"/>
      <c r="H60" s="67"/>
      <c r="I60" s="37"/>
    </row>
    <row r="61" spans="1:9" ht="60.75" thickBot="1" x14ac:dyDescent="0.3">
      <c r="A61" s="23" t="s">
        <v>97</v>
      </c>
      <c r="B61" s="39" t="s">
        <v>54</v>
      </c>
      <c r="C61" s="84" t="s">
        <v>64</v>
      </c>
      <c r="D61" s="32">
        <v>3</v>
      </c>
      <c r="E61" s="34">
        <v>0</v>
      </c>
      <c r="F61" s="138">
        <f t="shared" si="7"/>
        <v>0</v>
      </c>
      <c r="G61" s="122"/>
      <c r="H61" s="68"/>
      <c r="I61" s="9"/>
    </row>
    <row r="62" spans="1:9" ht="15.75" thickBot="1" x14ac:dyDescent="0.3">
      <c r="A62" s="52"/>
      <c r="B62" s="52"/>
      <c r="C62" s="53"/>
      <c r="D62" s="54"/>
      <c r="E62" s="64" t="s">
        <v>56</v>
      </c>
      <c r="F62" s="65">
        <f>SUM(F3:F61)</f>
        <v>0</v>
      </c>
      <c r="G62" s="140"/>
      <c r="H62" s="13"/>
      <c r="I62" s="9"/>
    </row>
    <row r="63" spans="1:9" ht="195.75" customHeight="1" x14ac:dyDescent="0.25">
      <c r="A63" s="104" t="s">
        <v>115</v>
      </c>
      <c r="B63" s="104"/>
      <c r="C63" s="104"/>
      <c r="D63" s="104"/>
      <c r="E63" s="104"/>
      <c r="F63" s="104"/>
      <c r="G63" s="87"/>
      <c r="H63" s="19"/>
      <c r="I63" s="9"/>
    </row>
    <row r="64" spans="1:9" x14ac:dyDescent="0.25">
      <c r="A64" s="88"/>
      <c r="B64" s="75"/>
      <c r="C64" s="55"/>
      <c r="D64" s="56"/>
      <c r="E64" s="57"/>
      <c r="F64" s="58"/>
      <c r="G64" s="58"/>
      <c r="H64" s="13"/>
      <c r="I64" s="9"/>
    </row>
    <row r="65" spans="1:9" x14ac:dyDescent="0.25">
      <c r="A65" s="88"/>
      <c r="B65" s="89"/>
      <c r="C65" s="55"/>
      <c r="D65" s="56"/>
      <c r="E65" s="57"/>
      <c r="F65" s="58"/>
      <c r="G65" s="58"/>
      <c r="H65" s="13"/>
      <c r="I65" s="10"/>
    </row>
    <row r="66" spans="1:9" x14ac:dyDescent="0.25">
      <c r="A66" s="102"/>
      <c r="B66" s="75"/>
      <c r="C66" s="55"/>
      <c r="D66" s="56"/>
      <c r="E66" s="57"/>
      <c r="F66" s="58"/>
      <c r="G66" s="58"/>
      <c r="H66" s="13"/>
      <c r="I66" s="9"/>
    </row>
    <row r="67" spans="1:9" x14ac:dyDescent="0.25">
      <c r="A67" s="102"/>
      <c r="B67" s="75"/>
      <c r="C67" s="55"/>
      <c r="D67" s="56"/>
      <c r="E67" s="57"/>
      <c r="F67" s="58"/>
      <c r="G67" s="58"/>
      <c r="H67" s="13"/>
      <c r="I67" s="9"/>
    </row>
    <row r="68" spans="1:9" x14ac:dyDescent="0.25">
      <c r="A68" s="52"/>
      <c r="B68" s="75"/>
      <c r="C68" s="55"/>
      <c r="D68" s="56"/>
      <c r="E68" s="57"/>
      <c r="F68" s="58"/>
      <c r="G68" s="58"/>
      <c r="H68" s="13"/>
      <c r="I68" s="9"/>
    </row>
    <row r="69" spans="1:9" x14ac:dyDescent="0.25">
      <c r="A69" s="52"/>
      <c r="B69" s="75"/>
      <c r="C69" s="55"/>
      <c r="D69" s="56"/>
      <c r="E69" s="57"/>
      <c r="F69" s="58"/>
      <c r="G69" s="58"/>
      <c r="H69" s="13"/>
      <c r="I69" s="10"/>
    </row>
    <row r="70" spans="1:9" x14ac:dyDescent="0.25">
      <c r="A70" s="35"/>
      <c r="B70" s="59"/>
      <c r="C70" s="60"/>
      <c r="D70" s="61"/>
      <c r="E70" s="62"/>
      <c r="F70" s="63"/>
      <c r="G70" s="63"/>
    </row>
    <row r="71" spans="1:9" x14ac:dyDescent="0.25">
      <c r="F71" s="6"/>
      <c r="G71" s="6"/>
      <c r="H71" s="6"/>
    </row>
  </sheetData>
  <mergeCells count="27">
    <mergeCell ref="A66:A67"/>
    <mergeCell ref="B16:B17"/>
    <mergeCell ref="B10:B11"/>
    <mergeCell ref="A47:A48"/>
    <mergeCell ref="A49:A50"/>
    <mergeCell ref="A63:F63"/>
    <mergeCell ref="B13:B14"/>
    <mergeCell ref="A21:A23"/>
    <mergeCell ref="B22:B23"/>
    <mergeCell ref="A24:A26"/>
    <mergeCell ref="B25:B26"/>
    <mergeCell ref="A27:A29"/>
    <mergeCell ref="B28:B29"/>
    <mergeCell ref="A30:A33"/>
    <mergeCell ref="A38:A43"/>
    <mergeCell ref="B38:B43"/>
    <mergeCell ref="A9:A11"/>
    <mergeCell ref="A6:A8"/>
    <mergeCell ref="B19:B20"/>
    <mergeCell ref="A12:A14"/>
    <mergeCell ref="A15:A17"/>
    <mergeCell ref="A18:A20"/>
    <mergeCell ref="A44:F44"/>
    <mergeCell ref="A45:A46"/>
    <mergeCell ref="B31:B33"/>
    <mergeCell ref="A34:A37"/>
    <mergeCell ref="B35:B37"/>
  </mergeCells>
  <phoneticPr fontId="2" type="noConversion"/>
  <pageMargins left="0.25" right="0.25" top="0.75" bottom="0.75" header="0.3" footer="0.3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>
      <selection activeCell="E6" sqref="E6"/>
    </sheetView>
  </sheetViews>
  <sheetFormatPr defaultColWidth="9.140625" defaultRowHeight="15" x14ac:dyDescent="0.25"/>
  <cols>
    <col min="1" max="1" width="8.85546875" style="2" customWidth="1"/>
    <col min="2" max="2" width="28.5703125" style="4" customWidth="1"/>
    <col min="3" max="3" width="115.42578125" style="2" customWidth="1"/>
    <col min="4" max="4" width="19.140625" style="1" customWidth="1"/>
    <col min="5" max="5" width="25.5703125" style="1" customWidth="1"/>
    <col min="6" max="6" width="25.5703125" style="1" hidden="1" customWidth="1"/>
    <col min="7" max="7" width="25.5703125" style="1" customWidth="1"/>
    <col min="8" max="9" width="15" style="1" customWidth="1"/>
    <col min="10" max="10" width="32.42578125" style="8" customWidth="1"/>
    <col min="11" max="11" width="2.42578125" style="3" customWidth="1"/>
    <col min="12" max="12" width="114.5703125" style="3" bestFit="1" customWidth="1"/>
    <col min="13" max="14" width="9.140625" style="3"/>
    <col min="15" max="15" width="9.85546875" style="3" bestFit="1" customWidth="1"/>
    <col min="16" max="16384" width="9.140625" style="3"/>
  </cols>
  <sheetData>
    <row r="1" spans="1:10" ht="27" thickBot="1" x14ac:dyDescent="0.3">
      <c r="A1" s="98" t="s">
        <v>57</v>
      </c>
      <c r="B1" s="99"/>
      <c r="C1" s="99"/>
      <c r="D1" s="99"/>
      <c r="E1" s="99"/>
      <c r="F1" s="108"/>
      <c r="G1" s="100"/>
      <c r="H1" s="14"/>
      <c r="I1" s="14"/>
      <c r="J1" s="7"/>
    </row>
    <row r="2" spans="1:10" ht="30" x14ac:dyDescent="0.25">
      <c r="A2" s="41" t="s">
        <v>1</v>
      </c>
      <c r="B2" s="42" t="s">
        <v>2</v>
      </c>
      <c r="C2" s="42" t="s">
        <v>3</v>
      </c>
      <c r="D2" s="42" t="s">
        <v>4</v>
      </c>
      <c r="E2" s="43" t="s">
        <v>5</v>
      </c>
      <c r="F2" s="21" t="s">
        <v>58</v>
      </c>
      <c r="G2" s="44" t="s">
        <v>6</v>
      </c>
      <c r="H2" s="15"/>
      <c r="I2" s="15"/>
      <c r="J2" s="7"/>
    </row>
    <row r="3" spans="1:10" ht="45" x14ac:dyDescent="0.25">
      <c r="A3" s="45">
        <v>1</v>
      </c>
      <c r="B3" s="16" t="s">
        <v>59</v>
      </c>
      <c r="C3" s="16" t="s">
        <v>60</v>
      </c>
      <c r="D3" s="46">
        <v>80</v>
      </c>
      <c r="E3" s="27">
        <v>0</v>
      </c>
      <c r="F3" s="47"/>
      <c r="G3" s="17">
        <f>D3*E3</f>
        <v>0</v>
      </c>
      <c r="H3" s="12"/>
      <c r="I3" s="13"/>
      <c r="J3" s="7"/>
    </row>
    <row r="4" spans="1:10" ht="45" x14ac:dyDescent="0.25">
      <c r="A4" s="45">
        <v>2</v>
      </c>
      <c r="B4" s="16" t="s">
        <v>61</v>
      </c>
      <c r="C4" s="16" t="s">
        <v>60</v>
      </c>
      <c r="D4" s="46">
        <v>60</v>
      </c>
      <c r="E4" s="27">
        <v>0</v>
      </c>
      <c r="F4" s="47"/>
      <c r="G4" s="17">
        <f t="shared" ref="G4:G5" si="0">D4*E4</f>
        <v>0</v>
      </c>
      <c r="H4" s="12"/>
      <c r="I4" s="13"/>
      <c r="J4" s="7"/>
    </row>
    <row r="5" spans="1:10" ht="45.75" thickBot="1" x14ac:dyDescent="0.3">
      <c r="A5" s="48">
        <v>3</v>
      </c>
      <c r="B5" s="5" t="s">
        <v>62</v>
      </c>
      <c r="C5" s="5" t="s">
        <v>60</v>
      </c>
      <c r="D5" s="49">
        <v>20</v>
      </c>
      <c r="E5" s="28">
        <v>0</v>
      </c>
      <c r="F5" s="47"/>
      <c r="G5" s="17">
        <f t="shared" si="0"/>
        <v>0</v>
      </c>
      <c r="H5" s="12"/>
      <c r="I5" s="13"/>
      <c r="J5" s="7"/>
    </row>
    <row r="6" spans="1:10" ht="15.75" thickBot="1" x14ac:dyDescent="0.3">
      <c r="E6" s="26" t="s">
        <v>63</v>
      </c>
      <c r="F6" s="50"/>
      <c r="G6" s="25">
        <f>SUM(G3:G5)</f>
        <v>0</v>
      </c>
      <c r="H6" s="51"/>
      <c r="I6" s="3"/>
    </row>
  </sheetData>
  <mergeCells count="1">
    <mergeCell ref="A1:G1"/>
  </mergeCells>
  <pageMargins left="0.7" right="0.7" top="0.78740157499999996" bottom="0.78740157499999996" header="0.3" footer="0.3"/>
  <pageSetup paperSize="9" scale="5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85CBFC7EA94D4DB62B7C76D40340DB" ma:contentTypeVersion="2" ma:contentTypeDescription="Vytvoří nový dokument" ma:contentTypeScope="" ma:versionID="9835eeceed67f283f35be22e6e62bdf5">
  <xsd:schema xmlns:xsd="http://www.w3.org/2001/XMLSchema" xmlns:xs="http://www.w3.org/2001/XMLSchema" xmlns:p="http://schemas.microsoft.com/office/2006/metadata/properties" xmlns:ns2="421055a6-2575-46fe-a1b2-1f9c89a3c4eb" targetNamespace="http://schemas.microsoft.com/office/2006/metadata/properties" ma:root="true" ma:fieldsID="ade5fe6fb10af83d3f57989a74971531" ns2:_="">
    <xsd:import namespace="421055a6-2575-46fe-a1b2-1f9c89a3c4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055a6-2575-46fe-a1b2-1f9c89a3c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10E23-CD2B-483E-B9FB-1BB4447A6B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54EC59-B7D5-485A-BA3F-5C87F1544D5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21055a6-2575-46fe-a1b2-1f9c89a3c4e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B368C4-CBB5-43DD-B5C9-E66B817EB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055a6-2575-46fe-a1b2-1f9c89a3c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Cast 1 (HW)</vt:lpstr>
      <vt:lpstr>Cast 2 (SW)</vt:lpstr>
      <vt:lpstr>'Cast 1 (HW)'!Oblast_tisku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2018-02-20T16:47:55Z</dcterms:created>
  <dcterms:modified xsi:type="dcterms:W3CDTF">2021-04-16T13:25:45Z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0x010100E285CBFC7EA94D4DB62B7C76D40340DB</vt:lpwstr>
  </property>
</Properties>
</file>