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1\Chemikálie 07-2021 (Ježek)\A) výzva\"/>
    </mc:Choice>
  </mc:AlternateContent>
  <bookViews>
    <workbookView xWindow="0" yWindow="0" windowWidth="23040" windowHeight="9192"/>
  </bookViews>
  <sheets>
    <sheet name="Příloha č. 1" sheetId="6" r:id="rId1"/>
  </sheets>
  <definedNames>
    <definedName name="_xlnm._FilterDatabase" localSheetId="0" hidden="1">'Příloha č. 1'!$A$5:$T$10</definedName>
    <definedName name="Z_1CF6B05F_10A3_4386_8D6E_81432D891744_.wvu.FilterData" localSheetId="0" hidden="1">'Příloha č. 1'!$B$5:$T$5</definedName>
    <definedName name="Z_2D81563A_4870_4F9E_A20D_91F8D6DED5CF_.wvu.FilterData" localSheetId="0" hidden="1">'Příloha č. 1'!$B$5:$T$5</definedName>
    <definedName name="Z_3E806115_5C0B_4826_8B76_E3777083E918_.wvu.FilterData" localSheetId="0" hidden="1">'Příloha č. 1'!$B$5:$T$10</definedName>
    <definedName name="Z_3EBFDD63_A563_4B47_94E0_F889BFF0DB1A_.wvu.FilterData" localSheetId="0" hidden="1">'Příloha č. 1'!$B$5:$T$5</definedName>
    <definedName name="Z_48234645_D3F1_4A11_9245_5C3C3DDFB053_.wvu.FilterData" localSheetId="0" hidden="1">'Příloha č. 1'!$B$5:$T$5</definedName>
    <definedName name="Z_4DC7D9D5_94BC_4E53_BBF6_6C132E89C05D_.wvu.FilterData" localSheetId="0" hidden="1">'Příloha č. 1'!$B$5:$T$5</definedName>
    <definedName name="Z_67EDF97A_0C73_4191_8139_DF95F8DD46A1_.wvu.FilterData" localSheetId="0" hidden="1">'Příloha č. 1'!$B$5:$T$5</definedName>
    <definedName name="Z_6DBB7E8C_366B_48C6_B4CD_80C3D3319040_.wvu.FilterData" localSheetId="0" hidden="1">'Příloha č. 1'!$B$5:$T$5</definedName>
    <definedName name="Z_6FA6A732_A9F3_4773_AA84_89371307AB34_.wvu.FilterData" localSheetId="0" hidden="1">'Příloha č. 1'!$B$5:$T$5</definedName>
    <definedName name="Z_7271ACC2_E099_4C6B_8277_4379658A7448_.wvu.FilterData" localSheetId="0" hidden="1">'Příloha č. 1'!$B$5:$T$5</definedName>
    <definedName name="Z_8D99552F_207B_4B49_A86B_1537F9D54E34_.wvu.FilterData" localSheetId="0" hidden="1">'Příloha č. 1'!$B$5:$T$10</definedName>
    <definedName name="Z_984A3E51_498D_4DCA_9A8F_AFE14911D98E_.wvu.FilterData" localSheetId="0" hidden="1">'Příloha č. 1'!$B$5:$T$5</definedName>
    <definedName name="Z_9AC53284_F72B_4B23_81C0_171CB7A2CF4A_.wvu.FilterData" localSheetId="0" hidden="1">'Příloha č. 1'!$B$5:$T$5</definedName>
    <definedName name="Z_D0322FAA_9F64_4801_B4AD_EBDE3B0A4682_.wvu.FilterData" localSheetId="0" hidden="1">'Příloha č. 1'!$B$5:$T$5</definedName>
    <definedName name="Z_DD603D95_B45B_4F10_87A3_E9FCF7ABCE24_.wvu.FilterData" localSheetId="0" hidden="1">'Příloha č. 1'!$B$5:$T$5</definedName>
  </definedNames>
  <calcPr calcId="162913"/>
  <customWorkbookViews>
    <customWorkbookView name="FIND Vištejnová" guid="{9AC53284-F72B-4B23-81C0-171CB7A2CF4A}" maximized="1" windowWidth="0" windowHeight="0" activeSheetId="0"/>
    <customWorkbookView name="FIND Racek" guid="{67EDF97A-0C73-4191-8139-DF95F8DD46A1}" maximized="1" windowWidth="0" windowHeight="0" activeSheetId="0"/>
    <customWorkbookView name="FIND Tonar" guid="{4DC7D9D5-94BC-4E53-BBF6-6C132E89C05D}" maximized="1" windowWidth="0" windowHeight="0" activeSheetId="0"/>
    <customWorkbookView name="FIND Mareš" guid="{48234645-D3F1-4A11-9245-5C3C3DDFB053}" maximized="1" windowWidth="0" windowHeight="0" activeSheetId="0"/>
    <customWorkbookView name="Filtr 1" guid="{3E806115-5C0B-4826-8B76-E3777083E918}" maximized="1" windowWidth="0" windowHeight="0" activeSheetId="0"/>
    <customWorkbookView name="Chaperon Hemminki" guid="{984A3E51-498D-4DCA-9A8F-AFE14911D98E}" maximized="1" windowWidth="0" windowHeight="0" activeSheetId="0"/>
    <customWorkbookView name="FIND Štengl" guid="{2D81563A-4870-4F9E-A20D-91F8D6DED5CF}" maximized="1" windowWidth="0" windowHeight="0" activeSheetId="0"/>
    <customWorkbookView name="FIND Matějovič" guid="{1CF6B05F-10A3-4386-8D6E-81432D891744}" maximized="1" windowWidth="0" windowHeight="0" activeSheetId="0"/>
    <customWorkbookView name="FIND Klein" guid="{DD603D95-B45B-4F10-87A3-E9FCF7ABCE24}" maximized="1" windowWidth="0" windowHeight="0" activeSheetId="0"/>
    <customWorkbookView name="FIND Reischig" guid="{7271ACC2-E099-4C6B-8277-4379658A7448}" maximized="1" windowWidth="0" windowHeight="0" activeSheetId="0"/>
    <customWorkbookView name="Škudrnová Eva – osobní zobrazení" guid="{D0322FAA-9F64-4801-B4AD-EBDE3B0A4682}" maximized="1" windowWidth="0" windowHeight="0" activeSheetId="0"/>
    <customWorkbookView name="AMTMI Liška" guid="{8D99552F-207B-4B49-A86B-1537F9D54E34}" maximized="1" windowWidth="0" windowHeight="0" activeSheetId="0"/>
    <customWorkbookView name="FIND Cendelín" guid="{6DBB7E8C-366B-48C6-B4CD-80C3D3319040}" maximized="1" windowWidth="0" windowHeight="0" activeSheetId="0"/>
    <customWorkbookView name="FIND Kuncová" guid="{6FA6A732-A9F3-4773-AA84-89371307AB34}" maximized="1" windowWidth="0" windowHeight="0" activeSheetId="0"/>
    <customWorkbookView name="FIND Hrabák" guid="{3EBFDD63-A563-4B47-94E0-F889BFF0DB1A}" maximized="1" windowWidth="0" windowHeight="0" activeSheetId="0"/>
  </customWorkbookViews>
</workbook>
</file>

<file path=xl/calcChain.xml><?xml version="1.0" encoding="utf-8"?>
<calcChain xmlns="http://schemas.openxmlformats.org/spreadsheetml/2006/main">
  <c r="H10" i="6" l="1"/>
  <c r="E10" i="6"/>
  <c r="F10" i="6"/>
  <c r="G10" i="6"/>
  <c r="I10" i="6"/>
  <c r="J10" i="6"/>
  <c r="K10" i="6"/>
  <c r="L10" i="6"/>
  <c r="M10" i="6"/>
  <c r="N10" i="6"/>
  <c r="O10" i="6"/>
  <c r="P10" i="6"/>
  <c r="Q10" i="6"/>
  <c r="D10" i="6"/>
  <c r="R9" i="6" l="1"/>
  <c r="T9" i="6" s="1"/>
  <c r="R8" i="6"/>
  <c r="T8" i="6" s="1"/>
  <c r="R7" i="6"/>
  <c r="T7" i="6" s="1"/>
  <c r="R6" i="6"/>
  <c r="T6" i="6" s="1"/>
  <c r="T10" i="6" l="1"/>
</calcChain>
</file>

<file path=xl/sharedStrings.xml><?xml version="1.0" encoding="utf-8"?>
<sst xmlns="http://schemas.openxmlformats.org/spreadsheetml/2006/main" count="31" uniqueCount="28">
  <si>
    <t>FIND Matějovič</t>
  </si>
  <si>
    <t>FIND Hrabák</t>
  </si>
  <si>
    <t>FIND Reischig</t>
  </si>
  <si>
    <t>FIND Štengl</t>
  </si>
  <si>
    <t>FIND Ježek</t>
  </si>
  <si>
    <t>FIND Cendelín</t>
  </si>
  <si>
    <t>FIND Kuncová</t>
  </si>
  <si>
    <t>FIND Vištejnová</t>
  </si>
  <si>
    <t>FIND Tonar</t>
  </si>
  <si>
    <t>FIND Klein</t>
  </si>
  <si>
    <t>FIND Mareš</t>
  </si>
  <si>
    <t>FIND Racek</t>
  </si>
  <si>
    <t>AMTMI Liška</t>
  </si>
  <si>
    <t>Chaperon Hemminki</t>
  </si>
  <si>
    <t>Celkem jednotek</t>
  </si>
  <si>
    <t>ks</t>
  </si>
  <si>
    <t>Položka</t>
  </si>
  <si>
    <t>Specifikace zboží</t>
  </si>
  <si>
    <t>V případě, že zboží je dodáváno v jiném balení než požadovaném, provede dodavatel ocenění tak, aby bylo oceněno požadované množství jednotek (ks, kg, l, ml apod.).</t>
  </si>
  <si>
    <t xml:space="preserve">Popis (specifikace – druh, materiál, určení, kompatibilta apod.)
</t>
  </si>
  <si>
    <t xml:space="preserve">Datový kabel Litz, 32 kanálů, millmax vstup, D connector výstup. Délka 5m. Kompatibilní s DacqUSB multi-channel data acquisition systém, výrobce Axona ltd. UK </t>
  </si>
  <si>
    <t xml:space="preserve">Operační předzesilovač s led signálem- Headstage preamplifier, 32 channels, mill-max input/output. LED bar attached. Kompatibilní s DacqUSB multi-channel data acquisition systém, výrobce Axona ltd. UK </t>
  </si>
  <si>
    <t xml:space="preserve">Implantát pro registraci mozkové buněčné aktivity, 64 kanálů, 16 nezávisle pohyblivých sond v jednom svazku, mill max výstup, dvojnásobný počet krycích top dílů. Kompatibilní s DacqUSB multi-channel data acquisition systém, výrobce Axona ltd. UK </t>
  </si>
  <si>
    <r>
      <t xml:space="preserve">Dodavatel vyplní pouze </t>
    </r>
    <r>
      <rPr>
        <b/>
        <u/>
        <sz val="11"/>
        <rFont val="Calibri"/>
        <family val="2"/>
        <charset val="238"/>
        <scheme val="minor"/>
      </rPr>
      <t>všechny</t>
    </r>
    <r>
      <rPr>
        <b/>
        <sz val="11"/>
        <rFont val="Calibri"/>
        <family val="2"/>
        <charset val="238"/>
        <scheme val="minor"/>
      </rPr>
      <t xml:space="preserve"> žlutě podbarvené buňky v tabulce níže.</t>
    </r>
  </si>
  <si>
    <t>Jednotka</t>
  </si>
  <si>
    <t>Celková cena v Kč bez DPH</t>
  </si>
  <si>
    <t>Jednotková cena     v Kč bez DPH</t>
  </si>
  <si>
    <t xml:space="preserve">Operační předzesilovač - Headstage preamplifier, 32 channels, mill-max input/output. Kompatibilní s DacqUSB multi-channel data acquisition systém, výrobce Axona ltd. UK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</si>
</sst>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&quot;ExSIM (MAtějovič)&quot;_-* #,##0.00\ [$Kč-405]_-;\-* #,##0.00\ [$Kč-405]_-;_-* &quot;-&quot;??\ [$Kč-405]_-;_-@"/>
    <numFmt numFmtId="165" formatCode="&quot;AbRE (Hrabák)&quot;_-* #,##0.00\ [$Kč-405]_-;\-* #,##0.00\ [$Kč-405]_-;_-* &quot;-&quot;??\ [$Kč-405]_-;_-@"/>
    <numFmt numFmtId="166" formatCode="&quot;VITL (Reischig)&quot;_-* #,##0.00\ [$Kč-405]_-;\-* #,##0.00\ [$Kč-405]_-;_-* &quot;-&quot;??\ [$Kč-405]_-;_-@"/>
    <numFmt numFmtId="167" formatCode="&quot;KvS S/I (Štengl)&quot;_-* #,##0.00\ [$Kč-405]_-;\-* #,##0.00\ [$Kč-405]_-;_-* &quot;-&quot;??\ [$Kč-405]_-;_-@"/>
    <numFmt numFmtId="168" formatCode="&quot;CNS S/I (Ježek)&quot;_-* #,##0.00\ [$Kč-405]_-;\-* #,##0.00\ [$Kč-405]_-;_-* &quot;-&quot;??\ [$Kč-405]_-;_-@"/>
    <numFmt numFmtId="169" formatCode="&quot;CNS S/I (Cendelín)&quot;_-* #,##0.00\ [$Kč-405]_-;\-* #,##0.00\ [$Kč-405]_-;_-* &quot;-&quot;??\ [$Kč-405]_-;_-@"/>
    <numFmt numFmtId="170" formatCode="&quot;M S/I (Kuncová)&quot;_-* #,##0.00\ [$Kč-405]_-;\-* #,##0.00\ [$Kč-405]_-;_-* &quot;-&quot;??\ [$Kč-405]_-;_-@"/>
    <numFmt numFmtId="171" formatCode="&quot;BR S/I (Vištejnová)&quot;_-* #,##0.00\ [$Kč-405]_-;\-* #,##0.00\ [$Kč-405]_-;_-* &quot;-&quot;??\ [$Kč-405]_-;_-@"/>
    <numFmt numFmtId="172" formatCode="&quot;KH (Tonar)&quot;_-* #,##0.00\ [$Kč-405]_-;\-* #,##0.00\ [$Kč-405]_-;_-* &quot;-&quot;??\ [$Kč-405]_-;_-@"/>
    <numFmt numFmtId="173" formatCode="&quot;ChZ (Klein)&quot;_-* #,##0.00\ [$Kč-405]_-;\-* #,##0.00\ [$Kč-405]_-;_-* &quot;-&quot;??\ [$Kč-405]_-;_-@"/>
    <numFmt numFmtId="174" formatCode="&quot;PtL (Mareš)&quot;_-* #,##0.00\ [$Kč-405]_-;\-* #,##0.00\ [$Kč-405]_-;_-* &quot;-&quot;??\ [$Kč-405]_-;_-@"/>
    <numFmt numFmtId="175" formatCode="&quot;BchL (Racek)&quot;_-* #,##0.00\ [$Kč-405]_-;\-* #,##0.00\ [$Kč-405]_-;_-* &quot;-&quot;??\ [$Kč-405]_-;_-@"/>
    <numFmt numFmtId="176" formatCode="&quot;Chaperon&quot;_-* #,##0.00\ [$Kč-405]_-;\-* #,##0.00\ [$Kč-405]_-;_-* &quot;-&quot;??\ [$Kč-405]_-;_-@"/>
    <numFmt numFmtId="177" formatCode="&quot;AMTMI (Liška)&quot;_-* #,##0.00\ [$Kč-405]_-;\-* #,##0.00\ [$Kč-405]_-;_-* &quot;-&quot;??\ [$Kč-405]_-;_-@"/>
    <numFmt numFmtId="178" formatCode="#,##0.00_ ;\-#,##0.00\ "/>
  </numFmts>
  <fonts count="15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22222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4"/>
      <color theme="9" tint="-0.24994659260841701"/>
      <name val="Calibri"/>
      <family val="2"/>
      <charset val="238"/>
      <scheme val="minor"/>
    </font>
    <font>
      <b/>
      <sz val="11"/>
      <color theme="5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F9CB9C"/>
        <bgColor rgb="FFF9CB9C"/>
      </patternFill>
    </fill>
    <fill>
      <patternFill patternType="solid">
        <fgColor rgb="FFD9EAD3"/>
        <bgColor rgb="FFD9EAD3"/>
      </patternFill>
    </fill>
    <fill>
      <patternFill patternType="solid">
        <fgColor rgb="FFD9D2E9"/>
        <bgColor rgb="FFD9D2E9"/>
      </patternFill>
    </fill>
    <fill>
      <patternFill patternType="solid">
        <fgColor rgb="FFFFF2CC"/>
        <bgColor rgb="FFFFF2CC"/>
      </patternFill>
    </fill>
    <fill>
      <patternFill patternType="solid">
        <fgColor rgb="FFF4CCCC"/>
        <bgColor rgb="FFF4CCCC"/>
      </patternFill>
    </fill>
    <fill>
      <patternFill patternType="solid">
        <fgColor rgb="FFC9DAF8"/>
        <bgColor rgb="FFC9DAF8"/>
      </patternFill>
    </fill>
    <fill>
      <patternFill patternType="solid">
        <fgColor rgb="FFFCE5CD"/>
        <bgColor rgb="FFFCE5CD"/>
      </patternFill>
    </fill>
    <fill>
      <patternFill patternType="solid">
        <fgColor rgb="FF6FA8DC"/>
        <bgColor rgb="FF6FA8DC"/>
      </patternFill>
    </fill>
    <fill>
      <patternFill patternType="solid">
        <fgColor rgb="FFD5A6BD"/>
        <bgColor rgb="FFD5A6BD"/>
      </patternFill>
    </fill>
    <fill>
      <patternFill patternType="solid">
        <fgColor rgb="FFB6D7A8"/>
        <bgColor rgb="FFB6D7A8"/>
      </patternFill>
    </fill>
    <fill>
      <patternFill patternType="solid">
        <fgColor rgb="FFEFEFEF"/>
        <bgColor rgb="FFEFEFEF"/>
      </patternFill>
    </fill>
    <fill>
      <patternFill patternType="solid">
        <fgColor rgb="FFD0E0E3"/>
        <bgColor rgb="FFD0E0E3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6" fillId="17" borderId="1" applyNumberFormat="0" applyAlignment="0" applyProtection="0"/>
    <xf numFmtId="0" fontId="4" fillId="0" borderId="0"/>
    <xf numFmtId="0" fontId="13" fillId="17" borderId="1">
      <alignment shrinkToFit="1"/>
    </xf>
  </cellStyleXfs>
  <cellXfs count="76">
    <xf numFmtId="0" fontId="0" fillId="0" borderId="0" xfId="0" applyFont="1" applyAlignment="1"/>
    <xf numFmtId="0" fontId="4" fillId="0" borderId="0" xfId="0" applyFont="1" applyAlignment="1"/>
    <xf numFmtId="43" fontId="4" fillId="0" borderId="0" xfId="1" applyFont="1" applyAlignment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right" vertical="center" wrapText="1"/>
    </xf>
    <xf numFmtId="0" fontId="4" fillId="0" borderId="0" xfId="0" applyFont="1" applyAlignment="1">
      <alignment wrapText="1"/>
    </xf>
    <xf numFmtId="0" fontId="10" fillId="16" borderId="0" xfId="0" applyFont="1" applyFill="1" applyBorder="1" applyAlignment="1" applyProtection="1">
      <alignment horizontal="left" vertical="center" wrapText="1"/>
    </xf>
    <xf numFmtId="0" fontId="10" fillId="18" borderId="0" xfId="0" applyFont="1" applyFill="1" applyAlignment="1" applyProtection="1">
      <alignment horizontal="left" vertical="center" wrapText="1"/>
    </xf>
    <xf numFmtId="0" fontId="11" fillId="0" borderId="0" xfId="0" applyFont="1" applyAlignment="1" applyProtection="1">
      <alignment wrapText="1"/>
    </xf>
    <xf numFmtId="0" fontId="7" fillId="19" borderId="4" xfId="0" applyFont="1" applyFill="1" applyBorder="1" applyAlignment="1">
      <alignment textRotation="255"/>
    </xf>
    <xf numFmtId="164" fontId="7" fillId="4" borderId="5" xfId="0" applyNumberFormat="1" applyFont="1" applyFill="1" applyBorder="1" applyAlignment="1">
      <alignment horizontal="center" vertical="center" wrapText="1"/>
    </xf>
    <xf numFmtId="165" fontId="7" fillId="5" borderId="5" xfId="0" applyNumberFormat="1" applyFont="1" applyFill="1" applyBorder="1" applyAlignment="1">
      <alignment horizontal="center" vertical="center" wrapText="1"/>
    </xf>
    <xf numFmtId="166" fontId="7" fillId="6" borderId="5" xfId="0" applyNumberFormat="1" applyFont="1" applyFill="1" applyBorder="1" applyAlignment="1">
      <alignment horizontal="center" vertical="center" wrapText="1"/>
    </xf>
    <xf numFmtId="167" fontId="7" fillId="7" borderId="5" xfId="0" applyNumberFormat="1" applyFont="1" applyFill="1" applyBorder="1" applyAlignment="1">
      <alignment horizontal="center" vertical="center" wrapText="1"/>
    </xf>
    <xf numFmtId="168" fontId="7" fillId="2" borderId="5" xfId="0" applyNumberFormat="1" applyFont="1" applyFill="1" applyBorder="1" applyAlignment="1">
      <alignment horizontal="center" vertical="center" wrapText="1"/>
    </xf>
    <xf numFmtId="169" fontId="7" fillId="8" borderId="5" xfId="0" applyNumberFormat="1" applyFont="1" applyFill="1" applyBorder="1" applyAlignment="1">
      <alignment horizontal="center" vertical="center" wrapText="1"/>
    </xf>
    <xf numFmtId="170" fontId="7" fillId="5" borderId="5" xfId="0" applyNumberFormat="1" applyFont="1" applyFill="1" applyBorder="1" applyAlignment="1">
      <alignment horizontal="center" vertical="center" wrapText="1"/>
    </xf>
    <xf numFmtId="171" fontId="7" fillId="9" borderId="5" xfId="0" applyNumberFormat="1" applyFont="1" applyFill="1" applyBorder="1" applyAlignment="1">
      <alignment horizontal="center" vertical="center" wrapText="1"/>
    </xf>
    <xf numFmtId="172" fontId="7" fillId="10" borderId="5" xfId="0" applyNumberFormat="1" applyFont="1" applyFill="1" applyBorder="1" applyAlignment="1">
      <alignment horizontal="center" vertical="center" wrapText="1"/>
    </xf>
    <xf numFmtId="173" fontId="7" fillId="11" borderId="5" xfId="0" applyNumberFormat="1" applyFont="1" applyFill="1" applyBorder="1" applyAlignment="1">
      <alignment horizontal="center" vertical="center" wrapText="1"/>
    </xf>
    <xf numFmtId="174" fontId="7" fillId="12" borderId="5" xfId="0" applyNumberFormat="1" applyFont="1" applyFill="1" applyBorder="1" applyAlignment="1">
      <alignment horizontal="center" vertical="center" wrapText="1"/>
    </xf>
    <xf numFmtId="175" fontId="7" fillId="13" borderId="5" xfId="0" applyNumberFormat="1" applyFont="1" applyFill="1" applyBorder="1" applyAlignment="1">
      <alignment horizontal="center" vertical="center" wrapText="1"/>
    </xf>
    <xf numFmtId="176" fontId="7" fillId="14" borderId="5" xfId="0" applyNumberFormat="1" applyFont="1" applyFill="1" applyBorder="1" applyAlignment="1">
      <alignment horizontal="center" vertical="center" wrapText="1"/>
    </xf>
    <xf numFmtId="177" fontId="7" fillId="15" borderId="5" xfId="0" applyNumberFormat="1" applyFont="1" applyFill="1" applyBorder="1" applyAlignment="1">
      <alignment horizontal="center" vertical="center" wrapText="1"/>
    </xf>
    <xf numFmtId="43" fontId="7" fillId="2" borderId="5" xfId="1" applyFont="1" applyFill="1" applyBorder="1" applyAlignment="1">
      <alignment horizontal="center" vertical="center" wrapText="1"/>
    </xf>
    <xf numFmtId="43" fontId="7" fillId="2" borderId="3" xfId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17" borderId="11" xfId="2" applyBorder="1" applyAlignment="1" applyProtection="1">
      <alignment horizontal="center" vertical="top" wrapText="1"/>
    </xf>
    <xf numFmtId="0" fontId="6" fillId="17" borderId="12" xfId="2" applyBorder="1" applyAlignment="1" applyProtection="1">
      <alignment horizontal="right" wrapText="1"/>
    </xf>
    <xf numFmtId="0" fontId="6" fillId="17" borderId="12" xfId="2" applyBorder="1" applyAlignment="1" applyProtection="1">
      <alignment horizontal="right" vertical="center" wrapText="1"/>
    </xf>
    <xf numFmtId="4" fontId="14" fillId="0" borderId="13" xfId="0" applyNumberFormat="1" applyFont="1" applyBorder="1" applyAlignment="1" applyProtection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4" fillId="11" borderId="7" xfId="0" applyFont="1" applyFill="1" applyBorder="1" applyAlignment="1">
      <alignment horizontal="center" vertical="center" wrapText="1"/>
    </xf>
    <xf numFmtId="0" fontId="4" fillId="12" borderId="7" xfId="0" applyFont="1" applyFill="1" applyBorder="1" applyAlignment="1">
      <alignment horizontal="center" vertical="center" wrapText="1"/>
    </xf>
    <xf numFmtId="0" fontId="4" fillId="13" borderId="7" xfId="0" applyFont="1" applyFill="1" applyBorder="1" applyAlignment="1">
      <alignment horizontal="center" vertical="center" wrapText="1"/>
    </xf>
    <xf numFmtId="0" fontId="4" fillId="14" borderId="7" xfId="0" applyFont="1" applyFill="1" applyBorder="1" applyAlignment="1">
      <alignment horizontal="center" vertical="center" wrapText="1" shrinkToFit="1"/>
    </xf>
    <xf numFmtId="0" fontId="4" fillId="15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center" vertical="center" wrapText="1"/>
    </xf>
    <xf numFmtId="0" fontId="4" fillId="13" borderId="2" xfId="0" applyFont="1" applyFill="1" applyBorder="1" applyAlignment="1">
      <alignment horizontal="center" vertical="center" wrapText="1"/>
    </xf>
    <xf numFmtId="0" fontId="4" fillId="14" borderId="2" xfId="0" applyFont="1" applyFill="1" applyBorder="1" applyAlignment="1">
      <alignment horizontal="center" vertical="center" wrapText="1" shrinkToFit="1"/>
    </xf>
    <xf numFmtId="0" fontId="4" fillId="15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14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wrapText="1"/>
    </xf>
    <xf numFmtId="0" fontId="11" fillId="0" borderId="0" xfId="0" applyFont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178" fontId="4" fillId="0" borderId="8" xfId="1" applyNumberFormat="1" applyFont="1" applyBorder="1" applyAlignment="1">
      <alignment vertical="center" wrapText="1"/>
    </xf>
    <xf numFmtId="178" fontId="4" fillId="0" borderId="10" xfId="1" applyNumberFormat="1" applyFont="1" applyBorder="1" applyAlignment="1">
      <alignment vertical="center" wrapText="1"/>
    </xf>
    <xf numFmtId="43" fontId="4" fillId="3" borderId="7" xfId="1" applyFont="1" applyFill="1" applyBorder="1" applyAlignment="1" applyProtection="1">
      <alignment vertical="center" wrapText="1"/>
      <protection locked="0"/>
    </xf>
    <xf numFmtId="43" fontId="4" fillId="3" borderId="2" xfId="1" applyFont="1" applyFill="1" applyBorder="1" applyAlignment="1" applyProtection="1">
      <alignment vertical="center" wrapText="1"/>
      <protection locked="0"/>
    </xf>
    <xf numFmtId="43" fontId="4" fillId="16" borderId="2" xfId="1" applyFont="1" applyFill="1" applyBorder="1" applyAlignment="1" applyProtection="1">
      <alignment vertical="center" wrapText="1"/>
      <protection locked="0"/>
    </xf>
  </cellXfs>
  <cellStyles count="5">
    <cellStyle name="Čárka" xfId="1" builtinId="3"/>
    <cellStyle name="nadpis kategorie" xfId="4"/>
    <cellStyle name="Normální" xfId="0" builtinId="0"/>
    <cellStyle name="Normální 2" xfId="3"/>
    <cellStyle name="Výpočet" xfId="2" builtinId="22"/>
  </cellStyles>
  <dxfs count="5"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95F9"/>
          <bgColor rgb="FF5B95F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3F3F3"/>
          <bgColor rgb="FFF3F3F3"/>
        </patternFill>
      </fill>
    </dxf>
  </dxfs>
  <tableStyles count="2">
    <tableStyle name="týmy-style" pivot="0" count="2">
      <tableStyleElement type="firstRowStripe" dxfId="4"/>
      <tableStyleElement type="secondRowStripe" dxfId="3"/>
    </tableStyle>
    <tableStyle name="vzor. položky lab.mat. ostatní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10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3" sqref="A3"/>
      <selection pane="bottomRight" activeCell="X6" sqref="X6"/>
    </sheetView>
  </sheetViews>
  <sheetFormatPr defaultColWidth="12.59765625" defaultRowHeight="15" customHeight="1" x14ac:dyDescent="0.3"/>
  <cols>
    <col min="1" max="1" width="6.3984375" style="1" customWidth="1"/>
    <col min="2" max="2" width="56.8984375" style="1" customWidth="1"/>
    <col min="3" max="3" width="10.69921875" style="1" customWidth="1"/>
    <col min="4" max="17" width="10.59765625" style="1" hidden="1" customWidth="1"/>
    <col min="18" max="18" width="10.69921875" style="1" customWidth="1"/>
    <col min="19" max="20" width="15.69921875" style="2" customWidth="1"/>
    <col min="21" max="16384" width="12.59765625" style="1"/>
  </cols>
  <sheetData>
    <row r="1" spans="1:22" ht="30" customHeight="1" x14ac:dyDescent="0.5">
      <c r="A1" s="69" t="s">
        <v>17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9"/>
    </row>
    <row r="2" spans="1:22" ht="15" customHeight="1" x14ac:dyDescent="0.3">
      <c r="A2" s="4"/>
      <c r="B2" s="3"/>
      <c r="C2" s="3"/>
      <c r="D2" s="3"/>
      <c r="E2" s="3"/>
      <c r="F2" s="3"/>
      <c r="G2" s="3"/>
      <c r="H2" s="3"/>
      <c r="I2" s="3"/>
      <c r="J2" s="3"/>
      <c r="K2" s="3"/>
    </row>
    <row r="3" spans="1:22" ht="30" customHeight="1" x14ac:dyDescent="0.3">
      <c r="A3" s="8" t="s">
        <v>18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2" ht="15" customHeight="1" thickBot="1" x14ac:dyDescent="0.35">
      <c r="A4" s="7" t="s">
        <v>23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2" ht="103.8" customHeight="1" thickBot="1" x14ac:dyDescent="0.35">
      <c r="A5" s="10" t="s">
        <v>16</v>
      </c>
      <c r="B5" s="27" t="s">
        <v>19</v>
      </c>
      <c r="C5" s="27" t="s">
        <v>24</v>
      </c>
      <c r="D5" s="11" t="s">
        <v>0</v>
      </c>
      <c r="E5" s="12" t="s">
        <v>1</v>
      </c>
      <c r="F5" s="13" t="s">
        <v>2</v>
      </c>
      <c r="G5" s="14" t="s">
        <v>3</v>
      </c>
      <c r="H5" s="15" t="s">
        <v>4</v>
      </c>
      <c r="I5" s="16" t="s">
        <v>5</v>
      </c>
      <c r="J5" s="17" t="s">
        <v>6</v>
      </c>
      <c r="K5" s="18" t="s">
        <v>7</v>
      </c>
      <c r="L5" s="19" t="s">
        <v>8</v>
      </c>
      <c r="M5" s="20" t="s">
        <v>9</v>
      </c>
      <c r="N5" s="21" t="s">
        <v>10</v>
      </c>
      <c r="O5" s="22" t="s">
        <v>11</v>
      </c>
      <c r="P5" s="23" t="s">
        <v>12</v>
      </c>
      <c r="Q5" s="24" t="s">
        <v>13</v>
      </c>
      <c r="R5" s="27" t="s">
        <v>14</v>
      </c>
      <c r="S5" s="25" t="s">
        <v>26</v>
      </c>
      <c r="T5" s="26" t="s">
        <v>25</v>
      </c>
    </row>
    <row r="6" spans="1:22" s="6" customFormat="1" ht="43.2" x14ac:dyDescent="0.3">
      <c r="A6" s="32">
        <v>1</v>
      </c>
      <c r="B6" s="34" t="s">
        <v>20</v>
      </c>
      <c r="C6" s="37" t="s">
        <v>15</v>
      </c>
      <c r="D6" s="38"/>
      <c r="E6" s="39"/>
      <c r="F6" s="40"/>
      <c r="G6" s="41"/>
      <c r="H6" s="42">
        <v>4</v>
      </c>
      <c r="I6" s="43"/>
      <c r="J6" s="39"/>
      <c r="K6" s="44"/>
      <c r="L6" s="45"/>
      <c r="M6" s="46"/>
      <c r="N6" s="47"/>
      <c r="O6" s="48"/>
      <c r="P6" s="49"/>
      <c r="Q6" s="50"/>
      <c r="R6" s="51">
        <f>SUM(D6:Q6)</f>
        <v>4</v>
      </c>
      <c r="S6" s="73"/>
      <c r="T6" s="71">
        <f>R6*S6</f>
        <v>0</v>
      </c>
      <c r="U6" s="68"/>
    </row>
    <row r="7" spans="1:22" s="6" customFormat="1" ht="43.2" x14ac:dyDescent="0.3">
      <c r="A7" s="33">
        <v>2</v>
      </c>
      <c r="B7" s="70" t="s">
        <v>27</v>
      </c>
      <c r="C7" s="52" t="s">
        <v>15</v>
      </c>
      <c r="D7" s="53"/>
      <c r="E7" s="54"/>
      <c r="F7" s="55"/>
      <c r="G7" s="56"/>
      <c r="H7" s="57">
        <v>2</v>
      </c>
      <c r="I7" s="58"/>
      <c r="J7" s="54"/>
      <c r="K7" s="59"/>
      <c r="L7" s="60"/>
      <c r="M7" s="61"/>
      <c r="N7" s="62"/>
      <c r="O7" s="63"/>
      <c r="P7" s="64"/>
      <c r="Q7" s="65"/>
      <c r="R7" s="52">
        <f>SUM(D7:Q7)</f>
        <v>2</v>
      </c>
      <c r="S7" s="74"/>
      <c r="T7" s="72">
        <f>R7*S7</f>
        <v>0</v>
      </c>
    </row>
    <row r="8" spans="1:22" s="6" customFormat="1" ht="43.2" x14ac:dyDescent="0.3">
      <c r="A8" s="33">
        <v>3</v>
      </c>
      <c r="B8" s="36" t="s">
        <v>21</v>
      </c>
      <c r="C8" s="66" t="s">
        <v>15</v>
      </c>
      <c r="D8" s="53"/>
      <c r="E8" s="54"/>
      <c r="F8" s="55"/>
      <c r="G8" s="56"/>
      <c r="H8" s="57">
        <v>2</v>
      </c>
      <c r="I8" s="58"/>
      <c r="J8" s="54"/>
      <c r="K8" s="59"/>
      <c r="L8" s="60"/>
      <c r="M8" s="61"/>
      <c r="N8" s="62"/>
      <c r="O8" s="63"/>
      <c r="P8" s="64"/>
      <c r="Q8" s="65"/>
      <c r="R8" s="52">
        <f>SUM(D8:Q8)</f>
        <v>2</v>
      </c>
      <c r="S8" s="74"/>
      <c r="T8" s="72">
        <f>R8*S8</f>
        <v>0</v>
      </c>
    </row>
    <row r="9" spans="1:22" s="6" customFormat="1" ht="57.6" x14ac:dyDescent="0.3">
      <c r="A9" s="33">
        <v>4</v>
      </c>
      <c r="B9" s="35" t="s">
        <v>22</v>
      </c>
      <c r="C9" s="52" t="s">
        <v>15</v>
      </c>
      <c r="D9" s="53"/>
      <c r="E9" s="54"/>
      <c r="F9" s="55"/>
      <c r="G9" s="56"/>
      <c r="H9" s="57">
        <v>24</v>
      </c>
      <c r="I9" s="58"/>
      <c r="J9" s="54"/>
      <c r="K9" s="59"/>
      <c r="L9" s="60"/>
      <c r="M9" s="61"/>
      <c r="N9" s="62"/>
      <c r="O9" s="63"/>
      <c r="P9" s="67"/>
      <c r="Q9" s="65"/>
      <c r="R9" s="52">
        <f>SUM(D9:Q9)</f>
        <v>24</v>
      </c>
      <c r="S9" s="75"/>
      <c r="T9" s="72">
        <f>R9*S9</f>
        <v>0</v>
      </c>
    </row>
    <row r="10" spans="1:22" s="3" customFormat="1" thickBot="1" x14ac:dyDescent="0.35">
      <c r="A10" s="28"/>
      <c r="B10" s="29"/>
      <c r="C10" s="30"/>
      <c r="D10" s="30">
        <f>SUMPRODUCT(D6:D9,$S$6:$S$9)</f>
        <v>0</v>
      </c>
      <c r="E10" s="30">
        <f t="shared" ref="E10:Q10" si="0">SUMPRODUCT(E6:E9,$S$6:$S$9)</f>
        <v>0</v>
      </c>
      <c r="F10" s="30">
        <f t="shared" si="0"/>
        <v>0</v>
      </c>
      <c r="G10" s="30">
        <f t="shared" si="0"/>
        <v>0</v>
      </c>
      <c r="H10" s="30">
        <f>SUMPRODUCT(H6:H9,$S$6:$S$9)</f>
        <v>0</v>
      </c>
      <c r="I10" s="30">
        <f t="shared" si="0"/>
        <v>0</v>
      </c>
      <c r="J10" s="30">
        <f t="shared" si="0"/>
        <v>0</v>
      </c>
      <c r="K10" s="30">
        <f t="shared" si="0"/>
        <v>0</v>
      </c>
      <c r="L10" s="30">
        <f t="shared" si="0"/>
        <v>0</v>
      </c>
      <c r="M10" s="30">
        <f t="shared" si="0"/>
        <v>0</v>
      </c>
      <c r="N10" s="30">
        <f t="shared" si="0"/>
        <v>0</v>
      </c>
      <c r="O10" s="30">
        <f t="shared" si="0"/>
        <v>0</v>
      </c>
      <c r="P10" s="30">
        <f t="shared" si="0"/>
        <v>0</v>
      </c>
      <c r="Q10" s="30">
        <f t="shared" si="0"/>
        <v>0</v>
      </c>
      <c r="R10" s="30"/>
      <c r="S10" s="30"/>
      <c r="T10" s="31">
        <f>SUM(T6:T9)</f>
        <v>0</v>
      </c>
      <c r="V10" s="5"/>
    </row>
  </sheetData>
  <sheetProtection algorithmName="SHA-512" hashValue="P127IEvtuhgbqh1U0haEO1xRuq13TYxjyimpiOhUvU0HXz9IxqLMWENp/7DSypzFk+aGKm8cb/4cRtpSvMvPEQ==" saltValue="xDFvUT9aWkQwFAkf1jWGKQ==" spinCount="100000" sheet="1" objects="1" scenarios="1"/>
  <protectedRanges>
    <protectedRange algorithmName="SHA-512" hashValue="lVoTc5nZyzEYcSaTeGjMa8GIfjHxczVnKiYJwARaEhdFL0NmfEC5oG1AwWFuMriQD/8i4AximtIZJnHVzg1khw==" saltValue="0u1redgYF7o60krPn2ByoA==" spinCount="100000" sqref="A2:K2" name="Administrátor_2_1"/>
    <protectedRange algorithmName="SHA-512" hashValue="lVoTc5nZyzEYcSaTeGjMa8GIfjHxczVnKiYJwARaEhdFL0NmfEC5oG1AwWFuMriQD/8i4AximtIZJnHVzg1khw==" saltValue="0u1redgYF7o60krPn2ByoA==" spinCount="100000" sqref="A3:S3" name="Administrátor_2_1_1"/>
    <protectedRange algorithmName="SHA-512" hashValue="lVoTc5nZyzEYcSaTeGjMa8GIfjHxczVnKiYJwARaEhdFL0NmfEC5oG1AwWFuMriQD/8i4AximtIZJnHVzg1khw==" saltValue="0u1redgYF7o60krPn2ByoA==" spinCount="100000" sqref="A4:S4" name="Administrátor_2_1_2"/>
    <protectedRange algorithmName="SHA-512" hashValue="Br+YIbFGht9lSB98WcH2TAl+KMMjZNgB+6eqJKZ8BwoSKCCcaGVJZmA9CO8xdrQWjCtU0VR7wlpNbRiPdQEchQ==" saltValue="2sy7ehG1r+0JwNv8ExDfSg==" spinCount="100000" sqref="V10:XFD10 A10:T10" name="administrátor_4"/>
    <protectedRange algorithmName="SHA-512" hashValue="D/n7/qoMoa+WvRU5+TdxxfwPpY0QZkPfko0Zhfau/73A++S1cLHt/eIEkh/TjrUzwypGjxah2L9w8juH7J0kyA==" saltValue="8r5xDasFhCrRn/cA2UUpwg==" spinCount="100000" sqref="D10:Q10" name="Matějovič_4"/>
    <protectedRange algorithmName="SHA-512" hashValue="lVoTc5nZyzEYcSaTeGjMa8GIfjHxczVnKiYJwARaEhdFL0NmfEC5oG1AwWFuMriQD/8i4AximtIZJnHVzg1khw==" saltValue="0u1redgYF7o60krPn2ByoA==" spinCount="100000" sqref="A1:U1" name="Administrátor_1"/>
  </protectedRanges>
  <mergeCells count="3">
    <mergeCell ref="A3:T3"/>
    <mergeCell ref="A4:T4"/>
    <mergeCell ref="A1:T1"/>
  </mergeCells>
  <pageMargins left="0.7" right="0.7" top="0.78740157499999996" bottom="0.7874015749999999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Škudrnová Eva</dc:creator>
  <cp:lastModifiedBy>Kvasničková Hana</cp:lastModifiedBy>
  <dcterms:created xsi:type="dcterms:W3CDTF">2021-03-02T07:42:51Z</dcterms:created>
  <dcterms:modified xsi:type="dcterms:W3CDTF">2021-04-28T15:55:05Z</dcterms:modified>
</cp:coreProperties>
</file>