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035" windowHeight="143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211" i="1" l="1"/>
  <c r="A209" i="1"/>
  <c r="A210" i="1" s="1"/>
  <c r="AH210" i="1"/>
  <c r="AF210" i="1"/>
  <c r="AF209" i="1"/>
  <c r="AH209" i="1" s="1"/>
  <c r="AF14" i="1" l="1"/>
  <c r="AH14" i="1" s="1"/>
  <c r="AF13" i="1"/>
  <c r="AH13" i="1" s="1"/>
  <c r="AF12" i="1" l="1"/>
  <c r="AH12" i="1" s="1"/>
  <c r="AF202" i="1" l="1"/>
  <c r="AH202" i="1" s="1"/>
  <c r="AF185" i="1"/>
  <c r="AH185" i="1" s="1"/>
  <c r="AF29" i="1" l="1"/>
  <c r="AH29" i="1" s="1"/>
  <c r="AF136" i="1" l="1"/>
  <c r="AH136" i="1" s="1"/>
  <c r="AF227" i="1"/>
  <c r="AH227" i="1" s="1"/>
  <c r="AF145" i="1"/>
  <c r="AH145" i="1" s="1"/>
  <c r="AF40" i="1"/>
  <c r="AH40" i="1" s="1"/>
  <c r="AF143" i="1"/>
  <c r="AH143" i="1" s="1"/>
  <c r="AF109" i="1"/>
  <c r="AH109" i="1" s="1"/>
  <c r="AF115" i="1"/>
  <c r="AH115" i="1" s="1"/>
  <c r="AF121" i="1"/>
  <c r="AH121" i="1" s="1"/>
  <c r="AF120" i="1"/>
  <c r="AH120" i="1" s="1"/>
  <c r="AF164" i="1" l="1"/>
  <c r="AH164" i="1" s="1"/>
  <c r="AF163" i="1"/>
  <c r="AH163" i="1" s="1"/>
  <c r="AF193" i="1"/>
  <c r="AH193" i="1" s="1"/>
  <c r="AF69" i="1"/>
  <c r="AH69" i="1" s="1"/>
  <c r="AF68" i="1"/>
  <c r="AH68" i="1" s="1"/>
  <c r="AF259" i="1" l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5" i="1"/>
  <c r="AF234" i="1"/>
  <c r="AF233" i="1"/>
  <c r="AF232" i="1"/>
  <c r="AF231" i="1"/>
  <c r="AF230" i="1"/>
  <c r="AF229" i="1"/>
  <c r="AF226" i="1"/>
  <c r="AF225" i="1"/>
  <c r="AF224" i="1"/>
  <c r="AF223" i="1"/>
  <c r="AF222" i="1"/>
  <c r="AF221" i="1"/>
  <c r="AF220" i="1"/>
  <c r="AF219" i="1"/>
  <c r="AF218" i="1"/>
  <c r="AF217" i="1"/>
  <c r="AF215" i="1"/>
  <c r="AF213" i="1"/>
  <c r="AF212" i="1"/>
  <c r="AF211" i="1"/>
  <c r="AF208" i="1"/>
  <c r="AF207" i="1"/>
  <c r="AF206" i="1"/>
  <c r="AF205" i="1"/>
  <c r="AF204" i="1"/>
  <c r="AF203" i="1"/>
  <c r="AF201" i="1"/>
  <c r="AF200" i="1"/>
  <c r="AF197" i="1"/>
  <c r="AF196" i="1"/>
  <c r="AF195" i="1"/>
  <c r="AF194" i="1"/>
  <c r="AF192" i="1"/>
  <c r="AF191" i="1"/>
  <c r="AF190" i="1"/>
  <c r="AF189" i="1"/>
  <c r="AF188" i="1"/>
  <c r="AF187" i="1"/>
  <c r="AF186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4" i="1"/>
  <c r="AF142" i="1"/>
  <c r="AF141" i="1"/>
  <c r="AF140" i="1"/>
  <c r="AF137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19" i="1"/>
  <c r="AF118" i="1"/>
  <c r="AF117" i="1"/>
  <c r="AF116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49" i="1"/>
  <c r="AF48" i="1"/>
  <c r="AF47" i="1"/>
  <c r="AF46" i="1"/>
  <c r="AF45" i="1"/>
  <c r="AF42" i="1" l="1"/>
  <c r="AF39" i="1"/>
  <c r="AF38" i="1"/>
  <c r="AF37" i="1"/>
  <c r="AF36" i="1"/>
  <c r="AF35" i="1"/>
  <c r="AF34" i="1"/>
  <c r="AF33" i="1"/>
  <c r="AF31" i="1"/>
  <c r="AF30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5" i="1"/>
  <c r="AF11" i="1"/>
  <c r="AF10" i="1"/>
  <c r="AF9" i="1"/>
  <c r="AF8" i="1"/>
  <c r="AF7" i="1"/>
  <c r="AF6" i="1"/>
  <c r="AH92" i="1" l="1"/>
  <c r="AH205" i="1" l="1"/>
  <c r="AH184" i="1"/>
  <c r="AH155" i="1"/>
  <c r="AH188" i="1"/>
  <c r="A238" i="1" l="1"/>
  <c r="A239" i="1" s="1"/>
  <c r="A240" i="1" s="1"/>
  <c r="A200" i="1"/>
  <c r="A201" i="1" s="1"/>
  <c r="A202" i="1" s="1"/>
  <c r="A203" i="1" s="1"/>
  <c r="A204" i="1" s="1"/>
  <c r="A205" i="1" s="1"/>
  <c r="A206" i="1" s="1"/>
  <c r="A207" i="1" s="1"/>
  <c r="A208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88" i="1"/>
  <c r="A89" i="1" s="1"/>
  <c r="A90" i="1" s="1"/>
  <c r="A91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45" i="1"/>
  <c r="A46" i="1" s="1"/>
  <c r="A47" i="1" s="1"/>
  <c r="A48" i="1" s="1"/>
  <c r="A49" i="1" s="1"/>
  <c r="A50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241" i="1" l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H182" i="1" l="1"/>
  <c r="AH206" i="1" l="1"/>
  <c r="AH60" i="1" l="1"/>
  <c r="AH59" i="1"/>
  <c r="AH126" i="1"/>
  <c r="AH118" i="1"/>
  <c r="AH160" i="1"/>
  <c r="AH220" i="1"/>
  <c r="AH144" i="1"/>
  <c r="AH114" i="1"/>
  <c r="AH187" i="1"/>
  <c r="AH98" i="1"/>
  <c r="AH197" i="1"/>
  <c r="AH196" i="1"/>
  <c r="AH83" i="1"/>
  <c r="AH81" i="1"/>
  <c r="AH183" i="1"/>
  <c r="AH259" i="1"/>
  <c r="AH108" i="1"/>
  <c r="AH194" i="1" l="1"/>
  <c r="AH124" i="1"/>
  <c r="AH146" i="1"/>
  <c r="AH221" i="1"/>
  <c r="AH219" i="1"/>
  <c r="AH125" i="1" l="1"/>
  <c r="AH132" i="1"/>
  <c r="AH93" i="1" l="1"/>
  <c r="AH150" i="1"/>
  <c r="AH215" i="1"/>
  <c r="AH49" i="1"/>
  <c r="AH39" i="1"/>
  <c r="AH232" i="1"/>
  <c r="AH235" i="1"/>
  <c r="AH234" i="1"/>
  <c r="AH233" i="1"/>
  <c r="AH240" i="1"/>
  <c r="AH154" i="1"/>
  <c r="AH38" i="1"/>
  <c r="AH37" i="1" l="1"/>
  <c r="AH42" i="1"/>
  <c r="AH192" i="1"/>
  <c r="AH191" i="1"/>
  <c r="AH127" i="1"/>
  <c r="AH239" i="1"/>
  <c r="AH195" i="1"/>
  <c r="AH137" i="1"/>
  <c r="AH135" i="1"/>
  <c r="AH91" i="1"/>
  <c r="AH171" i="1"/>
  <c r="AH170" i="1"/>
  <c r="AH169" i="1"/>
  <c r="AH61" i="1"/>
  <c r="AH167" i="1"/>
  <c r="AH72" i="1"/>
  <c r="AH238" i="1"/>
  <c r="AH224" i="1" l="1"/>
  <c r="AH223" i="1"/>
  <c r="AH204" i="1"/>
  <c r="AH226" i="1"/>
  <c r="AH225" i="1"/>
  <c r="AH222" i="1"/>
  <c r="AH218" i="1"/>
  <c r="AH217" i="1"/>
  <c r="AH213" i="1"/>
  <c r="AH212" i="1"/>
  <c r="AH211" i="1"/>
  <c r="AH208" i="1"/>
  <c r="AH207" i="1"/>
  <c r="AH203" i="1"/>
  <c r="AH201" i="1"/>
  <c r="AH200" i="1"/>
  <c r="AH190" i="1"/>
  <c r="AH189" i="1"/>
  <c r="AH186" i="1"/>
  <c r="AH181" i="1"/>
  <c r="AH180" i="1"/>
  <c r="AH179" i="1"/>
  <c r="AH178" i="1"/>
  <c r="AH177" i="1"/>
  <c r="AH176" i="1"/>
  <c r="AH175" i="1"/>
  <c r="AH174" i="1"/>
  <c r="AH173" i="1"/>
  <c r="AH172" i="1"/>
  <c r="AH168" i="1"/>
  <c r="AH166" i="1"/>
  <c r="AH165" i="1"/>
  <c r="AH162" i="1"/>
  <c r="AH161" i="1"/>
  <c r="AH159" i="1"/>
  <c r="AH158" i="1"/>
  <c r="AH157" i="1"/>
  <c r="AH156" i="1"/>
  <c r="AH153" i="1"/>
  <c r="AH152" i="1"/>
  <c r="AH151" i="1"/>
  <c r="AH149" i="1"/>
  <c r="AH148" i="1"/>
  <c r="AH147" i="1"/>
  <c r="AH134" i="1"/>
  <c r="AH133" i="1"/>
  <c r="AH131" i="1"/>
  <c r="AH130" i="1"/>
  <c r="AH129" i="1"/>
  <c r="AH128" i="1"/>
  <c r="AH123" i="1"/>
  <c r="AH122" i="1"/>
  <c r="AH119" i="1"/>
  <c r="AH117" i="1"/>
  <c r="AH116" i="1"/>
  <c r="AH113" i="1"/>
  <c r="AH112" i="1"/>
  <c r="AH111" i="1"/>
  <c r="AH110" i="1"/>
  <c r="AH107" i="1"/>
  <c r="AH106" i="1"/>
  <c r="AH105" i="1"/>
  <c r="AH104" i="1"/>
  <c r="AH103" i="1"/>
  <c r="AH102" i="1"/>
  <c r="AH100" i="1"/>
  <c r="AH99" i="1"/>
  <c r="AH97" i="1"/>
  <c r="AH96" i="1"/>
  <c r="AH95" i="1"/>
  <c r="AH94" i="1"/>
  <c r="AH90" i="1"/>
  <c r="AH89" i="1"/>
  <c r="AH88" i="1"/>
  <c r="AH85" i="1"/>
  <c r="AH84" i="1"/>
  <c r="AH82" i="1"/>
  <c r="AH80" i="1"/>
  <c r="AH79" i="1"/>
  <c r="AH78" i="1"/>
  <c r="AH77" i="1"/>
  <c r="AH76" i="1"/>
  <c r="AH75" i="1"/>
  <c r="AH74" i="1"/>
  <c r="AH73" i="1"/>
  <c r="AH71" i="1"/>
  <c r="AH67" i="1"/>
  <c r="AH66" i="1"/>
  <c r="AH65" i="1"/>
  <c r="AH64" i="1"/>
  <c r="AH63" i="1"/>
  <c r="AH62" i="1"/>
  <c r="AH58" i="1"/>
  <c r="AH57" i="1"/>
  <c r="AH56" i="1"/>
  <c r="AH55" i="1"/>
  <c r="AH54" i="1"/>
  <c r="AH53" i="1"/>
  <c r="AH52" i="1"/>
  <c r="AH48" i="1"/>
  <c r="AH47" i="1"/>
  <c r="AH46" i="1"/>
  <c r="AH45" i="1"/>
  <c r="AH31" i="1"/>
  <c r="AH30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5" i="1"/>
  <c r="AH36" i="1" l="1"/>
  <c r="AH231" i="1"/>
  <c r="AH258" i="1" l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7" i="1"/>
  <c r="AH230" i="1" l="1"/>
  <c r="AH229" i="1"/>
  <c r="AH142" i="1"/>
  <c r="AH141" i="1"/>
  <c r="AH140" i="1"/>
  <c r="AH35" i="1"/>
  <c r="AH34" i="1"/>
  <c r="AH33" i="1"/>
  <c r="AH11" i="1"/>
  <c r="AH10" i="1"/>
  <c r="AH9" i="1"/>
  <c r="AH8" i="1"/>
  <c r="AH6" i="1"/>
  <c r="AH261" i="1" l="1"/>
</calcChain>
</file>

<file path=xl/comments1.xml><?xml version="1.0" encoding="utf-8"?>
<comments xmlns="http://schemas.openxmlformats.org/spreadsheetml/2006/main">
  <authors>
    <author>Pojar Jaroslav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38"/>
          </rPr>
          <t>Identifikace útvaru (ústav, klinika ...).
Do buněk níže ve sloupci doplnit požadované množství.</t>
        </r>
      </text>
    </comment>
  </commentList>
</comments>
</file>

<file path=xl/sharedStrings.xml><?xml version="1.0" encoding="utf-8"?>
<sst xmlns="http://schemas.openxmlformats.org/spreadsheetml/2006/main" count="521" uniqueCount="317">
  <si>
    <t>KARIM</t>
  </si>
  <si>
    <t>Stomatologie</t>
  </si>
  <si>
    <t>Ústav jazyků</t>
  </si>
  <si>
    <t>Ústav chemie</t>
  </si>
  <si>
    <t>Ústav histologie</t>
  </si>
  <si>
    <t>kroužkový zápisník A 4</t>
  </si>
  <si>
    <t>kroužkový zápisník A 5</t>
  </si>
  <si>
    <t>obálky DL samolepící, bílé</t>
  </si>
  <si>
    <t>obálky DL samolepící, bílé s oknem vpravo</t>
  </si>
  <si>
    <t>obálky C4 samolepící, bílé</t>
  </si>
  <si>
    <t>obálky B4 samolepící, bílé</t>
  </si>
  <si>
    <t>obálka B4, křížové dno, hnědá, samolepící</t>
  </si>
  <si>
    <t>obálky C5, bílé, samolepící</t>
  </si>
  <si>
    <t>obálky C6, bílé, samolepící</t>
  </si>
  <si>
    <t>motouz lněný 50 g</t>
  </si>
  <si>
    <t>kniha příchodů a odchodů A4, 40 listů</t>
  </si>
  <si>
    <t>blok s boční spirálou, A4, linka, 50 listů</t>
  </si>
  <si>
    <t>blok s boční spirálou, A4, čtvereček, 80 listů</t>
  </si>
  <si>
    <t>poznámkové bloky, A4, linka, 50 listů</t>
  </si>
  <si>
    <t>poznámkové bloky, A4, čistý, 50 listů</t>
  </si>
  <si>
    <t>poznámkové bloky, A4, čtvereček, 50 listů</t>
  </si>
  <si>
    <t>kniha došlé pošty A4, 100 listů</t>
  </si>
  <si>
    <t>celkem</t>
  </si>
  <si>
    <t>jednotka</t>
  </si>
  <si>
    <t>Množství</t>
  </si>
  <si>
    <t>Ústav epidemiologie</t>
  </si>
  <si>
    <t>Biomedicínské centrum</t>
  </si>
  <si>
    <t>Ústav mikrobiologie</t>
  </si>
  <si>
    <t>Ústav tělovýchovného lékařství</t>
  </si>
  <si>
    <t>Ústav fyziologie</t>
  </si>
  <si>
    <t>Dermatovenerologická klinika</t>
  </si>
  <si>
    <t>Ústav anatomie</t>
  </si>
  <si>
    <t>Centrum informačních technologií</t>
  </si>
  <si>
    <t>Děkanát</t>
  </si>
  <si>
    <t>krabice = 2.500 listů</t>
  </si>
  <si>
    <t>krabice = 1.250 listů</t>
  </si>
  <si>
    <t>balení = 2.400 etiket</t>
  </si>
  <si>
    <t>balení = 1.400 etiket</t>
  </si>
  <si>
    <t>balení = 3.900 etiket</t>
  </si>
  <si>
    <t>ks</t>
  </si>
  <si>
    <t>obálky B6 s modrým pruhem + poučení</t>
  </si>
  <si>
    <t>obálky B6 s červeným pruhem + poučení</t>
  </si>
  <si>
    <t>balení = 10 kg</t>
  </si>
  <si>
    <t>motouz trikolora 40 g</t>
  </si>
  <si>
    <t>bloček = 100 listů</t>
  </si>
  <si>
    <t>balení = 500 lístků</t>
  </si>
  <si>
    <t>balení = 300 lístků</t>
  </si>
  <si>
    <t>Cena bez DPH (Kč)</t>
  </si>
  <si>
    <t>krabice = 10 ks</t>
  </si>
  <si>
    <t>balení = 100 ks</t>
  </si>
  <si>
    <t>balení = 25 ks</t>
  </si>
  <si>
    <t>balení = 10 ks</t>
  </si>
  <si>
    <t>balení = 50 ks</t>
  </si>
  <si>
    <t>balení = 20 ks</t>
  </si>
  <si>
    <t>balení = 5 ks</t>
  </si>
  <si>
    <t>sada = 4 ks</t>
  </si>
  <si>
    <t>sada = 6 ks</t>
  </si>
  <si>
    <t>polymerová pryž pro vymazání čar grafických tužek, při mazání tvoří pouze jeden "žmolek", 17 x 44 x 12 mm</t>
  </si>
  <si>
    <t>lepicí tyčinka 20 g - ekologická tyčinka pro univerzální použití, bez zápachu, pevný uzávěr, vysunovací mechanismus</t>
  </si>
  <si>
    <t>balení = 1 000 ks</t>
  </si>
  <si>
    <t xml:space="preserve">dopisové a aktové sponky s pozinkovanou úpravou, délka 50 mm </t>
  </si>
  <si>
    <t>pravítko 30 cm, průhledný plast, z jedné strany tištěná stupnice černé barvy, dobrá čitelnost</t>
  </si>
  <si>
    <t>pravítko 50 cm, průhledný plast, z jedné strany tištěná stupnice černé barvy, dobrá čitelnost</t>
  </si>
  <si>
    <t>kulatý navlhčovač s houbičkou pro zvlhčování prstů v plastovém obalu</t>
  </si>
  <si>
    <t>náhradní nůž do velkého a středního řezáku 18 mm, 10 ks</t>
  </si>
  <si>
    <t>akrylová barva Studio Acrylic 100 ml - Běloba titanová 011</t>
  </si>
  <si>
    <t>akrylová barva Studio Acrylic 100 ml - Ultramarín tmavý 015</t>
  </si>
  <si>
    <t>akrylová barva Studio Acrylic 100 ml - Karmín napho 018</t>
  </si>
  <si>
    <t>akrylová barva Studio Acrylic 100 ml - Neapolská žluť 024</t>
  </si>
  <si>
    <t>akrylová barva Studio Acrylic 100 ml - Okr žlutý 027</t>
  </si>
  <si>
    <t>akrylová barva Studio Acrylic 100 ml - Umbra pálená 029</t>
  </si>
  <si>
    <t>akrylová barva Studio Acrylic 100 ml - Siena pálená 038</t>
  </si>
  <si>
    <t>akrylová barva Studio Acrylic 100 ml - Benátská červeň 039</t>
  </si>
  <si>
    <t>akrylová barva Studio Acrylic 100 ml - Hookrova zeleň 044</t>
  </si>
  <si>
    <t>akrylová barva Studio Acrylic 100 ml - Šedá 046</t>
  </si>
  <si>
    <t>akrylová barva Studio Acrylic 100 ml - Fialový kobalt tmavý 047</t>
  </si>
  <si>
    <t>akrylová barva Studio Acrylic 100 ml - Červeň alizarinová 054</t>
  </si>
  <si>
    <t>akrylová barva Studio Acrylic 100 ml - Růžová azo 055</t>
  </si>
  <si>
    <t>akrylová barva Studio Acrylic 100 ml - Terra rossa 063</t>
  </si>
  <si>
    <t>akrylová barva Studio Acrylic 100 ml - Umbra přírodní 064</t>
  </si>
  <si>
    <t>akrylová barva Studio Acrylic 100 ml - Sloní kost 065</t>
  </si>
  <si>
    <t>papír ART FABRIANO Designo 4, 70 x 100 cm, 200 g smooth</t>
  </si>
  <si>
    <t>balení = 3 ks</t>
  </si>
  <si>
    <t>stíratelný popisovač na bílé tabule, sklo, porcelán, plast, kulatý hrot,šíře stopy 2,5mm, sada 4 barvy</t>
  </si>
  <si>
    <t>liner s jemným plastickým hrotem, šíře stopy 0,3 mm, délka stopy až 1500 m, určen pro nejširší použití, sada 4 ks (černá, červená, modrá, zelená)</t>
  </si>
  <si>
    <t>balení = 4.000 etiket</t>
  </si>
  <si>
    <t>celobarevný zvýrazňovač vhodný pro zvýraznění textu na všech druzích papíru, klínový hrot 1 - 3,5 mm, sada 6 barev</t>
  </si>
  <si>
    <t>kancelářské nůžky 15 cm s ergonomickým gumovým úchopem, kvalitní nerezová ocel</t>
  </si>
  <si>
    <t>kancelářské nůžky 21 cm s asymetrickým ergonomickým gumovým úchopem, kvalitní nerezová ocel</t>
  </si>
  <si>
    <t>náplň pro popisovače na bílé tabule, alkoholová báze (pro položku popisovač na bílé tabule s výměnnou náplní, intenzivní barvy viditelné i z velké vzdálenosti, kulatý hrot - šířka stopy 2,3 mm, přátelský k životnímu prostředí); mix barev</t>
  </si>
  <si>
    <t>Papír, obálky, etikety apod.</t>
  </si>
  <si>
    <t>Balení</t>
  </si>
  <si>
    <t>Sešity, bloky, bločky, tiskopisy apod.</t>
  </si>
  <si>
    <t>Třídění a archivace</t>
  </si>
  <si>
    <t>organizér pro dokumenty A4, 13 kapes s registrem, odolný PP, zavírání klopy na gumičku</t>
  </si>
  <si>
    <t>Kancelářské potřeby</t>
  </si>
  <si>
    <t>Psací potřeby</t>
  </si>
  <si>
    <t>Ostatní potřeby</t>
  </si>
  <si>
    <t>balení = 12 ks</t>
  </si>
  <si>
    <t>balení = 8 ks</t>
  </si>
  <si>
    <t>pořadač A4 z průhledného PP, 4kroužková mechanika (průměr kroužků 15 mm), hřbet 20 mm, barevný mix</t>
  </si>
  <si>
    <t>baterie CR-123A</t>
  </si>
  <si>
    <t>baterie C-LR14</t>
  </si>
  <si>
    <t>magnetická filcová stěrka na tabule a flipcharty s vyměnitelnými filcy</t>
  </si>
  <si>
    <t>náhradní filc k magnetické stěrce široké (položka magnetická filcová stěrka na tabule a flipcharty s vyměnitelnými filcy), balení 12 ks</t>
  </si>
  <si>
    <t>samolepicí etikety na formátu A6 pro běžné použití, 48 x 21 mm</t>
  </si>
  <si>
    <t>balení = 180 etiket</t>
  </si>
  <si>
    <t>samolepicí etikety na formátu A6 pro běžné použití, 48 x 33 mm</t>
  </si>
  <si>
    <t>balení = 120 etiket</t>
  </si>
  <si>
    <r>
      <t>kontaktní lepidlo, pro extémně namáhané spoje, odolává vodě, tlaku i teplotám až do 120</t>
    </r>
    <r>
      <rPr>
        <vertAlign val="superscript"/>
        <sz val="11"/>
        <rFont val="Calibri"/>
        <family val="2"/>
        <charset val="238"/>
        <scheme val="minor"/>
      </rPr>
      <t>o</t>
    </r>
    <r>
      <rPr>
        <sz val="11"/>
        <rFont val="Calibri"/>
        <family val="2"/>
        <charset val="238"/>
        <scheme val="minor"/>
      </rPr>
      <t>C, pro savé i nesavé materiály, plast, kov, kůži apod., 50 ml</t>
    </r>
  </si>
  <si>
    <t>řezák velký, odlamovací, pojistka proti posunutí břitu, šíře břitu 18 mm</t>
  </si>
  <si>
    <t>čistící roztok na bílé tabule s rozprašovačem 250 ml, bez alkoholu</t>
  </si>
  <si>
    <t>samolepicí etikety na formátu A6 pro běžné použití, 99 x 33 mm</t>
  </si>
  <si>
    <t>balení = 60 etiket</t>
  </si>
  <si>
    <t>stretchová folie pro ruční balení palet a ochranu zboží, šíře 50 cm, 23 mic, 2,4 kg</t>
  </si>
  <si>
    <t>grafitová tužka s gumou pro nejběžnější psaní, různé tvrdosti</t>
  </si>
  <si>
    <t>trojhranné pastelky, sada 24ks, zářivé barvy, měkká tuha s přilnavostí zajišťující plynulé vedení, tuha nelámající se během kreslení ani ořezávání</t>
  </si>
  <si>
    <t>sada = 24 ks</t>
  </si>
  <si>
    <t>permanentní popisovač na plast, gumu, sklo, fólie, kovy; vláknový hrot, šíře stopy 1 mm</t>
  </si>
  <si>
    <t>skládaný arch dvojlist A4, linka</t>
  </si>
  <si>
    <t>sešity z recyklovaného papíru A4, linka, 40 listů</t>
  </si>
  <si>
    <t>sešity z recyklovaného papíru A4, čistý, 40 listů</t>
  </si>
  <si>
    <t>sešity z recyklovaného papíru A4, čtvereček, 40 listů</t>
  </si>
  <si>
    <t>sešity z recyklovaného papíru A5, čistý, 40 listů</t>
  </si>
  <si>
    <t>sešity z recyklovaného papíru A5, linka, 40 listů</t>
  </si>
  <si>
    <t>sešity z recyklovaného papíru A5, čtvereček, 40 listů</t>
  </si>
  <si>
    <t>spirálový blok A5 linkovaný s boční perforací a 4děrováním, 80 listů</t>
  </si>
  <si>
    <t>vložka do kroužkového zápisníku A5, 100 listů</t>
  </si>
  <si>
    <t>popisovač - liner, plastický a tlakuodolný hrot, šíře stopy 0,5 mm, délka stopy až 1000 m, pro nejširší použití, sada 4 ks - modrá, červená, černá, zelená</t>
  </si>
  <si>
    <t>alobal - šíře 30 cm, návin 10 m</t>
  </si>
  <si>
    <t>samobarvící datumové razítko s náhradním polštářkem, výška číslic 3,8 mm, měsíc určen dvojmístnou číslicí</t>
  </si>
  <si>
    <t>Středisko vědeckých informací</t>
  </si>
  <si>
    <t>pořadač A4 z průhledného PP, 2kroužková mechanika, barevný mix</t>
  </si>
  <si>
    <t>plastové desky A4, na vnitřní straně boční průhledné záložky</t>
  </si>
  <si>
    <t>PP zakládací obal A5, se zipem, dno rozšířené skladem pro zvýšení kapacity</t>
  </si>
  <si>
    <t>magnetická stírací houbička pro snadné mazání bílých tabulí, nepoškrábe povrch</t>
  </si>
  <si>
    <t>permanentní popisovač, kulatý hrot, odolný proti vodě, pro jemné popisování kabelů, průsvitných fólií apod., stopa 0,3 mm</t>
  </si>
  <si>
    <t>odvíječ na lepící pásku 19 mm x 33 m, včetně popisovatelné lepící pásky</t>
  </si>
  <si>
    <t>opravná páska jednorázová 4,2 až 5 mm x 8 až 8,5 m - jednorázový korekční strojek s perfektní krycí schopností pro okamžité přepsání</t>
  </si>
  <si>
    <t>korková tabule - 90 x 60 cm, Al rám, dekorativní plastové rohy, odkládací lišta, s montážní sadou pro zavěšení na zeď</t>
  </si>
  <si>
    <t>samolepící nástěnka - cca 58 x 46 cm, korková, samolepící povrch pro připevňování obrázků bez použití špendlíků, tloušťka cca 4 mm</t>
  </si>
  <si>
    <t xml:space="preserve">dopisové a aktové sponky s pozinkovanou úpravou, délka 28 až 32 mm </t>
  </si>
  <si>
    <t>páska do štítkovače Casio, šířka 9 mm, délka 8 m, černý tisk na červeném podkladu</t>
  </si>
  <si>
    <t>stojánek na dopisy, černý, základnu tvoří obdélník o rozměrech cca 175 × 75 mm, výška zadní stěny je cca 140 mm, rozdělení dokumentů na 3 sekce</t>
  </si>
  <si>
    <t>propustka A7, blok 100 listů</t>
  </si>
  <si>
    <t>stohovatelná zásuvka na spisy A4 na délku, plastová, cca 360 x 260 x 70 mm, mix barev</t>
  </si>
  <si>
    <t>stohovatelná zásuvka na spisy A4 na šířku, plastová, cca 360 x 70 až 100 x 270 mm</t>
  </si>
  <si>
    <t>houbová utěrka PVA - ultrasavá utěrka, nepouští vlákna, ekologická, rozměr 30 x 30 cm</t>
  </si>
  <si>
    <t>popisovač na kůži - kulatý hrot, permanentní inkoust se slabým zápachem, pro rentgenové, ozařovací a nukleární lékařství, kožní lékařství, chirurgii; šíře stopy 1 mm, různé barvy</t>
  </si>
  <si>
    <t>rozešívač - vytahovač drátků (spojovačů) do sešívaček</t>
  </si>
  <si>
    <t>kancelářský papír bílý A4, 80g</t>
  </si>
  <si>
    <t>kancelářský papír bílý A3, 80g</t>
  </si>
  <si>
    <t>kancelářský papír bílý A5,80g</t>
  </si>
  <si>
    <t>bublinková obálka E15 na materiály C5</t>
  </si>
  <si>
    <t>bublinková obálka G17 na materiály C4</t>
  </si>
  <si>
    <t>bublinková obálka D14 na materiály A5</t>
  </si>
  <si>
    <t>kartonová obálka B5 z lepenky 300 g</t>
  </si>
  <si>
    <t>kartonová obálka B4+ z lepenky 300 g</t>
  </si>
  <si>
    <t>samolepící etikety na formátu A4 pro běžné použití, 64 x 21 mm</t>
  </si>
  <si>
    <t>samolepící etikety na formátu A4 pro běžné použití, 70 x 36 mm</t>
  </si>
  <si>
    <t>samolepící etikety na formátu A4 pro běžné použití, 105 x 42,3 mm</t>
  </si>
  <si>
    <t>samolepící etikety na formátu A4 pro běžné použití, 52,5 x 29,7 mm</t>
  </si>
  <si>
    <t>balící papír šedák, 90 g, 90 x 120 cm</t>
  </si>
  <si>
    <t>šitá záznamní kniha A5, čistá, 100 listů</t>
  </si>
  <si>
    <t>samolepící bločky 76 x 76 mm, žluté</t>
  </si>
  <si>
    <t>samolepicí bločky 76 x 76 mm, čtvercové lepení (možnost psaní v jakémkoliv směru, rohy štítku se nenadzvedávají a neohýbají)</t>
  </si>
  <si>
    <t>samolepící značkovací bločky, 15 x 50 mm, barevné</t>
  </si>
  <si>
    <t>samolepící značkovací bločky, 25 x 76 mm, barevné</t>
  </si>
  <si>
    <t>samolepící bločky, barevné 76 x 76 mm</t>
  </si>
  <si>
    <t>balení = 100 šipek + 100 pásků</t>
  </si>
  <si>
    <t>samolepící značkovací bločky 12 x 45 mm, šipky a pásky, barevné</t>
  </si>
  <si>
    <t>poznámkový bloček, bílý, 8,5 x 8,5 x 4 cm, lepená kostka</t>
  </si>
  <si>
    <t>dovolenky A6, blok 100 listů</t>
  </si>
  <si>
    <t>pokladní kniha, A4, průpisová, 2 x 50 listů</t>
  </si>
  <si>
    <t>příjmový pokladní doklad, A6, samopropisovací, blok 2 x 50 listů</t>
  </si>
  <si>
    <t>stvrzenka A6, samopropisovací (originál + 2 kopie), blok 3 x 25 listů</t>
  </si>
  <si>
    <t>plná moc A6, blok 100 listů</t>
  </si>
  <si>
    <t>pákový pořadač A4, šířka 7,5 cm, černý mramorový karton, nalepený štítek, EŠV</t>
  </si>
  <si>
    <t>pákový pořadač A4, šířka 5 cm, černý mramorový karton, nalepený štítek, EŠV</t>
  </si>
  <si>
    <t>pořadač s kapsou, šířka 7,5 cm, černý mramorový karton, EŠV</t>
  </si>
  <si>
    <t>archivační krabice lepenková, pevná, bílá, 200 x 250 x 350 mm, EŠV</t>
  </si>
  <si>
    <t>archivační krabice lepenková, pevná, bílá, 150 x 250 x 350 mm, EŠV</t>
  </si>
  <si>
    <t>archivační krabice lepenková, pevná, bílá, 100 x 255 x 350 mm, EŠV</t>
  </si>
  <si>
    <t>archivační krabice lepenková, pevná, bílá, 80 x 300 x 350 mm, EŠV</t>
  </si>
  <si>
    <t>archivační krabice - pevné úchyty pro přenášení, rámeček na popisovací štítek, laminovaný povrch, kovové rohy; 281 x 200 x 369 mm</t>
  </si>
  <si>
    <t>stojan na časopisy - rámeček na popisovací štítek, laminovaný povrch, 103 x 330 x 253 mm</t>
  </si>
  <si>
    <t>papírový rozlišovač (jazyky), 105 x 240 mm, barevný mix, EŠV</t>
  </si>
  <si>
    <t>zakládací obal A4 L, 180 až 200 mic, na minimálně 40 listů</t>
  </si>
  <si>
    <t>odkládací mapa tříklopá A4, EŠV karton 240 g, různé barvy</t>
  </si>
  <si>
    <t>odkládací mapa tříklopá A4, prešpán 350 g, různé barvy</t>
  </si>
  <si>
    <t>odkládací mapa A4 tříklopá s gumou přes rohy, prešpán 350 g, různé barvy</t>
  </si>
  <si>
    <t>deska s rohem A4, EŠV kartón 240 g, různé barvy</t>
  </si>
  <si>
    <t>závěsné zakládací desky A4, silný karton, plastové rozlišovače s vyměnitelným štítkem, 5 kartonových proužků, lisované dno až 3 cm, různé barvy</t>
  </si>
  <si>
    <t>spisové desky A4 s tkanicí, EŠV strojní lepenka</t>
  </si>
  <si>
    <t>krabice na spisy formátu A4 - materiál plast extra silný (cca 800 mic), hřbet cca 3 cm, zavírání gumou, různé barvy</t>
  </si>
  <si>
    <t>závěsný obal na 1 ks CD/DVD, plast</t>
  </si>
  <si>
    <t>desky s drukem A4, PP, barevný mix</t>
  </si>
  <si>
    <t>desky s drukem A5, plast, barevný mix</t>
  </si>
  <si>
    <t>desky s drukem DL, plast, barevný mix</t>
  </si>
  <si>
    <t>desky s druckem A5, plast, různé barvy</t>
  </si>
  <si>
    <t>podložka s klipem, A4, potah lamino, barevný mix</t>
  </si>
  <si>
    <t>lepící páska 25 mm x 10 m, PP</t>
  </si>
  <si>
    <t>lepící páska čirá 19 mm x 10 m, PP</t>
  </si>
  <si>
    <t xml:space="preserve">samolepicí páska 50 mm x 10 m, oboustranná (pro připevňování plakátů, dekorací, PVC, koberců apod.) </t>
  </si>
  <si>
    <t>lepící páska čirá 50 mm x 66 m, 28 mic, plast, na balíky</t>
  </si>
  <si>
    <t>podpisová kniha lesklá, 16 dílčích listů</t>
  </si>
  <si>
    <t>průhledné ořezávátko se zásobníkem, plast, různé barvy</t>
  </si>
  <si>
    <t>rychleschnoucí bezbarvé lepidlo s aplikátorem; na kov, gumu, plast, sklo, porcelán; samopropichovací víčko, obsah tuby 3 g</t>
  </si>
  <si>
    <t>kapsy A4 pro vkládání dokumentů shora, z vysoce kvalitního, nereflektujícího PVC; určení - pro závěsný držák, pultový a otočný stojan; barevný mix</t>
  </si>
  <si>
    <t>děrovač s příložníkem, rozteč 80 mm, kapacita 30 listů, různé barvy</t>
  </si>
  <si>
    <t>spojovače do sešívaček 24/6</t>
  </si>
  <si>
    <t>sešívač - kapacita 20listů, hloubka vložení 55 mm, spojovače 24/6, 26/6; různé barvy</t>
  </si>
  <si>
    <t>spojovače do sešívaček 26/6</t>
  </si>
  <si>
    <t>kovový kancelářský binder clip 25 mm, černý</t>
  </si>
  <si>
    <t>připínáčky plastové pro korkové a textilní tabule, barevný mix</t>
  </si>
  <si>
    <t>magnet kulatý plast Ø 15mm</t>
  </si>
  <si>
    <t>magnet kulatý plast Ø 20mm</t>
  </si>
  <si>
    <t>špendlíky, barevná plastová hlava</t>
  </si>
  <si>
    <t>gumičky v sáčku, balení 100 ks, průměr 4 cm</t>
  </si>
  <si>
    <t>gumičky v sáčku, balení 100 ks, průměr 5 cm</t>
  </si>
  <si>
    <t>gumičky v sáčku, balení 100 ks, průměr 6 cm</t>
  </si>
  <si>
    <t>gumičky v sáčku, balení 100 ks, průměr 8 cm</t>
  </si>
  <si>
    <t>kopírovací papír bílý A4, 80 g, extrémní bělost a opacita, z eukalyptové celulosy, vysoká pevnost, bezproblémové použití ve všech vysokorychlostních kopírkách a v tiskárnách</t>
  </si>
  <si>
    <t>čirá transparentní fólie A4 pro černobílé kopírovací stroje, ošetřeny proti vlnění při průchodu kopírkou a pro bezproblémové podávání ze zásobníku, 100 mic</t>
  </si>
  <si>
    <t>rychlovazač závěsný celý, eko 240 g, EŠV, barevný mix</t>
  </si>
  <si>
    <t>rychlovazač plastový, zadní strana barevná, přední průhledná, různé barvy</t>
  </si>
  <si>
    <t>rozšířený obal A4 U MAXI, euroděrování, 220 x 300 mm, 120 mic</t>
  </si>
  <si>
    <t>závěsný obal A4 U silný, euroděrování, 80 mic</t>
  </si>
  <si>
    <t>závěsný obal A4 U, euroděrování, barevný, 50 mic</t>
  </si>
  <si>
    <t>závěsný obal A4 na katalogy otevřený, euroděrování, 180 mic</t>
  </si>
  <si>
    <t>závěsný obal A4 na katalogy s klopou, euroděrování, 180 mic</t>
  </si>
  <si>
    <t>zakládací obal A4 L čirý, PP, 180 mic</t>
  </si>
  <si>
    <t>DVD+R 16x/4,7GB/spindl box</t>
  </si>
  <si>
    <t>CD-R 52x/700MB/spindl box</t>
  </si>
  <si>
    <t>kovový kalíšek na tužky, průměr 80 až 90 mm, výška 90 až 100 mm, černý</t>
  </si>
  <si>
    <t>laminovací fólie A5, 80 mic</t>
  </si>
  <si>
    <t>laminovací fólie A4, 80 mic</t>
  </si>
  <si>
    <t>skládací plastový magazin box s vyměnitelným papírovým štítkem, rozměr 320 x 100 x 240 mm</t>
  </si>
  <si>
    <t>plastové kuličkové pero, pogumovaný úchop, barevný mix; náplň inkoust s nízkou viskozitou; modrá náplň</t>
  </si>
  <si>
    <t>celobarevný zvýrazňovač vhodný pro zvýraznění textu na všech druzích papíru, klínový hrot 1 - 4 (5) mm; sada 4 barev</t>
  </si>
  <si>
    <t>Název položky (specifikace - druh, materiál, barva, určení apod.)</t>
  </si>
  <si>
    <t>mikrotužka - pentilka, 0,5 mm, pogumované držení, plastové průhledné tělo, klip, velká guma chráněná víčkem, barevný mix</t>
  </si>
  <si>
    <t xml:space="preserve">opravný lak vybaven 3dimenzní houbičkou,která umožňuje variabilní šířku oprav;vhodný pro použití pro všechny druhy korektur; ředitelný vodou; ekologický výrobek – netoxický, 25g </t>
  </si>
  <si>
    <t>Položka č.</t>
  </si>
  <si>
    <t>Celkem:</t>
  </si>
  <si>
    <t>jednotková</t>
  </si>
  <si>
    <t>celková</t>
  </si>
  <si>
    <t xml:space="preserve">Specifikace zboží </t>
  </si>
  <si>
    <t>Ústav farmakologie</t>
  </si>
  <si>
    <t>Ústav sociálního a posudkového lékařství</t>
  </si>
  <si>
    <t>katalogová kniha - prezentační desky ze silného polypropylenu, hřbetní kapsa pro vyměnitelný popisovatelný štítek, 20 kapes U, mix barev</t>
  </si>
  <si>
    <t>odkládací mapa A4 tříklopá s gumou přes rohy, neprůhledný PP, cca 400 mic., různé barvy</t>
  </si>
  <si>
    <t>kancelářský papír barevný A4, 160g, mix barev</t>
  </si>
  <si>
    <t>tubus průměr 5,8 cm, délka 100 cm</t>
  </si>
  <si>
    <t>motouz polypropylen 100 g, bílý</t>
  </si>
  <si>
    <t>Poznámka</t>
  </si>
  <si>
    <t>stolní organizér na tužky, 4 dílný, rozměry 155 x 100 x 100 mm</t>
  </si>
  <si>
    <t>kuličkové pero, gumový úchop, modrá náplň 10,7 cm Solidly</t>
  </si>
  <si>
    <t>permanentní značkovač pro psaní na neporézní materiály, plast, kov, gumu, kůži, odolný proti vodě, kulatý hrot, šíře stopy 2,5 mm, černý</t>
  </si>
  <si>
    <t>gelový Roller s tekutou náplní, přepisovatelný. Speciální inkoust - napsaný text lze vymazat gumou na konci pera, modrá náplň</t>
  </si>
  <si>
    <t>tuhy 0,5 mm, různé tvrdosti (B, 2B), 12 ks v etui</t>
  </si>
  <si>
    <t>permanentní popisovač na transparentní fólie, plast, sklo, diarámečky, filmy, RTG snímky; jemný plastický hrot, šíře stopy 0,6 mm, sada 4 ks (červená, černá, zelená, modrá)</t>
  </si>
  <si>
    <t>permanentní značkovač na alkoholové bázi pro psaní na neporézní materiály, plast, kov, gumu, kůži, odolný proti vodě, klínový hrot, šíře stopy 1 - 4,6 mm, sada 4 barvy (červená, černá, zelená, modrá)</t>
  </si>
  <si>
    <t>popisovač na textil, zdravotně nezávadný inkoust, nevypratelný, válcový hrot, šíře stopy 1,8 mm, různé barvy</t>
  </si>
  <si>
    <t>Ústav patologické fyziologie</t>
  </si>
  <si>
    <t>Dětská klinika</t>
  </si>
  <si>
    <t>1. Interní klinika</t>
  </si>
  <si>
    <t>Oční klinika</t>
  </si>
  <si>
    <t>Soudní lékařství</t>
  </si>
  <si>
    <t>ŠPAÚ</t>
  </si>
  <si>
    <t>PTO</t>
  </si>
  <si>
    <t>Ústav biologie</t>
  </si>
  <si>
    <t>Ústav hygieny</t>
  </si>
  <si>
    <t>poznámkové bloky, A6, linka, 50 listů, z recyklovaného materiálu</t>
  </si>
  <si>
    <t>poznámkové bloky, A6, čistý, 50 listů, bezdřevý papír</t>
  </si>
  <si>
    <t>baterie CR2032 Lithium 3V</t>
  </si>
  <si>
    <t>stolní kalkulačka, velký dvanáctimístný LCD displej, 4 paměťové klávesy, funkce pro celkový součet, zaokrouhlování, nastavení počtu desetinných míst, korekční tlačítko pro mazání poslední číslice na displeji, solární napájení</t>
  </si>
  <si>
    <t>spojovače do sešívaček 10/5</t>
  </si>
  <si>
    <t>spojovače do sešívaček 10/4</t>
  </si>
  <si>
    <t>odkládací mapa A4 bez klop, EŠV karton 240 g, mix barev</t>
  </si>
  <si>
    <t>odkládací mapa A4 jednoklopá, EŠV karton 240 g, mix barev</t>
  </si>
  <si>
    <t>zakládací obal A4 L barevný (různé barvy), 120 mic</t>
  </si>
  <si>
    <t>zakládací obal A4 U s eurozávěsem, matný PP, s boční chlopní (vkládání z boku), rozměry 238 x 310 x 0,1 mm</t>
  </si>
  <si>
    <t>závěsný obal A5 U, euroděrování, hladký</t>
  </si>
  <si>
    <t>samolepící páska 19 mm x 10 m, popisovatelná, časem nežloutne, po aplikaci zcela neviditelná</t>
  </si>
  <si>
    <t>papírová lepící páska hnědá, 50 mm x 25 mm, navlhčovací</t>
  </si>
  <si>
    <t>křídy školní barevné, 12 x 12 x 100 mm, 12 barev v balení</t>
  </si>
  <si>
    <t>MediaRange DVD-R InkJet FullSurface Printable, cakebox</t>
  </si>
  <si>
    <t>etiketa cenová 25 x 16mm bílá pro etiketovací kleště Contact</t>
  </si>
  <si>
    <t>bublinková obálka F16 na materiály A4</t>
  </si>
  <si>
    <t>baterie tužková alkalická typu AA LR6 1,5V - musí splňovat, oproti standardnímu typu alkalické baterie, požadavky na provoz ve spotřebičích s impulsnějším či vyšším až velkým odběrem proudu; dále musí obsahovat ochranu proti vytečení</t>
  </si>
  <si>
    <t>baterie mikrotužková alkalická typu AAA LR3 1,5V musí splňovat, oproti standardnímu typu alkalické baterie, požadavky na provoz ve spotřebičích s impulsnějším či vyšším až velkým odběrem proudu; dále musí obsahovat ochranu proti vytečení</t>
  </si>
  <si>
    <t>9 barev po 4ks - černá, červená, zelená, fialová, oranžová, růžová, zlatá, světle modrá, stříbrná; zbytek modrá</t>
  </si>
  <si>
    <t>samolepící stolní stojánek na kuličkové pero s kovovou spirálkou a připevňovací šnůrkou k podstavci, modrá tuha</t>
  </si>
  <si>
    <t>z toho min. 10 ks červené, 10 ks zelené, 10 ks žluté a 10 ks modré</t>
  </si>
  <si>
    <t>závěsný obal A4 U, euroděrování, 50 mic, hladký a matný (50/50)</t>
  </si>
  <si>
    <t>z toho 1 balení žluté</t>
  </si>
  <si>
    <t>z toho 1 červená</t>
  </si>
  <si>
    <t>razítková barva 25 ml na bázi vody, pro tisk na papír, modrá</t>
  </si>
  <si>
    <t>nůž na dopisy s dřevěnou rukojetí, délka cca 22 cm</t>
  </si>
  <si>
    <t>z toho 9 modrých</t>
  </si>
  <si>
    <t>z toho min. 10 střední tvrdosti (HB, 2)</t>
  </si>
  <si>
    <t>náplně pro gumovatelná pera Frixion Ball, průměr hrotu 0,7 mm, šířka stopy 0,35 mm, modrá náplň</t>
  </si>
  <si>
    <t>gelový roller s rychleschnoucí gelovou náplní, vhodný i pro leváky, plastový klip, mačkací mechanika, pohodlný grip; 0,35 až 0,5 mm, různé barvy náplně</t>
  </si>
  <si>
    <t>plastové kuličkové pero, pogumovaný úchop, barevný mix; náplň inkoust s nízkou viskozitou; červená náplň</t>
  </si>
  <si>
    <t>z toho min. 1 ks oranžový</t>
  </si>
  <si>
    <t>popisovač na bílé tabule s výměnnou náplní, intenzivní barvy viditelné i z velké vzdálenosti, kulatý hrot - šířka stopy 2,3 mm, přátelský k životnímu prostředí; kompatibilní s náhradními náplněmi V Board Master BeGreen; mix barev</t>
  </si>
  <si>
    <t>balení = 100 listů</t>
  </si>
  <si>
    <r>
      <t>karton hladký A4, 200g/m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chamois mramor</t>
    </r>
  </si>
  <si>
    <r>
      <t>karton hladký A4, 185g/m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chamois matný</t>
    </r>
  </si>
  <si>
    <r>
      <t>karton hladký A4, 185g/m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ultrabílý matný</t>
    </r>
  </si>
  <si>
    <t>barevný papír A4, 80 g, mix barev</t>
  </si>
  <si>
    <t>náplň typu 4406 s velmi tenkou špičkou (jehlový hrot), délka 10,7 cm, stopa 0,5 mm, barva modrá</t>
  </si>
  <si>
    <t>Ústřední sklad</t>
  </si>
  <si>
    <t xml:space="preserve"> </t>
  </si>
  <si>
    <t>náplň 2604 pro gelový roller Pilot G1 ball point pen 0,5 mm, černá</t>
  </si>
  <si>
    <t>náplň 2504 pro gelový roller Pilot G-Tec-C4, 0,4 mm,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</si>
</sst>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28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3" borderId="5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8" xfId="0" applyFont="1" applyBorder="1"/>
    <xf numFmtId="4" fontId="0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3" fillId="0" borderId="3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left" vertical="center"/>
    </xf>
    <xf numFmtId="3" fontId="1" fillId="3" borderId="5" xfId="0" applyNumberFormat="1" applyFont="1" applyFill="1" applyBorder="1" applyAlignment="1">
      <alignment horizontal="left" vertical="center" wrapText="1"/>
    </xf>
    <xf numFmtId="3" fontId="0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1" fillId="0" borderId="17" xfId="0" applyFont="1" applyBorder="1" applyAlignment="1">
      <alignment wrapText="1"/>
    </xf>
    <xf numFmtId="4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0" borderId="0" xfId="0" applyFont="1"/>
    <xf numFmtId="4" fontId="1" fillId="4" borderId="18" xfId="0" applyNumberFormat="1" applyFont="1" applyFill="1" applyBorder="1" applyAlignment="1">
      <alignment horizontal="right" wrapText="1" inden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0" borderId="28" xfId="0" applyFont="1" applyBorder="1"/>
    <xf numFmtId="0" fontId="3" fillId="0" borderId="28" xfId="0" applyFont="1" applyBorder="1" applyAlignment="1">
      <alignment wrapText="1"/>
    </xf>
    <xf numFmtId="3" fontId="1" fillId="3" borderId="21" xfId="0" applyNumberFormat="1" applyFont="1" applyFill="1" applyBorder="1" applyAlignment="1">
      <alignment horizontal="left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4" fontId="0" fillId="4" borderId="31" xfId="0" applyNumberFormat="1" applyFont="1" applyFill="1" applyBorder="1" applyAlignment="1">
      <alignment horizontal="center" vertical="center" wrapText="1"/>
    </xf>
    <xf numFmtId="4" fontId="0" fillId="4" borderId="32" xfId="0" applyNumberFormat="1" applyFont="1" applyFill="1" applyBorder="1" applyAlignment="1">
      <alignment horizontal="center" vertical="center" wrapText="1"/>
    </xf>
    <xf numFmtId="4" fontId="0" fillId="0" borderId="31" xfId="0" applyNumberFormat="1" applyFont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4" fontId="3" fillId="4" borderId="3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0" fillId="0" borderId="3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3" fontId="1" fillId="3" borderId="8" xfId="0" applyNumberFormat="1" applyFont="1" applyFill="1" applyBorder="1" applyAlignment="1">
      <alignment horizontal="left" vertical="center" wrapText="1"/>
    </xf>
    <xf numFmtId="3" fontId="8" fillId="3" borderId="2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34" xfId="0" applyFont="1" applyFill="1" applyBorder="1" applyAlignment="1">
      <alignment vertical="center" wrapText="1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0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3" fontId="5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0" xfId="0"/>
    <xf numFmtId="0" fontId="2" fillId="0" borderId="12" xfId="0" applyFont="1" applyFill="1" applyBorder="1" applyAlignment="1">
      <alignment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12" fillId="2" borderId="12" xfId="1" applyFont="1" applyFill="1" applyBorder="1" applyAlignment="1" applyProtection="1">
      <alignment vertical="center" wrapText="1"/>
      <protection locked="0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3" fontId="0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3" fontId="0" fillId="0" borderId="0" xfId="0" applyNumberFormat="1" applyAlignment="1">
      <alignment wrapText="1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3" fontId="5" fillId="0" borderId="10" xfId="0" applyNumberFormat="1" applyFont="1" applyFill="1" applyBorder="1" applyAlignment="1" applyProtection="1">
      <alignment horizontal="center" vertical="center"/>
      <protection locked="0"/>
    </xf>
    <xf numFmtId="4" fontId="0" fillId="4" borderId="32" xfId="0" applyNumberFormat="1" applyFont="1" applyFill="1" applyBorder="1" applyAlignment="1">
      <alignment horizontal="center" vertical="center" wrapText="1"/>
    </xf>
    <xf numFmtId="4" fontId="0" fillId="4" borderId="36" xfId="0" applyNumberFormat="1" applyFont="1" applyFill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4" fontId="0" fillId="4" borderId="9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3" xfId="1" applyNumberFormat="1" applyFont="1" applyFill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>
      <alignment horizontal="center" vertical="center" wrapText="1"/>
    </xf>
    <xf numFmtId="3" fontId="1" fillId="3" borderId="37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38" xfId="0" applyFont="1" applyFill="1" applyBorder="1" applyAlignment="1" applyProtection="1">
      <alignment vertical="center" wrapText="1"/>
      <protection locked="0"/>
    </xf>
    <xf numFmtId="0" fontId="0" fillId="2" borderId="13" xfId="0" applyFont="1" applyFill="1" applyBorder="1" applyAlignment="1" applyProtection="1">
      <alignment vertical="center" wrapText="1"/>
      <protection locked="0"/>
    </xf>
    <xf numFmtId="0" fontId="0" fillId="2" borderId="38" xfId="0" applyFont="1" applyFill="1" applyBorder="1" applyAlignment="1">
      <alignment vertical="center" wrapText="1"/>
    </xf>
    <xf numFmtId="0" fontId="12" fillId="2" borderId="38" xfId="1" applyFont="1" applyFill="1" applyBorder="1" applyAlignment="1" applyProtection="1">
      <alignment vertical="center" wrapText="1"/>
      <protection locked="0"/>
    </xf>
    <xf numFmtId="3" fontId="0" fillId="0" borderId="38" xfId="0" applyNumberFormat="1" applyFont="1" applyBorder="1" applyAlignment="1">
      <alignment horizontal="center" vertical="center" wrapText="1"/>
    </xf>
    <xf numFmtId="0" fontId="0" fillId="2" borderId="30" xfId="0" applyFont="1" applyFill="1" applyBorder="1" applyAlignment="1">
      <alignment vertical="center" wrapText="1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 textRotation="90" wrapText="1"/>
    </xf>
    <xf numFmtId="3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 wrapText="1"/>
    </xf>
    <xf numFmtId="4" fontId="0" fillId="4" borderId="32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4" fontId="0" fillId="4" borderId="10" xfId="0" applyNumberFormat="1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0" xfId="0" applyFont="1"/>
    <xf numFmtId="0" fontId="0" fillId="0" borderId="16" xfId="0" applyBorder="1" applyAlignment="1" applyProtection="1">
      <alignment horizontal="left" vertical="center" wrapText="1"/>
      <protection locked="0"/>
    </xf>
    <xf numFmtId="0" fontId="13" fillId="0" borderId="27" xfId="0" applyFont="1" applyBorder="1" applyAlignment="1" applyProtection="1">
      <alignment horizontal="left" vertical="center" wrapText="1"/>
      <protection locked="0"/>
    </xf>
    <xf numFmtId="3" fontId="13" fillId="0" borderId="25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3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3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4" fontId="3" fillId="4" borderId="9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/>
    </xf>
    <xf numFmtId="0" fontId="15" fillId="0" borderId="26" xfId="1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4" fontId="3" fillId="0" borderId="31" xfId="0" applyNumberFormat="1" applyFont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38" xfId="0" applyFont="1" applyFill="1" applyBorder="1" applyAlignment="1" applyProtection="1">
      <alignment vertical="center" wrapText="1"/>
      <protection locked="0"/>
    </xf>
    <xf numFmtId="3" fontId="3" fillId="0" borderId="3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 wrapText="1"/>
    </xf>
    <xf numFmtId="0" fontId="0" fillId="0" borderId="38" xfId="0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0" fontId="3" fillId="0" borderId="28" xfId="0" applyFont="1" applyFill="1" applyBorder="1" applyAlignment="1">
      <alignment wrapText="1"/>
    </xf>
    <xf numFmtId="0" fontId="3" fillId="0" borderId="28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67"/>
  <sheetViews>
    <sheetView tabSelected="1" zoomScale="80" zoomScaleNormal="80" workbookViewId="0">
      <pane xSplit="4" ySplit="1" topLeftCell="AF2" activePane="bottomRight" state="frozen"/>
      <selection pane="topRight" activeCell="E1" sqref="E1"/>
      <selection pane="bottomLeft" activeCell="A2" sqref="A2"/>
      <selection pane="bottomRight" activeCell="AH22" sqref="AH22"/>
    </sheetView>
  </sheetViews>
  <sheetFormatPr defaultRowHeight="15" x14ac:dyDescent="0.25"/>
  <cols>
    <col min="1" max="1" width="7.140625" customWidth="1"/>
    <col min="2" max="2" width="94.140625" customWidth="1"/>
    <col min="3" max="3" width="16.140625" customWidth="1"/>
    <col min="4" max="4" width="17.140625" hidden="1" customWidth="1"/>
    <col min="5" max="5" width="5.7109375" hidden="1" customWidth="1"/>
    <col min="6" max="6" width="5.7109375" style="115" hidden="1" customWidth="1"/>
    <col min="7" max="12" width="5.7109375" hidden="1" customWidth="1"/>
    <col min="13" max="13" width="5.7109375" style="97" hidden="1" customWidth="1"/>
    <col min="14" max="21" width="5.7109375" hidden="1" customWidth="1"/>
    <col min="22" max="22" width="5.7109375" style="44" hidden="1" customWidth="1"/>
    <col min="23" max="23" width="5.7109375" hidden="1" customWidth="1"/>
    <col min="24" max="24" width="5.7109375" style="9" hidden="1" customWidth="1"/>
    <col min="25" max="25" width="5.7109375" hidden="1" customWidth="1"/>
    <col min="26" max="28" width="5.7109375" style="106" hidden="1" customWidth="1"/>
    <col min="29" max="29" width="5.7109375" hidden="1" customWidth="1"/>
    <col min="30" max="31" width="5.7109375" style="115" hidden="1" customWidth="1"/>
    <col min="32" max="32" width="11.42578125" customWidth="1"/>
    <col min="33" max="33" width="12.85546875" customWidth="1"/>
    <col min="34" max="34" width="12.42578125" customWidth="1"/>
    <col min="35" max="35" width="59.28515625" customWidth="1"/>
  </cols>
  <sheetData>
    <row r="1" spans="1:35" s="9" customFormat="1" ht="23.25" x14ac:dyDescent="0.25">
      <c r="A1" s="218" t="s">
        <v>247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</row>
    <row r="2" spans="1:35" ht="15.75" customHeight="1" thickBot="1" x14ac:dyDescent="0.3">
      <c r="A2" s="10"/>
      <c r="B2" s="10"/>
      <c r="C2" s="10"/>
      <c r="D2" s="10"/>
      <c r="E2" s="10"/>
      <c r="F2" s="116"/>
      <c r="G2" s="10"/>
      <c r="H2" s="10"/>
      <c r="I2" s="10"/>
      <c r="J2" s="10"/>
      <c r="K2" s="10"/>
      <c r="L2" s="10"/>
      <c r="M2" s="98"/>
      <c r="N2" s="10"/>
      <c r="O2" s="10"/>
      <c r="P2" s="10"/>
      <c r="Q2" s="10"/>
      <c r="R2" s="10"/>
      <c r="S2" s="10"/>
      <c r="T2" s="10"/>
      <c r="U2" s="10"/>
      <c r="V2" s="42"/>
      <c r="W2" s="10"/>
      <c r="X2" s="116"/>
      <c r="Y2" s="10"/>
      <c r="Z2" s="107"/>
      <c r="AA2" s="107"/>
      <c r="AB2" s="107"/>
      <c r="AC2" s="10"/>
      <c r="AD2" s="116"/>
      <c r="AE2" s="116"/>
      <c r="AF2" s="10"/>
      <c r="AG2" s="9"/>
      <c r="AH2" s="9"/>
      <c r="AI2" s="9"/>
    </row>
    <row r="3" spans="1:35" ht="30" customHeight="1" x14ac:dyDescent="0.25">
      <c r="A3" s="219" t="s">
        <v>243</v>
      </c>
      <c r="B3" s="223" t="s">
        <v>240</v>
      </c>
      <c r="C3" s="225" t="s">
        <v>24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7"/>
      <c r="AG3" s="221" t="s">
        <v>47</v>
      </c>
      <c r="AH3" s="222"/>
      <c r="AI3" s="216" t="s">
        <v>255</v>
      </c>
    </row>
    <row r="4" spans="1:35" ht="240" customHeight="1" thickBot="1" x14ac:dyDescent="0.3">
      <c r="A4" s="220"/>
      <c r="B4" s="224"/>
      <c r="C4" s="41" t="s">
        <v>23</v>
      </c>
      <c r="D4" s="90"/>
      <c r="E4" s="160" t="s">
        <v>26</v>
      </c>
      <c r="F4" s="160" t="s">
        <v>272</v>
      </c>
      <c r="G4" s="160" t="s">
        <v>27</v>
      </c>
      <c r="H4" s="160" t="s">
        <v>0</v>
      </c>
      <c r="I4" s="160" t="s">
        <v>28</v>
      </c>
      <c r="J4" s="160" t="s">
        <v>1</v>
      </c>
      <c r="K4" s="160" t="s">
        <v>2</v>
      </c>
      <c r="L4" s="160" t="s">
        <v>29</v>
      </c>
      <c r="M4" s="160" t="s">
        <v>264</v>
      </c>
      <c r="N4" s="160" t="s">
        <v>30</v>
      </c>
      <c r="O4" s="160" t="s">
        <v>3</v>
      </c>
      <c r="P4" s="160" t="s">
        <v>31</v>
      </c>
      <c r="Q4" s="160" t="s">
        <v>4</v>
      </c>
      <c r="R4" s="160" t="s">
        <v>32</v>
      </c>
      <c r="S4" s="160" t="s">
        <v>25</v>
      </c>
      <c r="T4" s="160" t="s">
        <v>248</v>
      </c>
      <c r="U4" s="160" t="s">
        <v>131</v>
      </c>
      <c r="V4" s="160" t="s">
        <v>249</v>
      </c>
      <c r="W4" s="160" t="s">
        <v>33</v>
      </c>
      <c r="X4" s="160" t="s">
        <v>313</v>
      </c>
      <c r="Y4" s="160" t="s">
        <v>265</v>
      </c>
      <c r="Z4" s="160" t="s">
        <v>266</v>
      </c>
      <c r="AA4" s="160" t="s">
        <v>267</v>
      </c>
      <c r="AB4" s="160" t="s">
        <v>268</v>
      </c>
      <c r="AC4" s="160" t="s">
        <v>269</v>
      </c>
      <c r="AD4" s="160" t="s">
        <v>270</v>
      </c>
      <c r="AE4" s="160" t="s">
        <v>271</v>
      </c>
      <c r="AF4" s="39" t="s">
        <v>22</v>
      </c>
      <c r="AG4" s="46" t="s">
        <v>245</v>
      </c>
      <c r="AH4" s="47" t="s">
        <v>246</v>
      </c>
      <c r="AI4" s="217"/>
    </row>
    <row r="5" spans="1:35" ht="21.75" customHeight="1" x14ac:dyDescent="0.25">
      <c r="A5" s="28"/>
      <c r="B5" s="13" t="s">
        <v>90</v>
      </c>
      <c r="C5" s="83"/>
      <c r="D5" s="91"/>
      <c r="E5" s="84"/>
      <c r="F5" s="117"/>
      <c r="G5" s="84"/>
      <c r="H5" s="84"/>
      <c r="I5" s="84"/>
      <c r="J5" s="84"/>
      <c r="K5" s="84"/>
      <c r="L5" s="84"/>
      <c r="M5" s="99"/>
      <c r="N5" s="84"/>
      <c r="O5" s="84"/>
      <c r="P5" s="84"/>
      <c r="Q5" s="84"/>
      <c r="R5" s="84"/>
      <c r="S5" s="84"/>
      <c r="T5" s="84"/>
      <c r="U5" s="84"/>
      <c r="V5" s="84"/>
      <c r="W5" s="84"/>
      <c r="X5" s="117"/>
      <c r="Y5" s="103"/>
      <c r="Z5" s="108"/>
      <c r="AA5" s="108"/>
      <c r="AB5" s="108"/>
      <c r="AC5" s="103"/>
      <c r="AD5" s="117"/>
      <c r="AE5" s="117"/>
      <c r="AF5" s="84"/>
      <c r="AG5" s="84"/>
      <c r="AH5" s="85"/>
      <c r="AI5" s="147"/>
    </row>
    <row r="6" spans="1:35" ht="25.5" customHeight="1" x14ac:dyDescent="0.25">
      <c r="A6" s="25">
        <f>A5+1</f>
        <v>1</v>
      </c>
      <c r="B6" s="1" t="s">
        <v>150</v>
      </c>
      <c r="C6" s="8" t="s">
        <v>34</v>
      </c>
      <c r="D6" s="126"/>
      <c r="E6" s="126"/>
      <c r="F6" s="126"/>
      <c r="G6" s="126">
        <v>3</v>
      </c>
      <c r="H6" s="20"/>
      <c r="I6" s="126">
        <v>2</v>
      </c>
      <c r="J6" s="20"/>
      <c r="K6" s="126">
        <v>4</v>
      </c>
      <c r="L6" s="209"/>
      <c r="M6" s="126"/>
      <c r="N6" s="209">
        <v>1</v>
      </c>
      <c r="O6" s="126"/>
      <c r="P6" s="126">
        <v>15</v>
      </c>
      <c r="Q6" s="126">
        <v>8</v>
      </c>
      <c r="R6" s="127">
        <v>1</v>
      </c>
      <c r="S6" s="126">
        <v>1</v>
      </c>
      <c r="T6" s="126">
        <v>4</v>
      </c>
      <c r="U6" s="126">
        <v>5</v>
      </c>
      <c r="V6" s="126"/>
      <c r="W6" s="126"/>
      <c r="X6" s="126">
        <v>50</v>
      </c>
      <c r="Y6" s="126">
        <v>1</v>
      </c>
      <c r="Z6" s="126">
        <v>2</v>
      </c>
      <c r="AA6" s="126"/>
      <c r="AB6" s="126">
        <v>1</v>
      </c>
      <c r="AC6" s="126">
        <v>3</v>
      </c>
      <c r="AD6" s="126">
        <v>2</v>
      </c>
      <c r="AE6" s="126"/>
      <c r="AF6" s="121">
        <f t="shared" ref="AF6:AF42" si="0">SUM(E6:AE6)</f>
        <v>103</v>
      </c>
      <c r="AG6" s="35"/>
      <c r="AH6" s="74">
        <f>AF6*AG6</f>
        <v>0</v>
      </c>
      <c r="AI6" s="148"/>
    </row>
    <row r="7" spans="1:35" ht="25.5" customHeight="1" x14ac:dyDescent="0.25">
      <c r="A7" s="26">
        <f t="shared" ref="A7:A74" si="1">A6+1</f>
        <v>2</v>
      </c>
      <c r="B7" s="7" t="s">
        <v>222</v>
      </c>
      <c r="C7" s="8" t="s">
        <v>34</v>
      </c>
      <c r="D7" s="126"/>
      <c r="E7" s="126"/>
      <c r="F7" s="126"/>
      <c r="G7" s="126"/>
      <c r="H7" s="20"/>
      <c r="I7" s="126"/>
      <c r="J7" s="20"/>
      <c r="K7" s="126"/>
      <c r="L7" s="209"/>
      <c r="M7" s="126"/>
      <c r="N7" s="209"/>
      <c r="O7" s="126"/>
      <c r="P7" s="126"/>
      <c r="Q7" s="126"/>
      <c r="R7" s="127">
        <v>3</v>
      </c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1">
        <f t="shared" si="0"/>
        <v>3</v>
      </c>
      <c r="AG7" s="35"/>
      <c r="AH7" s="74">
        <f t="shared" ref="AH7:AH146" si="2">AF7*AG7</f>
        <v>0</v>
      </c>
      <c r="AI7" s="148"/>
    </row>
    <row r="8" spans="1:35" ht="25.5" customHeight="1" x14ac:dyDescent="0.25">
      <c r="A8" s="25">
        <f t="shared" si="1"/>
        <v>3</v>
      </c>
      <c r="B8" s="1" t="s">
        <v>151</v>
      </c>
      <c r="C8" s="8" t="s">
        <v>34</v>
      </c>
      <c r="D8" s="126"/>
      <c r="E8" s="126"/>
      <c r="F8" s="126"/>
      <c r="G8" s="126"/>
      <c r="H8" s="20"/>
      <c r="I8" s="126"/>
      <c r="J8" s="20"/>
      <c r="K8" s="126"/>
      <c r="L8" s="209"/>
      <c r="M8" s="126"/>
      <c r="N8" s="209"/>
      <c r="O8" s="126"/>
      <c r="P8" s="126"/>
      <c r="Q8" s="126"/>
      <c r="R8" s="127"/>
      <c r="S8" s="126"/>
      <c r="T8" s="126"/>
      <c r="U8" s="126"/>
      <c r="V8" s="126"/>
      <c r="W8" s="126"/>
      <c r="X8" s="126"/>
      <c r="Y8" s="126">
        <v>1</v>
      </c>
      <c r="Z8" s="126"/>
      <c r="AA8" s="126"/>
      <c r="AB8" s="126"/>
      <c r="AC8" s="126"/>
      <c r="AD8" s="126"/>
      <c r="AE8" s="126"/>
      <c r="AF8" s="121">
        <f t="shared" si="0"/>
        <v>1</v>
      </c>
      <c r="AG8" s="35"/>
      <c r="AH8" s="74">
        <f t="shared" si="2"/>
        <v>0</v>
      </c>
      <c r="AI8" s="148"/>
    </row>
    <row r="9" spans="1:35" ht="25.5" customHeight="1" x14ac:dyDescent="0.25">
      <c r="A9" s="25">
        <f t="shared" si="1"/>
        <v>4</v>
      </c>
      <c r="B9" s="1" t="s">
        <v>152</v>
      </c>
      <c r="C9" s="8" t="s">
        <v>34</v>
      </c>
      <c r="D9" s="126"/>
      <c r="E9" s="126"/>
      <c r="F9" s="126"/>
      <c r="G9" s="126"/>
      <c r="H9" s="20"/>
      <c r="I9" s="126"/>
      <c r="J9" s="20"/>
      <c r="K9" s="126"/>
      <c r="L9" s="209"/>
      <c r="M9" s="126"/>
      <c r="N9" s="209"/>
      <c r="O9" s="126"/>
      <c r="P9" s="126"/>
      <c r="Q9" s="126"/>
      <c r="R9" s="127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1">
        <f t="shared" si="0"/>
        <v>0</v>
      </c>
      <c r="AG9" s="35"/>
      <c r="AH9" s="74">
        <f t="shared" si="2"/>
        <v>0</v>
      </c>
      <c r="AI9" s="148"/>
    </row>
    <row r="10" spans="1:35" ht="25.5" customHeight="1" x14ac:dyDescent="0.25">
      <c r="A10" s="25">
        <f t="shared" si="1"/>
        <v>5</v>
      </c>
      <c r="B10" s="1" t="s">
        <v>252</v>
      </c>
      <c r="C10" s="8" t="s">
        <v>35</v>
      </c>
      <c r="D10" s="126"/>
      <c r="E10" s="126"/>
      <c r="F10" s="126"/>
      <c r="G10" s="126"/>
      <c r="H10" s="20"/>
      <c r="I10" s="126"/>
      <c r="J10" s="20"/>
      <c r="K10" s="126"/>
      <c r="L10" s="209"/>
      <c r="M10" s="126"/>
      <c r="N10" s="209"/>
      <c r="O10" s="126"/>
      <c r="P10" s="126"/>
      <c r="Q10" s="126"/>
      <c r="R10" s="127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1">
        <f t="shared" si="0"/>
        <v>0</v>
      </c>
      <c r="AG10" s="35"/>
      <c r="AH10" s="74">
        <f t="shared" si="2"/>
        <v>0</v>
      </c>
      <c r="AI10" s="148"/>
    </row>
    <row r="11" spans="1:35" ht="25.5" customHeight="1" x14ac:dyDescent="0.25">
      <c r="A11" s="48">
        <f t="shared" si="1"/>
        <v>6</v>
      </c>
      <c r="B11" s="54" t="s">
        <v>311</v>
      </c>
      <c r="C11" s="57" t="s">
        <v>307</v>
      </c>
      <c r="D11" s="164"/>
      <c r="E11" s="164"/>
      <c r="F11" s="164"/>
      <c r="G11" s="164"/>
      <c r="H11" s="168"/>
      <c r="I11" s="164"/>
      <c r="J11" s="168"/>
      <c r="K11" s="164"/>
      <c r="L11" s="200"/>
      <c r="M11" s="164"/>
      <c r="N11" s="200"/>
      <c r="O11" s="164"/>
      <c r="P11" s="164"/>
      <c r="Q11" s="164"/>
      <c r="R11" s="165"/>
      <c r="S11" s="164"/>
      <c r="T11" s="164"/>
      <c r="U11" s="164"/>
      <c r="V11" s="164"/>
      <c r="W11" s="164"/>
      <c r="X11" s="164">
        <v>20</v>
      </c>
      <c r="Y11" s="164"/>
      <c r="Z11" s="164"/>
      <c r="AA11" s="164"/>
      <c r="AB11" s="164"/>
      <c r="AC11" s="164"/>
      <c r="AD11" s="164"/>
      <c r="AE11" s="164"/>
      <c r="AF11" s="121">
        <f t="shared" si="0"/>
        <v>20</v>
      </c>
      <c r="AG11" s="53"/>
      <c r="AH11" s="73">
        <f t="shared" si="2"/>
        <v>0</v>
      </c>
      <c r="AI11" s="149"/>
    </row>
    <row r="12" spans="1:35" s="115" customFormat="1" ht="25.5" customHeight="1" x14ac:dyDescent="0.25">
      <c r="A12" s="48">
        <f t="shared" si="1"/>
        <v>7</v>
      </c>
      <c r="B12" s="54" t="s">
        <v>308</v>
      </c>
      <c r="C12" s="57" t="s">
        <v>307</v>
      </c>
      <c r="D12" s="164"/>
      <c r="E12" s="164"/>
      <c r="F12" s="164"/>
      <c r="G12" s="164"/>
      <c r="H12" s="168"/>
      <c r="I12" s="164"/>
      <c r="J12" s="168"/>
      <c r="K12" s="164"/>
      <c r="L12" s="200"/>
      <c r="M12" s="164"/>
      <c r="N12" s="200"/>
      <c r="O12" s="164"/>
      <c r="P12" s="164"/>
      <c r="Q12" s="164"/>
      <c r="R12" s="165"/>
      <c r="S12" s="164"/>
      <c r="T12" s="164"/>
      <c r="U12" s="164"/>
      <c r="V12" s="164"/>
      <c r="W12" s="164">
        <v>4</v>
      </c>
      <c r="X12" s="164"/>
      <c r="Y12" s="164"/>
      <c r="Z12" s="164"/>
      <c r="AA12" s="164"/>
      <c r="AB12" s="164"/>
      <c r="AC12" s="164"/>
      <c r="AD12" s="164"/>
      <c r="AE12" s="164"/>
      <c r="AF12" s="121">
        <f t="shared" si="0"/>
        <v>4</v>
      </c>
      <c r="AG12" s="53"/>
      <c r="AH12" s="73">
        <f t="shared" si="2"/>
        <v>0</v>
      </c>
      <c r="AI12" s="149"/>
    </row>
    <row r="13" spans="1:35" s="115" customFormat="1" ht="25.5" customHeight="1" x14ac:dyDescent="0.25">
      <c r="A13" s="48">
        <f t="shared" si="1"/>
        <v>8</v>
      </c>
      <c r="B13" s="54" t="s">
        <v>309</v>
      </c>
      <c r="C13" s="57" t="s">
        <v>307</v>
      </c>
      <c r="D13" s="164"/>
      <c r="E13" s="164"/>
      <c r="F13" s="164"/>
      <c r="G13" s="164"/>
      <c r="H13" s="168"/>
      <c r="I13" s="164"/>
      <c r="J13" s="168"/>
      <c r="K13" s="164"/>
      <c r="L13" s="200"/>
      <c r="M13" s="164"/>
      <c r="N13" s="200"/>
      <c r="O13" s="164">
        <v>3</v>
      </c>
      <c r="P13" s="164"/>
      <c r="Q13" s="164"/>
      <c r="R13" s="165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21">
        <f t="shared" si="0"/>
        <v>3</v>
      </c>
      <c r="AG13" s="53"/>
      <c r="AH13" s="73">
        <f t="shared" si="2"/>
        <v>0</v>
      </c>
      <c r="AI13" s="149"/>
    </row>
    <row r="14" spans="1:35" s="115" customFormat="1" ht="25.5" customHeight="1" x14ac:dyDescent="0.25">
      <c r="A14" s="48">
        <f t="shared" si="1"/>
        <v>9</v>
      </c>
      <c r="B14" s="54" t="s">
        <v>310</v>
      </c>
      <c r="C14" s="57" t="s">
        <v>307</v>
      </c>
      <c r="D14" s="164"/>
      <c r="E14" s="164"/>
      <c r="F14" s="164"/>
      <c r="G14" s="164"/>
      <c r="H14" s="168"/>
      <c r="I14" s="164"/>
      <c r="J14" s="168"/>
      <c r="K14" s="164"/>
      <c r="L14" s="200"/>
      <c r="M14" s="164"/>
      <c r="N14" s="200"/>
      <c r="O14" s="164">
        <v>3</v>
      </c>
      <c r="P14" s="164"/>
      <c r="Q14" s="164"/>
      <c r="R14" s="165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21">
        <f t="shared" si="0"/>
        <v>3</v>
      </c>
      <c r="AG14" s="53"/>
      <c r="AH14" s="73">
        <f t="shared" si="2"/>
        <v>0</v>
      </c>
      <c r="AI14" s="149"/>
    </row>
    <row r="15" spans="1:35" ht="25.5" customHeight="1" x14ac:dyDescent="0.25">
      <c r="A15" s="48">
        <f t="shared" si="1"/>
        <v>10</v>
      </c>
      <c r="B15" s="1" t="s">
        <v>119</v>
      </c>
      <c r="C15" s="8" t="s">
        <v>39</v>
      </c>
      <c r="D15" s="126"/>
      <c r="E15" s="126"/>
      <c r="F15" s="126"/>
      <c r="G15" s="126"/>
      <c r="H15" s="20"/>
      <c r="I15" s="126"/>
      <c r="J15" s="20"/>
      <c r="K15" s="126"/>
      <c r="L15" s="209"/>
      <c r="M15" s="126"/>
      <c r="N15" s="209"/>
      <c r="O15" s="126"/>
      <c r="P15" s="126"/>
      <c r="Q15" s="126"/>
      <c r="R15" s="127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1">
        <f t="shared" si="0"/>
        <v>0</v>
      </c>
      <c r="AG15" s="35"/>
      <c r="AH15" s="74">
        <f t="shared" ref="AH15:AH31" si="3">AF15*AG15</f>
        <v>0</v>
      </c>
      <c r="AI15" s="148"/>
    </row>
    <row r="16" spans="1:35" ht="25.5" customHeight="1" x14ac:dyDescent="0.25">
      <c r="A16" s="25">
        <f t="shared" si="1"/>
        <v>11</v>
      </c>
      <c r="B16" s="1"/>
      <c r="C16" s="8"/>
      <c r="D16" s="126"/>
      <c r="E16" s="126"/>
      <c r="F16" s="126"/>
      <c r="G16" s="126"/>
      <c r="H16" s="20"/>
      <c r="I16" s="126"/>
      <c r="J16" s="20"/>
      <c r="K16" s="126"/>
      <c r="L16" s="209"/>
      <c r="M16" s="126"/>
      <c r="N16" s="209"/>
      <c r="O16" s="126"/>
      <c r="P16" s="126"/>
      <c r="Q16" s="126"/>
      <c r="R16" s="127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1"/>
      <c r="AG16" s="180"/>
      <c r="AH16" s="181"/>
      <c r="AI16" s="148"/>
    </row>
    <row r="17" spans="1:35" ht="25.5" customHeight="1" x14ac:dyDescent="0.25">
      <c r="A17" s="25">
        <f t="shared" si="1"/>
        <v>12</v>
      </c>
      <c r="B17" s="1" t="s">
        <v>7</v>
      </c>
      <c r="C17" s="8" t="s">
        <v>39</v>
      </c>
      <c r="D17" s="126"/>
      <c r="E17" s="126"/>
      <c r="F17" s="126"/>
      <c r="G17" s="126"/>
      <c r="H17" s="20"/>
      <c r="I17" s="126"/>
      <c r="J17" s="20"/>
      <c r="K17" s="126"/>
      <c r="L17" s="209"/>
      <c r="M17" s="126"/>
      <c r="N17" s="209"/>
      <c r="O17" s="126"/>
      <c r="P17" s="126"/>
      <c r="Q17" s="126"/>
      <c r="R17" s="127">
        <v>100</v>
      </c>
      <c r="S17" s="126">
        <v>50</v>
      </c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1">
        <f t="shared" si="0"/>
        <v>150</v>
      </c>
      <c r="AG17" s="35"/>
      <c r="AH17" s="74">
        <f t="shared" si="3"/>
        <v>0</v>
      </c>
      <c r="AI17" s="148"/>
    </row>
    <row r="18" spans="1:35" ht="25.5" customHeight="1" x14ac:dyDescent="0.25">
      <c r="A18" s="25">
        <f t="shared" si="1"/>
        <v>13</v>
      </c>
      <c r="B18" s="1" t="s">
        <v>8</v>
      </c>
      <c r="C18" s="8" t="s">
        <v>39</v>
      </c>
      <c r="D18" s="126"/>
      <c r="E18" s="126"/>
      <c r="F18" s="126"/>
      <c r="G18" s="126"/>
      <c r="H18" s="20"/>
      <c r="I18" s="126"/>
      <c r="J18" s="20"/>
      <c r="K18" s="126"/>
      <c r="L18" s="209"/>
      <c r="M18" s="126"/>
      <c r="N18" s="209"/>
      <c r="O18" s="126"/>
      <c r="P18" s="126"/>
      <c r="Q18" s="126"/>
      <c r="R18" s="127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1">
        <f t="shared" si="0"/>
        <v>0</v>
      </c>
      <c r="AG18" s="35"/>
      <c r="AH18" s="74">
        <f t="shared" si="3"/>
        <v>0</v>
      </c>
      <c r="AI18" s="148"/>
    </row>
    <row r="19" spans="1:35" ht="25.5" customHeight="1" x14ac:dyDescent="0.25">
      <c r="A19" s="25">
        <f t="shared" si="1"/>
        <v>14</v>
      </c>
      <c r="B19" s="1" t="s">
        <v>9</v>
      </c>
      <c r="C19" s="8" t="s">
        <v>39</v>
      </c>
      <c r="D19" s="126"/>
      <c r="E19" s="126"/>
      <c r="F19" s="126"/>
      <c r="G19" s="126"/>
      <c r="H19" s="20"/>
      <c r="I19" s="126">
        <v>30</v>
      </c>
      <c r="J19" s="20"/>
      <c r="K19" s="126"/>
      <c r="L19" s="209"/>
      <c r="M19" s="126"/>
      <c r="N19" s="209"/>
      <c r="O19" s="126"/>
      <c r="P19" s="126">
        <v>30</v>
      </c>
      <c r="Q19" s="126">
        <v>20</v>
      </c>
      <c r="R19" s="127">
        <v>70</v>
      </c>
      <c r="S19" s="126"/>
      <c r="T19" s="126"/>
      <c r="U19" s="126"/>
      <c r="V19" s="126">
        <v>50</v>
      </c>
      <c r="W19" s="126"/>
      <c r="X19" s="126"/>
      <c r="Y19" s="126"/>
      <c r="Z19" s="126"/>
      <c r="AA19" s="126"/>
      <c r="AB19" s="126"/>
      <c r="AC19" s="126"/>
      <c r="AD19" s="126"/>
      <c r="AE19" s="126"/>
      <c r="AF19" s="121">
        <f t="shared" si="0"/>
        <v>200</v>
      </c>
      <c r="AG19" s="35"/>
      <c r="AH19" s="74">
        <f t="shared" si="3"/>
        <v>0</v>
      </c>
      <c r="AI19" s="148"/>
    </row>
    <row r="20" spans="1:35" ht="25.5" customHeight="1" x14ac:dyDescent="0.25">
      <c r="A20" s="25">
        <f t="shared" si="1"/>
        <v>15</v>
      </c>
      <c r="B20" s="1" t="s">
        <v>10</v>
      </c>
      <c r="C20" s="8" t="s">
        <v>39</v>
      </c>
      <c r="D20" s="126"/>
      <c r="E20" s="126"/>
      <c r="F20" s="126"/>
      <c r="G20" s="126"/>
      <c r="H20" s="20"/>
      <c r="I20" s="126"/>
      <c r="J20" s="20"/>
      <c r="K20" s="126"/>
      <c r="L20" s="209"/>
      <c r="M20" s="126"/>
      <c r="N20" s="209"/>
      <c r="O20" s="126"/>
      <c r="P20" s="126"/>
      <c r="Q20" s="126">
        <v>60</v>
      </c>
      <c r="R20" s="127"/>
      <c r="S20" s="126"/>
      <c r="T20" s="126"/>
      <c r="U20" s="126"/>
      <c r="V20" s="126"/>
      <c r="W20" s="126"/>
      <c r="X20" s="126"/>
      <c r="Y20" s="126"/>
      <c r="Z20" s="126">
        <v>50</v>
      </c>
      <c r="AA20" s="126"/>
      <c r="AB20" s="126"/>
      <c r="AC20" s="126"/>
      <c r="AD20" s="126">
        <v>50</v>
      </c>
      <c r="AE20" s="126"/>
      <c r="AF20" s="121">
        <f t="shared" si="0"/>
        <v>160</v>
      </c>
      <c r="AG20" s="35"/>
      <c r="AH20" s="74">
        <f t="shared" si="3"/>
        <v>0</v>
      </c>
      <c r="AI20" s="148"/>
    </row>
    <row r="21" spans="1:35" ht="25.5" customHeight="1" x14ac:dyDescent="0.25">
      <c r="A21" s="25">
        <f t="shared" si="1"/>
        <v>16</v>
      </c>
      <c r="B21" s="1" t="s">
        <v>11</v>
      </c>
      <c r="C21" s="8" t="s">
        <v>39</v>
      </c>
      <c r="D21" s="126"/>
      <c r="E21" s="126"/>
      <c r="F21" s="126"/>
      <c r="G21" s="126"/>
      <c r="H21" s="20"/>
      <c r="I21" s="126"/>
      <c r="J21" s="20"/>
      <c r="K21" s="126"/>
      <c r="L21" s="209"/>
      <c r="M21" s="126"/>
      <c r="N21" s="209"/>
      <c r="O21" s="126"/>
      <c r="P21" s="126"/>
      <c r="Q21" s="126"/>
      <c r="R21" s="127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1">
        <f t="shared" si="0"/>
        <v>0</v>
      </c>
      <c r="AG21" s="35"/>
      <c r="AH21" s="74">
        <f t="shared" si="3"/>
        <v>0</v>
      </c>
      <c r="AI21" s="148"/>
    </row>
    <row r="22" spans="1:35" ht="25.5" customHeight="1" x14ac:dyDescent="0.25">
      <c r="A22" s="25">
        <f t="shared" si="1"/>
        <v>17</v>
      </c>
      <c r="B22" s="1" t="s">
        <v>12</v>
      </c>
      <c r="C22" s="8" t="s">
        <v>39</v>
      </c>
      <c r="D22" s="126"/>
      <c r="E22" s="126"/>
      <c r="F22" s="126"/>
      <c r="G22" s="126"/>
      <c r="H22" s="20"/>
      <c r="I22" s="126">
        <v>50</v>
      </c>
      <c r="J22" s="20"/>
      <c r="K22" s="126"/>
      <c r="L22" s="209"/>
      <c r="M22" s="126"/>
      <c r="N22" s="209"/>
      <c r="O22" s="126"/>
      <c r="P22" s="126">
        <v>100</v>
      </c>
      <c r="Q22" s="126">
        <v>60</v>
      </c>
      <c r="R22" s="127">
        <v>125</v>
      </c>
      <c r="S22" s="126">
        <v>50</v>
      </c>
      <c r="T22" s="126"/>
      <c r="U22" s="126"/>
      <c r="V22" s="126">
        <v>50</v>
      </c>
      <c r="W22" s="126"/>
      <c r="X22" s="126"/>
      <c r="Y22" s="126">
        <v>30</v>
      </c>
      <c r="Z22" s="126">
        <v>100</v>
      </c>
      <c r="AA22" s="126"/>
      <c r="AB22" s="126"/>
      <c r="AC22" s="126"/>
      <c r="AD22" s="126"/>
      <c r="AE22" s="126"/>
      <c r="AF22" s="121">
        <f t="shared" si="0"/>
        <v>565</v>
      </c>
      <c r="AG22" s="35"/>
      <c r="AH22" s="74">
        <f t="shared" si="3"/>
        <v>0</v>
      </c>
      <c r="AI22" s="148"/>
    </row>
    <row r="23" spans="1:35" ht="25.5" customHeight="1" x14ac:dyDescent="0.25">
      <c r="A23" s="25">
        <f t="shared" si="1"/>
        <v>18</v>
      </c>
      <c r="B23" s="1" t="s">
        <v>13</v>
      </c>
      <c r="C23" s="8" t="s">
        <v>39</v>
      </c>
      <c r="D23" s="126"/>
      <c r="E23" s="126"/>
      <c r="F23" s="126"/>
      <c r="G23" s="126"/>
      <c r="H23" s="20"/>
      <c r="I23" s="126">
        <v>200</v>
      </c>
      <c r="J23" s="20"/>
      <c r="K23" s="126"/>
      <c r="L23" s="209"/>
      <c r="M23" s="126"/>
      <c r="N23" s="209"/>
      <c r="O23" s="126"/>
      <c r="P23" s="126"/>
      <c r="Q23" s="126"/>
      <c r="R23" s="127"/>
      <c r="S23" s="126">
        <v>50</v>
      </c>
      <c r="T23" s="126"/>
      <c r="U23" s="126"/>
      <c r="V23" s="126"/>
      <c r="W23" s="126"/>
      <c r="X23" s="126"/>
      <c r="Y23" s="126">
        <v>30</v>
      </c>
      <c r="Z23" s="126">
        <v>100</v>
      </c>
      <c r="AA23" s="126"/>
      <c r="AB23" s="126"/>
      <c r="AC23" s="126"/>
      <c r="AD23" s="126"/>
      <c r="AE23" s="126"/>
      <c r="AF23" s="121">
        <f t="shared" si="0"/>
        <v>380</v>
      </c>
      <c r="AG23" s="35"/>
      <c r="AH23" s="74">
        <f t="shared" si="3"/>
        <v>0</v>
      </c>
      <c r="AI23" s="148"/>
    </row>
    <row r="24" spans="1:35" ht="25.5" customHeight="1" x14ac:dyDescent="0.25">
      <c r="A24" s="25">
        <f t="shared" si="1"/>
        <v>19</v>
      </c>
      <c r="B24" s="1" t="s">
        <v>40</v>
      </c>
      <c r="C24" s="8" t="s">
        <v>39</v>
      </c>
      <c r="D24" s="126"/>
      <c r="E24" s="126"/>
      <c r="F24" s="126"/>
      <c r="G24" s="126"/>
      <c r="H24" s="20"/>
      <c r="I24" s="126"/>
      <c r="J24" s="20"/>
      <c r="K24" s="126"/>
      <c r="L24" s="209"/>
      <c r="M24" s="126"/>
      <c r="N24" s="209"/>
      <c r="O24" s="126"/>
      <c r="P24" s="126"/>
      <c r="Q24" s="126"/>
      <c r="R24" s="127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1">
        <f t="shared" si="0"/>
        <v>0</v>
      </c>
      <c r="AG24" s="35"/>
      <c r="AH24" s="74">
        <f t="shared" si="3"/>
        <v>0</v>
      </c>
      <c r="AI24" s="148"/>
    </row>
    <row r="25" spans="1:35" ht="25.5" customHeight="1" x14ac:dyDescent="0.25">
      <c r="A25" s="25">
        <f t="shared" si="1"/>
        <v>20</v>
      </c>
      <c r="B25" s="1" t="s">
        <v>41</v>
      </c>
      <c r="C25" s="8" t="s">
        <v>39</v>
      </c>
      <c r="D25" s="126"/>
      <c r="E25" s="126"/>
      <c r="F25" s="126"/>
      <c r="G25" s="126"/>
      <c r="H25" s="20"/>
      <c r="I25" s="126"/>
      <c r="J25" s="20"/>
      <c r="K25" s="126"/>
      <c r="L25" s="209"/>
      <c r="M25" s="126"/>
      <c r="N25" s="209"/>
      <c r="O25" s="126"/>
      <c r="P25" s="126"/>
      <c r="Q25" s="126"/>
      <c r="R25" s="127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1">
        <f t="shared" si="0"/>
        <v>0</v>
      </c>
      <c r="AG25" s="35"/>
      <c r="AH25" s="74">
        <f t="shared" si="3"/>
        <v>0</v>
      </c>
      <c r="AI25" s="148"/>
    </row>
    <row r="26" spans="1:35" ht="25.5" customHeight="1" x14ac:dyDescent="0.25">
      <c r="A26" s="25">
        <f t="shared" si="1"/>
        <v>21</v>
      </c>
      <c r="B26" s="1" t="s">
        <v>153</v>
      </c>
      <c r="C26" s="8" t="s">
        <v>39</v>
      </c>
      <c r="D26" s="126"/>
      <c r="E26" s="126"/>
      <c r="F26" s="126"/>
      <c r="G26" s="126"/>
      <c r="H26" s="20"/>
      <c r="I26" s="126"/>
      <c r="J26" s="20"/>
      <c r="K26" s="126"/>
      <c r="L26" s="209"/>
      <c r="M26" s="126"/>
      <c r="N26" s="209"/>
      <c r="O26" s="126"/>
      <c r="P26" s="126"/>
      <c r="Q26" s="126">
        <v>5</v>
      </c>
      <c r="R26" s="127">
        <v>20</v>
      </c>
      <c r="S26" s="126"/>
      <c r="T26" s="126"/>
      <c r="U26" s="126">
        <v>100</v>
      </c>
      <c r="V26" s="126"/>
      <c r="W26" s="126"/>
      <c r="X26" s="126">
        <v>300</v>
      </c>
      <c r="Y26" s="126"/>
      <c r="Z26" s="126"/>
      <c r="AA26" s="126"/>
      <c r="AB26" s="126"/>
      <c r="AC26" s="126"/>
      <c r="AD26" s="126"/>
      <c r="AE26" s="126"/>
      <c r="AF26" s="121">
        <f t="shared" si="0"/>
        <v>425</v>
      </c>
      <c r="AG26" s="35"/>
      <c r="AH26" s="74">
        <f t="shared" si="3"/>
        <v>0</v>
      </c>
      <c r="AI26" s="148"/>
    </row>
    <row r="27" spans="1:35" ht="25.5" customHeight="1" x14ac:dyDescent="0.25">
      <c r="A27" s="25">
        <f t="shared" si="1"/>
        <v>22</v>
      </c>
      <c r="B27" s="1" t="s">
        <v>154</v>
      </c>
      <c r="C27" s="8" t="s">
        <v>39</v>
      </c>
      <c r="D27" s="126"/>
      <c r="E27" s="126"/>
      <c r="F27" s="126"/>
      <c r="G27" s="126"/>
      <c r="H27" s="20"/>
      <c r="I27" s="126"/>
      <c r="J27" s="20"/>
      <c r="K27" s="126"/>
      <c r="L27" s="209"/>
      <c r="M27" s="126"/>
      <c r="N27" s="209"/>
      <c r="O27" s="126"/>
      <c r="P27" s="126">
        <v>10</v>
      </c>
      <c r="Q27" s="126">
        <v>10</v>
      </c>
      <c r="R27" s="127">
        <v>10</v>
      </c>
      <c r="S27" s="126"/>
      <c r="T27" s="126"/>
      <c r="U27" s="126"/>
      <c r="V27" s="126"/>
      <c r="W27" s="126"/>
      <c r="X27" s="126">
        <v>300</v>
      </c>
      <c r="Y27" s="126"/>
      <c r="Z27" s="126"/>
      <c r="AA27" s="126"/>
      <c r="AB27" s="126"/>
      <c r="AC27" s="126"/>
      <c r="AD27" s="126"/>
      <c r="AE27" s="126"/>
      <c r="AF27" s="121">
        <f t="shared" si="0"/>
        <v>330</v>
      </c>
      <c r="AG27" s="35"/>
      <c r="AH27" s="74">
        <f t="shared" si="3"/>
        <v>0</v>
      </c>
      <c r="AI27" s="148"/>
    </row>
    <row r="28" spans="1:35" ht="25.5" customHeight="1" x14ac:dyDescent="0.25">
      <c r="A28" s="25">
        <f t="shared" si="1"/>
        <v>23</v>
      </c>
      <c r="B28" s="1" t="s">
        <v>155</v>
      </c>
      <c r="C28" s="8" t="s">
        <v>39</v>
      </c>
      <c r="D28" s="126"/>
      <c r="E28" s="126"/>
      <c r="F28" s="126"/>
      <c r="G28" s="126"/>
      <c r="H28" s="20"/>
      <c r="I28" s="126"/>
      <c r="J28" s="20"/>
      <c r="K28" s="126"/>
      <c r="L28" s="209"/>
      <c r="M28" s="157">
        <v>5</v>
      </c>
      <c r="N28" s="209"/>
      <c r="O28" s="126"/>
      <c r="P28" s="126">
        <v>10</v>
      </c>
      <c r="Q28" s="126"/>
      <c r="R28" s="127"/>
      <c r="S28" s="126"/>
      <c r="T28" s="126"/>
      <c r="U28" s="126"/>
      <c r="V28" s="126"/>
      <c r="W28" s="126"/>
      <c r="X28" s="126">
        <v>300</v>
      </c>
      <c r="Y28" s="126"/>
      <c r="Z28" s="126"/>
      <c r="AA28" s="126"/>
      <c r="AB28" s="126"/>
      <c r="AC28" s="126"/>
      <c r="AD28" s="126"/>
      <c r="AE28" s="126"/>
      <c r="AF28" s="121">
        <f t="shared" si="0"/>
        <v>315</v>
      </c>
      <c r="AG28" s="35"/>
      <c r="AH28" s="74">
        <f t="shared" si="3"/>
        <v>0</v>
      </c>
      <c r="AI28" s="173"/>
    </row>
    <row r="29" spans="1:35" s="115" customFormat="1" ht="25.5" customHeight="1" x14ac:dyDescent="0.25">
      <c r="A29" s="25">
        <f t="shared" si="1"/>
        <v>24</v>
      </c>
      <c r="B29" s="1" t="s">
        <v>289</v>
      </c>
      <c r="C29" s="8" t="s">
        <v>39</v>
      </c>
      <c r="D29" s="126"/>
      <c r="E29" s="126"/>
      <c r="F29" s="126"/>
      <c r="G29" s="126"/>
      <c r="H29" s="20"/>
      <c r="I29" s="126"/>
      <c r="J29" s="20"/>
      <c r="K29" s="126"/>
      <c r="L29" s="209"/>
      <c r="M29" s="157">
        <v>5</v>
      </c>
      <c r="N29" s="209"/>
      <c r="O29" s="126"/>
      <c r="P29" s="126"/>
      <c r="Q29" s="126"/>
      <c r="R29" s="127"/>
      <c r="S29" s="126"/>
      <c r="T29" s="126"/>
      <c r="U29" s="126"/>
      <c r="V29" s="126"/>
      <c r="W29" s="126"/>
      <c r="X29" s="126">
        <v>300</v>
      </c>
      <c r="Y29" s="126"/>
      <c r="Z29" s="126"/>
      <c r="AA29" s="126"/>
      <c r="AB29" s="126"/>
      <c r="AC29" s="126"/>
      <c r="AD29" s="126"/>
      <c r="AE29" s="126"/>
      <c r="AF29" s="121">
        <f t="shared" si="0"/>
        <v>305</v>
      </c>
      <c r="AG29" s="35"/>
      <c r="AH29" s="74">
        <f t="shared" si="3"/>
        <v>0</v>
      </c>
      <c r="AI29" s="173"/>
    </row>
    <row r="30" spans="1:35" ht="25.5" customHeight="1" x14ac:dyDescent="0.25">
      <c r="A30" s="25">
        <f t="shared" si="1"/>
        <v>25</v>
      </c>
      <c r="B30" s="1" t="s">
        <v>156</v>
      </c>
      <c r="C30" s="8" t="s">
        <v>39</v>
      </c>
      <c r="D30" s="126"/>
      <c r="E30" s="126"/>
      <c r="F30" s="126"/>
      <c r="G30" s="126"/>
      <c r="H30" s="20"/>
      <c r="I30" s="126"/>
      <c r="J30" s="20"/>
      <c r="K30" s="126"/>
      <c r="L30" s="209"/>
      <c r="M30" s="126"/>
      <c r="N30" s="209"/>
      <c r="O30" s="126"/>
      <c r="P30" s="126"/>
      <c r="Q30" s="126"/>
      <c r="R30" s="127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1">
        <f t="shared" si="0"/>
        <v>0</v>
      </c>
      <c r="AG30" s="35"/>
      <c r="AH30" s="74">
        <f t="shared" si="3"/>
        <v>0</v>
      </c>
      <c r="AI30" s="148"/>
    </row>
    <row r="31" spans="1:35" ht="25.5" customHeight="1" x14ac:dyDescent="0.25">
      <c r="A31" s="25">
        <f t="shared" si="1"/>
        <v>26</v>
      </c>
      <c r="B31" s="1" t="s">
        <v>157</v>
      </c>
      <c r="C31" s="8" t="s">
        <v>39</v>
      </c>
      <c r="D31" s="126"/>
      <c r="E31" s="126"/>
      <c r="F31" s="126"/>
      <c r="G31" s="126"/>
      <c r="H31" s="20"/>
      <c r="I31" s="126"/>
      <c r="J31" s="20"/>
      <c r="K31" s="126"/>
      <c r="L31" s="209"/>
      <c r="M31" s="126"/>
      <c r="N31" s="209"/>
      <c r="O31" s="126"/>
      <c r="P31" s="126">
        <v>2</v>
      </c>
      <c r="Q31" s="126"/>
      <c r="R31" s="127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1">
        <f t="shared" si="0"/>
        <v>2</v>
      </c>
      <c r="AG31" s="35"/>
      <c r="AH31" s="74">
        <f t="shared" si="3"/>
        <v>0</v>
      </c>
      <c r="AI31" s="148"/>
    </row>
    <row r="32" spans="1:35" ht="25.5" customHeight="1" x14ac:dyDescent="0.25">
      <c r="A32" s="25">
        <f t="shared" si="1"/>
        <v>27</v>
      </c>
      <c r="B32" s="1"/>
      <c r="C32" s="8"/>
      <c r="D32" s="126"/>
      <c r="E32" s="126"/>
      <c r="F32" s="126"/>
      <c r="G32" s="126"/>
      <c r="H32" s="20"/>
      <c r="I32" s="126"/>
      <c r="J32" s="20"/>
      <c r="K32" s="126"/>
      <c r="L32" s="209"/>
      <c r="M32" s="126"/>
      <c r="N32" s="209"/>
      <c r="O32" s="126"/>
      <c r="P32" s="126"/>
      <c r="Q32" s="126"/>
      <c r="R32" s="127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1"/>
      <c r="AG32" s="180"/>
      <c r="AH32" s="181"/>
      <c r="AI32" s="148"/>
    </row>
    <row r="33" spans="1:35" ht="25.5" customHeight="1" x14ac:dyDescent="0.25">
      <c r="A33" s="25">
        <f t="shared" si="1"/>
        <v>28</v>
      </c>
      <c r="B33" s="1" t="s">
        <v>159</v>
      </c>
      <c r="C33" s="8" t="s">
        <v>36</v>
      </c>
      <c r="D33" s="126"/>
      <c r="E33" s="126"/>
      <c r="F33" s="126"/>
      <c r="G33" s="126"/>
      <c r="H33" s="20"/>
      <c r="I33" s="126"/>
      <c r="J33" s="20"/>
      <c r="K33" s="126">
        <v>1</v>
      </c>
      <c r="L33" s="209"/>
      <c r="M33" s="126"/>
      <c r="N33" s="209"/>
      <c r="O33" s="126"/>
      <c r="P33" s="126">
        <v>1</v>
      </c>
      <c r="Q33" s="126"/>
      <c r="R33" s="127"/>
      <c r="S33" s="126"/>
      <c r="T33" s="126"/>
      <c r="U33" s="126"/>
      <c r="V33" s="126"/>
      <c r="W33" s="126"/>
      <c r="X33" s="126">
        <v>10</v>
      </c>
      <c r="Y33" s="126"/>
      <c r="Z33" s="126"/>
      <c r="AA33" s="126"/>
      <c r="AB33" s="126"/>
      <c r="AC33" s="126"/>
      <c r="AD33" s="126"/>
      <c r="AE33" s="126"/>
      <c r="AF33" s="121">
        <f t="shared" si="0"/>
        <v>12</v>
      </c>
      <c r="AG33" s="35"/>
      <c r="AH33" s="74">
        <f t="shared" si="2"/>
        <v>0</v>
      </c>
      <c r="AI33" s="148"/>
    </row>
    <row r="34" spans="1:35" ht="25.5" customHeight="1" x14ac:dyDescent="0.25">
      <c r="A34" s="25">
        <f t="shared" si="1"/>
        <v>29</v>
      </c>
      <c r="B34" s="1" t="s">
        <v>160</v>
      </c>
      <c r="C34" s="8" t="s">
        <v>37</v>
      </c>
      <c r="D34" s="126"/>
      <c r="E34" s="126"/>
      <c r="F34" s="126"/>
      <c r="G34" s="126"/>
      <c r="H34" s="20"/>
      <c r="I34" s="126"/>
      <c r="J34" s="20"/>
      <c r="K34" s="126"/>
      <c r="L34" s="209"/>
      <c r="M34" s="126"/>
      <c r="N34" s="209"/>
      <c r="O34" s="126"/>
      <c r="P34" s="126"/>
      <c r="Q34" s="126"/>
      <c r="R34" s="127"/>
      <c r="S34" s="126"/>
      <c r="T34" s="126"/>
      <c r="U34" s="126"/>
      <c r="V34" s="126">
        <v>1</v>
      </c>
      <c r="W34" s="126"/>
      <c r="X34" s="126">
        <v>5</v>
      </c>
      <c r="Y34" s="126"/>
      <c r="Z34" s="126"/>
      <c r="AA34" s="126"/>
      <c r="AB34" s="126"/>
      <c r="AC34" s="126"/>
      <c r="AD34" s="126"/>
      <c r="AE34" s="126"/>
      <c r="AF34" s="121">
        <f t="shared" si="0"/>
        <v>6</v>
      </c>
      <c r="AG34" s="35"/>
      <c r="AH34" s="74">
        <f t="shared" si="2"/>
        <v>0</v>
      </c>
      <c r="AI34" s="148"/>
    </row>
    <row r="35" spans="1:35" ht="25.5" customHeight="1" x14ac:dyDescent="0.25">
      <c r="A35" s="25">
        <f t="shared" si="1"/>
        <v>30</v>
      </c>
      <c r="B35" s="1" t="s">
        <v>158</v>
      </c>
      <c r="C35" s="8" t="s">
        <v>38</v>
      </c>
      <c r="D35" s="126"/>
      <c r="E35" s="126"/>
      <c r="F35" s="126"/>
      <c r="G35" s="126"/>
      <c r="H35" s="20"/>
      <c r="I35" s="126"/>
      <c r="J35" s="20"/>
      <c r="K35" s="126"/>
      <c r="L35" s="209"/>
      <c r="M35" s="126"/>
      <c r="N35" s="209"/>
      <c r="O35" s="126"/>
      <c r="P35" s="126"/>
      <c r="Q35" s="126">
        <v>1</v>
      </c>
      <c r="R35" s="127"/>
      <c r="S35" s="126"/>
      <c r="T35" s="126"/>
      <c r="U35" s="126"/>
      <c r="V35" s="126"/>
      <c r="W35" s="126"/>
      <c r="X35" s="126">
        <v>5</v>
      </c>
      <c r="Y35" s="126"/>
      <c r="Z35" s="126"/>
      <c r="AA35" s="126"/>
      <c r="AB35" s="126"/>
      <c r="AC35" s="126"/>
      <c r="AD35" s="126"/>
      <c r="AE35" s="126"/>
      <c r="AF35" s="121">
        <f t="shared" si="0"/>
        <v>6</v>
      </c>
      <c r="AG35" s="35"/>
      <c r="AH35" s="74">
        <f t="shared" si="2"/>
        <v>0</v>
      </c>
      <c r="AI35" s="148"/>
    </row>
    <row r="36" spans="1:35" ht="25.5" customHeight="1" x14ac:dyDescent="0.25">
      <c r="A36" s="25">
        <f t="shared" si="1"/>
        <v>31</v>
      </c>
      <c r="B36" s="1" t="s">
        <v>161</v>
      </c>
      <c r="C36" s="8" t="s">
        <v>85</v>
      </c>
      <c r="D36" s="126"/>
      <c r="E36" s="126"/>
      <c r="F36" s="126"/>
      <c r="G36" s="126"/>
      <c r="H36" s="20"/>
      <c r="I36" s="126"/>
      <c r="J36" s="20"/>
      <c r="K36" s="126"/>
      <c r="L36" s="209">
        <v>1</v>
      </c>
      <c r="M36" s="126"/>
      <c r="N36" s="209"/>
      <c r="O36" s="126"/>
      <c r="P36" s="126"/>
      <c r="Q36" s="126"/>
      <c r="R36" s="127"/>
      <c r="S36" s="126">
        <v>1</v>
      </c>
      <c r="T36" s="126"/>
      <c r="U36" s="126"/>
      <c r="V36" s="126"/>
      <c r="W36" s="126"/>
      <c r="X36" s="126">
        <v>5</v>
      </c>
      <c r="Y36" s="126"/>
      <c r="Z36" s="126"/>
      <c r="AA36" s="126"/>
      <c r="AB36" s="126"/>
      <c r="AC36" s="126"/>
      <c r="AD36" s="126"/>
      <c r="AE36" s="126"/>
      <c r="AF36" s="121">
        <f t="shared" si="0"/>
        <v>7</v>
      </c>
      <c r="AG36" s="35"/>
      <c r="AH36" s="74">
        <f t="shared" si="2"/>
        <v>0</v>
      </c>
      <c r="AI36" s="148"/>
    </row>
    <row r="37" spans="1:35" ht="25.5" customHeight="1" x14ac:dyDescent="0.25">
      <c r="A37" s="27">
        <f t="shared" si="1"/>
        <v>32</v>
      </c>
      <c r="B37" s="54" t="s">
        <v>105</v>
      </c>
      <c r="C37" s="57" t="s">
        <v>106</v>
      </c>
      <c r="D37" s="164"/>
      <c r="E37" s="164"/>
      <c r="F37" s="164"/>
      <c r="G37" s="164"/>
      <c r="H37" s="168"/>
      <c r="I37" s="164">
        <v>1</v>
      </c>
      <c r="J37" s="168"/>
      <c r="K37" s="164"/>
      <c r="L37" s="200"/>
      <c r="M37" s="164"/>
      <c r="N37" s="200"/>
      <c r="O37" s="164"/>
      <c r="P37" s="164"/>
      <c r="Q37" s="164"/>
      <c r="R37" s="165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21">
        <f t="shared" si="0"/>
        <v>1</v>
      </c>
      <c r="AG37" s="53"/>
      <c r="AH37" s="74">
        <f t="shared" si="2"/>
        <v>0</v>
      </c>
      <c r="AI37" s="148"/>
    </row>
    <row r="38" spans="1:35" ht="25.5" customHeight="1" x14ac:dyDescent="0.25">
      <c r="A38" s="27">
        <f t="shared" si="1"/>
        <v>33</v>
      </c>
      <c r="B38" s="54" t="s">
        <v>107</v>
      </c>
      <c r="C38" s="57" t="s">
        <v>108</v>
      </c>
      <c r="D38" s="164"/>
      <c r="E38" s="164"/>
      <c r="F38" s="164"/>
      <c r="G38" s="164"/>
      <c r="H38" s="168"/>
      <c r="I38" s="164"/>
      <c r="J38" s="168"/>
      <c r="K38" s="164"/>
      <c r="L38" s="200"/>
      <c r="M38" s="164">
        <v>1</v>
      </c>
      <c r="N38" s="200"/>
      <c r="O38" s="164"/>
      <c r="P38" s="164"/>
      <c r="Q38" s="164"/>
      <c r="R38" s="165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21">
        <f t="shared" si="0"/>
        <v>1</v>
      </c>
      <c r="AG38" s="53"/>
      <c r="AH38" s="74">
        <f t="shared" si="2"/>
        <v>0</v>
      </c>
      <c r="AI38" s="148"/>
    </row>
    <row r="39" spans="1:35" ht="25.5" customHeight="1" x14ac:dyDescent="0.25">
      <c r="A39" s="27">
        <f t="shared" si="1"/>
        <v>34</v>
      </c>
      <c r="B39" s="54" t="s">
        <v>112</v>
      </c>
      <c r="C39" s="57" t="s">
        <v>113</v>
      </c>
      <c r="D39" s="164"/>
      <c r="E39" s="164"/>
      <c r="F39" s="164"/>
      <c r="G39" s="164"/>
      <c r="H39" s="168"/>
      <c r="I39" s="164">
        <v>1</v>
      </c>
      <c r="J39" s="168"/>
      <c r="K39" s="164"/>
      <c r="L39" s="200"/>
      <c r="M39" s="164"/>
      <c r="N39" s="200"/>
      <c r="O39" s="164"/>
      <c r="P39" s="164"/>
      <c r="Q39" s="164"/>
      <c r="R39" s="165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21">
        <f t="shared" si="0"/>
        <v>1</v>
      </c>
      <c r="AG39" s="53"/>
      <c r="AH39" s="74">
        <f t="shared" si="2"/>
        <v>0</v>
      </c>
      <c r="AI39" s="148"/>
    </row>
    <row r="40" spans="1:35" s="174" customFormat="1" ht="25.5" customHeight="1" x14ac:dyDescent="0.25">
      <c r="A40" s="27">
        <f t="shared" si="1"/>
        <v>35</v>
      </c>
      <c r="B40" s="54" t="s">
        <v>288</v>
      </c>
      <c r="C40" s="57" t="s">
        <v>39</v>
      </c>
      <c r="D40" s="164"/>
      <c r="E40" s="164"/>
      <c r="F40" s="164"/>
      <c r="G40" s="164"/>
      <c r="H40" s="168"/>
      <c r="I40" s="164"/>
      <c r="J40" s="168"/>
      <c r="K40" s="164"/>
      <c r="L40" s="200"/>
      <c r="M40" s="164">
        <v>3</v>
      </c>
      <c r="N40" s="200"/>
      <c r="O40" s="164"/>
      <c r="P40" s="164"/>
      <c r="Q40" s="164"/>
      <c r="R40" s="165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21">
        <f t="shared" si="0"/>
        <v>3</v>
      </c>
      <c r="AG40" s="53"/>
      <c r="AH40" s="74">
        <f t="shared" si="2"/>
        <v>0</v>
      </c>
      <c r="AI40" s="173"/>
    </row>
    <row r="41" spans="1:35" ht="25.5" customHeight="1" x14ac:dyDescent="0.25">
      <c r="A41" s="27">
        <f t="shared" si="1"/>
        <v>36</v>
      </c>
      <c r="B41" s="54"/>
      <c r="C41" s="57"/>
      <c r="D41" s="164"/>
      <c r="E41" s="164"/>
      <c r="F41" s="164"/>
      <c r="G41" s="164"/>
      <c r="H41" s="168"/>
      <c r="I41" s="164"/>
      <c r="J41" s="168"/>
      <c r="K41" s="164"/>
      <c r="L41" s="200"/>
      <c r="M41" s="164"/>
      <c r="N41" s="200"/>
      <c r="O41" s="164"/>
      <c r="P41" s="164"/>
      <c r="Q41" s="164"/>
      <c r="R41" s="165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21"/>
      <c r="AG41" s="178"/>
      <c r="AH41" s="182"/>
      <c r="AI41" s="148"/>
    </row>
    <row r="42" spans="1:35" ht="31.5" customHeight="1" x14ac:dyDescent="0.25">
      <c r="A42" s="27">
        <f t="shared" si="1"/>
        <v>37</v>
      </c>
      <c r="B42" s="54" t="s">
        <v>223</v>
      </c>
      <c r="C42" s="57" t="s">
        <v>49</v>
      </c>
      <c r="D42" s="164"/>
      <c r="E42" s="164"/>
      <c r="F42" s="164"/>
      <c r="G42" s="164"/>
      <c r="H42" s="168"/>
      <c r="I42" s="164"/>
      <c r="J42" s="168"/>
      <c r="K42" s="164"/>
      <c r="L42" s="200"/>
      <c r="M42" s="164"/>
      <c r="N42" s="200"/>
      <c r="O42" s="164"/>
      <c r="P42" s="164"/>
      <c r="Q42" s="164"/>
      <c r="R42" s="165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21">
        <f t="shared" si="0"/>
        <v>0</v>
      </c>
      <c r="AG42" s="53"/>
      <c r="AH42" s="73">
        <f t="shared" si="2"/>
        <v>0</v>
      </c>
      <c r="AI42" s="148"/>
    </row>
    <row r="43" spans="1:35" ht="25.5" customHeight="1" thickBot="1" x14ac:dyDescent="0.3">
      <c r="A43" s="30">
        <f t="shared" si="1"/>
        <v>38</v>
      </c>
      <c r="B43" s="17"/>
      <c r="C43" s="75"/>
      <c r="D43" s="135"/>
      <c r="E43" s="135"/>
      <c r="F43" s="135"/>
      <c r="G43" s="135"/>
      <c r="H43" s="43"/>
      <c r="I43" s="135"/>
      <c r="J43" s="43"/>
      <c r="K43" s="135"/>
      <c r="L43" s="207"/>
      <c r="M43" s="135"/>
      <c r="N43" s="207"/>
      <c r="O43" s="135"/>
      <c r="P43" s="135"/>
      <c r="Q43" s="135"/>
      <c r="R43" s="136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21"/>
      <c r="AG43" s="183"/>
      <c r="AH43" s="184"/>
      <c r="AI43" s="150"/>
    </row>
    <row r="44" spans="1:35" ht="17.25" customHeight="1" x14ac:dyDescent="0.25">
      <c r="A44" s="29"/>
      <c r="B44" s="16" t="s">
        <v>91</v>
      </c>
      <c r="C44" s="86"/>
      <c r="D44" s="95"/>
      <c r="E44" s="104"/>
      <c r="F44" s="124"/>
      <c r="G44" s="111"/>
      <c r="H44" s="87"/>
      <c r="I44" s="124"/>
      <c r="J44" s="87"/>
      <c r="K44" s="95"/>
      <c r="L44" s="210"/>
      <c r="M44" s="100"/>
      <c r="N44" s="210"/>
      <c r="O44" s="109"/>
      <c r="P44" s="101"/>
      <c r="Q44" s="95"/>
      <c r="R44" s="105"/>
      <c r="S44" s="109"/>
      <c r="T44" s="95"/>
      <c r="U44" s="114"/>
      <c r="V44" s="113"/>
      <c r="W44" s="124"/>
      <c r="X44" s="205"/>
      <c r="Y44" s="104"/>
      <c r="Z44" s="110"/>
      <c r="AA44" s="112"/>
      <c r="AB44" s="114"/>
      <c r="AC44" s="118"/>
      <c r="AD44" s="119"/>
      <c r="AE44" s="124"/>
      <c r="AF44" s="87"/>
      <c r="AG44" s="87"/>
      <c r="AH44" s="88"/>
      <c r="AI44" s="147"/>
    </row>
    <row r="45" spans="1:35" ht="29.25" customHeight="1" x14ac:dyDescent="0.25">
      <c r="A45" s="25">
        <f t="shared" si="1"/>
        <v>1</v>
      </c>
      <c r="B45" s="1" t="s">
        <v>162</v>
      </c>
      <c r="C45" s="8" t="s">
        <v>42</v>
      </c>
      <c r="D45" s="126"/>
      <c r="E45" s="126"/>
      <c r="F45" s="126"/>
      <c r="G45" s="126"/>
      <c r="H45" s="20"/>
      <c r="I45" s="126"/>
      <c r="J45" s="20"/>
      <c r="K45" s="126"/>
      <c r="L45" s="209"/>
      <c r="M45" s="126"/>
      <c r="N45" s="209"/>
      <c r="O45" s="126"/>
      <c r="P45" s="126"/>
      <c r="Q45" s="126"/>
      <c r="R45" s="127"/>
      <c r="S45" s="126"/>
      <c r="T45" s="126"/>
      <c r="U45" s="157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1">
        <f>SUM(E45:AE45)</f>
        <v>0</v>
      </c>
      <c r="AG45" s="35"/>
      <c r="AH45" s="74">
        <f t="shared" ref="AH45:AH49" si="4">AF45*AG45</f>
        <v>0</v>
      </c>
      <c r="AI45" s="191"/>
    </row>
    <row r="46" spans="1:35" ht="25.5" customHeight="1" x14ac:dyDescent="0.25">
      <c r="A46" s="25">
        <f t="shared" si="1"/>
        <v>2</v>
      </c>
      <c r="B46" s="1" t="s">
        <v>14</v>
      </c>
      <c r="C46" s="8" t="s">
        <v>39</v>
      </c>
      <c r="D46" s="126"/>
      <c r="E46" s="126"/>
      <c r="F46" s="126"/>
      <c r="G46" s="126"/>
      <c r="H46" s="20"/>
      <c r="I46" s="126">
        <v>1</v>
      </c>
      <c r="J46" s="20"/>
      <c r="K46" s="126"/>
      <c r="L46" s="209"/>
      <c r="M46" s="126"/>
      <c r="N46" s="209"/>
      <c r="O46" s="126"/>
      <c r="P46" s="126"/>
      <c r="Q46" s="126"/>
      <c r="R46" s="127"/>
      <c r="S46" s="126"/>
      <c r="T46" s="126"/>
      <c r="U46" s="126"/>
      <c r="V46" s="126"/>
      <c r="W46" s="126"/>
      <c r="X46" s="126">
        <v>10</v>
      </c>
      <c r="Y46" s="126"/>
      <c r="Z46" s="126"/>
      <c r="AA46" s="126"/>
      <c r="AB46" s="126"/>
      <c r="AC46" s="126"/>
      <c r="AD46" s="126"/>
      <c r="AE46" s="126"/>
      <c r="AF46" s="121">
        <f t="shared" ref="AF46:AF85" si="5">SUM(E46:AE46)</f>
        <v>11</v>
      </c>
      <c r="AG46" s="35"/>
      <c r="AH46" s="74">
        <f t="shared" si="4"/>
        <v>0</v>
      </c>
      <c r="AI46" s="148"/>
    </row>
    <row r="47" spans="1:35" ht="25.5" customHeight="1" x14ac:dyDescent="0.25">
      <c r="A47" s="25">
        <f t="shared" si="1"/>
        <v>3</v>
      </c>
      <c r="B47" s="1" t="s">
        <v>43</v>
      </c>
      <c r="C47" s="8" t="s">
        <v>39</v>
      </c>
      <c r="D47" s="126"/>
      <c r="E47" s="126"/>
      <c r="F47" s="126"/>
      <c r="G47" s="126"/>
      <c r="H47" s="20"/>
      <c r="I47" s="126"/>
      <c r="J47" s="20"/>
      <c r="K47" s="126"/>
      <c r="L47" s="209"/>
      <c r="M47" s="126"/>
      <c r="N47" s="209"/>
      <c r="O47" s="126"/>
      <c r="P47" s="126"/>
      <c r="Q47" s="126"/>
      <c r="R47" s="127"/>
      <c r="S47" s="126"/>
      <c r="T47" s="126"/>
      <c r="U47" s="126"/>
      <c r="V47" s="126"/>
      <c r="W47" s="126"/>
      <c r="X47" s="126"/>
      <c r="Y47" s="126"/>
      <c r="Z47" s="126"/>
      <c r="AA47" s="126"/>
      <c r="AB47" s="126">
        <v>2</v>
      </c>
      <c r="AC47" s="126"/>
      <c r="AD47" s="126"/>
      <c r="AE47" s="126"/>
      <c r="AF47" s="121">
        <f t="shared" si="5"/>
        <v>2</v>
      </c>
      <c r="AG47" s="35"/>
      <c r="AH47" s="74">
        <f t="shared" si="4"/>
        <v>0</v>
      </c>
      <c r="AI47" s="148"/>
    </row>
    <row r="48" spans="1:35" ht="25.5" customHeight="1" x14ac:dyDescent="0.25">
      <c r="A48" s="25">
        <f t="shared" si="1"/>
        <v>4</v>
      </c>
      <c r="B48" s="1" t="s">
        <v>254</v>
      </c>
      <c r="C48" s="8" t="s">
        <v>39</v>
      </c>
      <c r="D48" s="126"/>
      <c r="E48" s="126"/>
      <c r="F48" s="126"/>
      <c r="G48" s="126"/>
      <c r="H48" s="20"/>
      <c r="I48" s="126"/>
      <c r="J48" s="20"/>
      <c r="K48" s="126"/>
      <c r="L48" s="209"/>
      <c r="M48" s="126"/>
      <c r="N48" s="209"/>
      <c r="O48" s="126"/>
      <c r="P48" s="126"/>
      <c r="Q48" s="126"/>
      <c r="R48" s="127"/>
      <c r="S48" s="126"/>
      <c r="T48" s="126"/>
      <c r="U48" s="126"/>
      <c r="V48" s="126"/>
      <c r="W48" s="126">
        <v>2</v>
      </c>
      <c r="X48" s="126"/>
      <c r="Y48" s="126"/>
      <c r="Z48" s="126"/>
      <c r="AA48" s="126"/>
      <c r="AB48" s="126"/>
      <c r="AC48" s="126"/>
      <c r="AD48" s="126"/>
      <c r="AE48" s="126"/>
      <c r="AF48" s="121">
        <f t="shared" si="5"/>
        <v>2</v>
      </c>
      <c r="AG48" s="35"/>
      <c r="AH48" s="74">
        <f t="shared" si="4"/>
        <v>0</v>
      </c>
      <c r="AI48" s="148"/>
    </row>
    <row r="49" spans="1:35" ht="25.5" customHeight="1" x14ac:dyDescent="0.25">
      <c r="A49" s="27">
        <f t="shared" si="1"/>
        <v>5</v>
      </c>
      <c r="B49" s="54" t="s">
        <v>114</v>
      </c>
      <c r="C49" s="57" t="s">
        <v>39</v>
      </c>
      <c r="D49" s="164"/>
      <c r="E49" s="164"/>
      <c r="F49" s="164"/>
      <c r="G49" s="164"/>
      <c r="H49" s="168"/>
      <c r="I49" s="164"/>
      <c r="J49" s="168"/>
      <c r="K49" s="164"/>
      <c r="L49" s="200"/>
      <c r="M49" s="164"/>
      <c r="N49" s="200"/>
      <c r="O49" s="164"/>
      <c r="P49" s="164"/>
      <c r="Q49" s="164"/>
      <c r="R49" s="165">
        <v>1</v>
      </c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21">
        <f t="shared" si="5"/>
        <v>1</v>
      </c>
      <c r="AG49" s="53"/>
      <c r="AH49" s="74">
        <f t="shared" si="4"/>
        <v>0</v>
      </c>
      <c r="AI49" s="148"/>
    </row>
    <row r="50" spans="1:35" ht="25.5" customHeight="1" thickBot="1" x14ac:dyDescent="0.3">
      <c r="A50" s="31">
        <f t="shared" si="1"/>
        <v>6</v>
      </c>
      <c r="B50" s="17"/>
      <c r="C50" s="75"/>
      <c r="D50" s="135"/>
      <c r="E50" s="135"/>
      <c r="F50" s="135"/>
      <c r="G50" s="135"/>
      <c r="H50" s="43"/>
      <c r="I50" s="135"/>
      <c r="J50" s="43"/>
      <c r="K50" s="135"/>
      <c r="L50" s="207"/>
      <c r="M50" s="135"/>
      <c r="N50" s="207"/>
      <c r="O50" s="135"/>
      <c r="P50" s="135"/>
      <c r="Q50" s="135"/>
      <c r="R50" s="136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21"/>
      <c r="AG50" s="21"/>
      <c r="AH50" s="184"/>
      <c r="AI50" s="150"/>
    </row>
    <row r="51" spans="1:35" ht="17.25" customHeight="1" x14ac:dyDescent="0.25">
      <c r="A51" s="29"/>
      <c r="B51" s="16" t="s">
        <v>92</v>
      </c>
      <c r="C51" s="86"/>
      <c r="D51" s="124"/>
      <c r="E51" s="124"/>
      <c r="F51" s="124"/>
      <c r="G51" s="124"/>
      <c r="H51" s="87"/>
      <c r="I51" s="124"/>
      <c r="J51" s="87"/>
      <c r="K51" s="124"/>
      <c r="L51" s="210"/>
      <c r="M51" s="124"/>
      <c r="N51" s="210"/>
      <c r="O51" s="124"/>
      <c r="P51" s="124"/>
      <c r="Q51" s="124"/>
      <c r="R51" s="105"/>
      <c r="S51" s="124"/>
      <c r="T51" s="124"/>
      <c r="U51" s="124"/>
      <c r="V51" s="124"/>
      <c r="W51" s="124"/>
      <c r="X51" s="205"/>
      <c r="Y51" s="124"/>
      <c r="Z51" s="124"/>
      <c r="AA51" s="124"/>
      <c r="AB51" s="124"/>
      <c r="AC51" s="124"/>
      <c r="AD51" s="124"/>
      <c r="AE51" s="124"/>
      <c r="AF51" s="87"/>
      <c r="AG51" s="87"/>
      <c r="AH51" s="88"/>
      <c r="AI51" s="147"/>
    </row>
    <row r="52" spans="1:35" ht="25.5" customHeight="1" x14ac:dyDescent="0.25">
      <c r="A52" s="25">
        <f t="shared" si="1"/>
        <v>1</v>
      </c>
      <c r="B52" s="1" t="s">
        <v>120</v>
      </c>
      <c r="C52" s="3" t="s">
        <v>39</v>
      </c>
      <c r="D52" s="122"/>
      <c r="E52" s="126"/>
      <c r="F52" s="126"/>
      <c r="G52" s="126"/>
      <c r="H52" s="20"/>
      <c r="I52" s="126"/>
      <c r="J52" s="20"/>
      <c r="K52" s="126"/>
      <c r="L52" s="209"/>
      <c r="M52" s="126"/>
      <c r="N52" s="209"/>
      <c r="O52" s="126"/>
      <c r="P52" s="126"/>
      <c r="Q52" s="126"/>
      <c r="R52" s="127">
        <v>2</v>
      </c>
      <c r="S52" s="126"/>
      <c r="T52" s="126"/>
      <c r="U52" s="126"/>
      <c r="V52" s="126"/>
      <c r="W52" s="126"/>
      <c r="X52" s="126"/>
      <c r="Y52" s="126">
        <v>1</v>
      </c>
      <c r="Z52" s="126"/>
      <c r="AA52" s="126"/>
      <c r="AB52" s="126"/>
      <c r="AC52" s="126"/>
      <c r="AD52" s="126">
        <v>5</v>
      </c>
      <c r="AE52" s="126"/>
      <c r="AF52" s="120">
        <f t="shared" si="5"/>
        <v>8</v>
      </c>
      <c r="AG52" s="35"/>
      <c r="AH52" s="70">
        <f t="shared" ref="AH52:AH54" si="6">AF52*AG52</f>
        <v>0</v>
      </c>
      <c r="AI52" s="148"/>
    </row>
    <row r="53" spans="1:35" ht="25.5" customHeight="1" x14ac:dyDescent="0.25">
      <c r="A53" s="25">
        <f t="shared" si="1"/>
        <v>2</v>
      </c>
      <c r="B53" s="1" t="s">
        <v>121</v>
      </c>
      <c r="C53" s="3" t="s">
        <v>39</v>
      </c>
      <c r="D53" s="122"/>
      <c r="E53" s="126"/>
      <c r="F53" s="126"/>
      <c r="G53" s="126"/>
      <c r="H53" s="20"/>
      <c r="I53" s="126"/>
      <c r="J53" s="20"/>
      <c r="K53" s="126"/>
      <c r="L53" s="209"/>
      <c r="M53" s="126"/>
      <c r="N53" s="209"/>
      <c r="O53" s="126"/>
      <c r="P53" s="126"/>
      <c r="Q53" s="126"/>
      <c r="R53" s="127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0">
        <f t="shared" si="5"/>
        <v>0</v>
      </c>
      <c r="AG53" s="35"/>
      <c r="AH53" s="70">
        <f t="shared" si="6"/>
        <v>0</v>
      </c>
      <c r="AI53" s="148"/>
    </row>
    <row r="54" spans="1:35" ht="25.5" customHeight="1" x14ac:dyDescent="0.25">
      <c r="A54" s="25">
        <f t="shared" si="1"/>
        <v>3</v>
      </c>
      <c r="B54" s="1" t="s">
        <v>122</v>
      </c>
      <c r="C54" s="3" t="s">
        <v>39</v>
      </c>
      <c r="D54" s="122"/>
      <c r="E54" s="126"/>
      <c r="F54" s="126"/>
      <c r="G54" s="126"/>
      <c r="H54" s="20"/>
      <c r="I54" s="126"/>
      <c r="J54" s="20"/>
      <c r="K54" s="126"/>
      <c r="L54" s="209"/>
      <c r="M54" s="126"/>
      <c r="N54" s="209"/>
      <c r="O54" s="126"/>
      <c r="P54" s="126"/>
      <c r="Q54" s="126"/>
      <c r="R54" s="127"/>
      <c r="S54" s="126"/>
      <c r="T54" s="126">
        <v>10</v>
      </c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0">
        <f t="shared" si="5"/>
        <v>10</v>
      </c>
      <c r="AG54" s="35"/>
      <c r="AH54" s="70">
        <f t="shared" si="6"/>
        <v>0</v>
      </c>
      <c r="AI54" s="148"/>
    </row>
    <row r="55" spans="1:35" ht="25.5" customHeight="1" x14ac:dyDescent="0.25">
      <c r="A55" s="25">
        <f t="shared" si="1"/>
        <v>4</v>
      </c>
      <c r="B55" s="1" t="s">
        <v>123</v>
      </c>
      <c r="C55" s="3" t="s">
        <v>39</v>
      </c>
      <c r="D55" s="122"/>
      <c r="E55" s="126"/>
      <c r="F55" s="126"/>
      <c r="G55" s="126"/>
      <c r="H55" s="20"/>
      <c r="I55" s="126"/>
      <c r="J55" s="20"/>
      <c r="K55" s="126"/>
      <c r="L55" s="209"/>
      <c r="M55" s="126"/>
      <c r="N55" s="209"/>
      <c r="O55" s="126"/>
      <c r="P55" s="126"/>
      <c r="Q55" s="126"/>
      <c r="R55" s="127"/>
      <c r="S55" s="126"/>
      <c r="T55" s="126">
        <v>10</v>
      </c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0">
        <f t="shared" si="5"/>
        <v>10</v>
      </c>
      <c r="AG55" s="35"/>
      <c r="AH55" s="70">
        <f t="shared" ref="AH55:AH69" si="7">AF55*AG55</f>
        <v>0</v>
      </c>
      <c r="AI55" s="148"/>
    </row>
    <row r="56" spans="1:35" ht="25.5" customHeight="1" x14ac:dyDescent="0.25">
      <c r="A56" s="25">
        <f t="shared" si="1"/>
        <v>5</v>
      </c>
      <c r="B56" s="1" t="s">
        <v>124</v>
      </c>
      <c r="C56" s="3" t="s">
        <v>39</v>
      </c>
      <c r="D56" s="122"/>
      <c r="E56" s="126"/>
      <c r="F56" s="126"/>
      <c r="G56" s="126"/>
      <c r="H56" s="20"/>
      <c r="I56" s="126"/>
      <c r="J56" s="20"/>
      <c r="K56" s="126"/>
      <c r="L56" s="209"/>
      <c r="M56" s="126"/>
      <c r="N56" s="209"/>
      <c r="O56" s="126"/>
      <c r="P56" s="126"/>
      <c r="Q56" s="126"/>
      <c r="R56" s="127"/>
      <c r="S56" s="126"/>
      <c r="T56" s="126">
        <v>10</v>
      </c>
      <c r="U56" s="126"/>
      <c r="V56" s="126"/>
      <c r="W56" s="126">
        <v>4</v>
      </c>
      <c r="X56" s="126"/>
      <c r="Y56" s="126"/>
      <c r="Z56" s="126"/>
      <c r="AA56" s="126"/>
      <c r="AB56" s="126"/>
      <c r="AC56" s="126">
        <v>5</v>
      </c>
      <c r="AD56" s="126">
        <v>3</v>
      </c>
      <c r="AE56" s="126"/>
      <c r="AF56" s="120">
        <f t="shared" si="5"/>
        <v>22</v>
      </c>
      <c r="AG56" s="35"/>
      <c r="AH56" s="70">
        <f t="shared" si="7"/>
        <v>0</v>
      </c>
      <c r="AI56" s="148"/>
    </row>
    <row r="57" spans="1:35" ht="25.5" customHeight="1" x14ac:dyDescent="0.25">
      <c r="A57" s="25">
        <f t="shared" si="1"/>
        <v>6</v>
      </c>
      <c r="B57" s="1" t="s">
        <v>125</v>
      </c>
      <c r="C57" s="3" t="s">
        <v>39</v>
      </c>
      <c r="D57" s="122"/>
      <c r="E57" s="126"/>
      <c r="F57" s="126"/>
      <c r="G57" s="126"/>
      <c r="H57" s="20"/>
      <c r="I57" s="126"/>
      <c r="J57" s="20"/>
      <c r="K57" s="126"/>
      <c r="L57" s="209"/>
      <c r="M57" s="126"/>
      <c r="N57" s="209"/>
      <c r="O57" s="126"/>
      <c r="P57" s="126"/>
      <c r="Q57" s="126"/>
      <c r="R57" s="127"/>
      <c r="S57" s="126"/>
      <c r="T57" s="126">
        <v>10</v>
      </c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0">
        <f t="shared" si="5"/>
        <v>10</v>
      </c>
      <c r="AG57" s="35"/>
      <c r="AH57" s="70">
        <f t="shared" si="7"/>
        <v>0</v>
      </c>
      <c r="AI57" s="148"/>
    </row>
    <row r="58" spans="1:35" ht="25.5" customHeight="1" x14ac:dyDescent="0.25">
      <c r="A58" s="25">
        <f t="shared" si="1"/>
        <v>7</v>
      </c>
      <c r="B58" s="1" t="s">
        <v>16</v>
      </c>
      <c r="C58" s="3" t="s">
        <v>39</v>
      </c>
      <c r="D58" s="122"/>
      <c r="E58" s="126"/>
      <c r="F58" s="126"/>
      <c r="G58" s="126"/>
      <c r="H58" s="20"/>
      <c r="I58" s="126"/>
      <c r="J58" s="20"/>
      <c r="K58" s="126"/>
      <c r="L58" s="209"/>
      <c r="M58" s="126"/>
      <c r="N58" s="209"/>
      <c r="O58" s="126"/>
      <c r="P58" s="126"/>
      <c r="Q58" s="126"/>
      <c r="R58" s="127">
        <v>2</v>
      </c>
      <c r="S58" s="126"/>
      <c r="T58" s="126"/>
      <c r="U58" s="126"/>
      <c r="V58" s="126"/>
      <c r="W58" s="126"/>
      <c r="X58" s="126">
        <v>20</v>
      </c>
      <c r="Y58" s="126"/>
      <c r="Z58" s="126"/>
      <c r="AA58" s="126"/>
      <c r="AB58" s="126"/>
      <c r="AC58" s="126"/>
      <c r="AD58" s="126">
        <v>3</v>
      </c>
      <c r="AE58" s="126"/>
      <c r="AF58" s="120">
        <f t="shared" si="5"/>
        <v>25</v>
      </c>
      <c r="AG58" s="35"/>
      <c r="AH58" s="70">
        <f t="shared" si="7"/>
        <v>0</v>
      </c>
      <c r="AI58" s="148"/>
    </row>
    <row r="59" spans="1:35" ht="25.5" customHeight="1" x14ac:dyDescent="0.25">
      <c r="A59" s="25">
        <f t="shared" si="1"/>
        <v>8</v>
      </c>
      <c r="B59" s="1" t="s">
        <v>17</v>
      </c>
      <c r="C59" s="3" t="s">
        <v>39</v>
      </c>
      <c r="D59" s="122"/>
      <c r="E59" s="126"/>
      <c r="F59" s="126"/>
      <c r="G59" s="126"/>
      <c r="H59" s="20"/>
      <c r="I59" s="126"/>
      <c r="J59" s="20"/>
      <c r="K59" s="126"/>
      <c r="L59" s="209"/>
      <c r="M59" s="126"/>
      <c r="N59" s="209"/>
      <c r="O59" s="126"/>
      <c r="P59" s="126">
        <v>5</v>
      </c>
      <c r="Q59" s="126"/>
      <c r="R59" s="127"/>
      <c r="S59" s="126"/>
      <c r="T59" s="126"/>
      <c r="U59" s="126"/>
      <c r="V59" s="126"/>
      <c r="W59" s="126"/>
      <c r="X59" s="126">
        <v>20</v>
      </c>
      <c r="Y59" s="126"/>
      <c r="Z59" s="126"/>
      <c r="AA59" s="126"/>
      <c r="AB59" s="126"/>
      <c r="AC59" s="126"/>
      <c r="AD59" s="126"/>
      <c r="AE59" s="126"/>
      <c r="AF59" s="120">
        <f t="shared" si="5"/>
        <v>25</v>
      </c>
      <c r="AG59" s="35"/>
      <c r="AH59" s="70">
        <f t="shared" ref="AH59:AH60" si="8">AF59*AG59</f>
        <v>0</v>
      </c>
      <c r="AI59" s="148"/>
    </row>
    <row r="60" spans="1:35" ht="25.5" customHeight="1" x14ac:dyDescent="0.25">
      <c r="A60" s="25">
        <f t="shared" si="1"/>
        <v>9</v>
      </c>
      <c r="B60" s="1" t="s">
        <v>126</v>
      </c>
      <c r="C60" s="3" t="s">
        <v>39</v>
      </c>
      <c r="D60" s="122"/>
      <c r="E60" s="126"/>
      <c r="F60" s="126"/>
      <c r="G60" s="126"/>
      <c r="H60" s="20"/>
      <c r="I60" s="126"/>
      <c r="J60" s="20"/>
      <c r="K60" s="126"/>
      <c r="L60" s="209"/>
      <c r="M60" s="126"/>
      <c r="N60" s="209"/>
      <c r="O60" s="126"/>
      <c r="P60" s="126">
        <v>5</v>
      </c>
      <c r="Q60" s="126"/>
      <c r="R60" s="127"/>
      <c r="S60" s="126"/>
      <c r="T60" s="126"/>
      <c r="U60" s="126"/>
      <c r="V60" s="126"/>
      <c r="W60" s="126"/>
      <c r="X60" s="126">
        <v>5</v>
      </c>
      <c r="Y60" s="126"/>
      <c r="Z60" s="126"/>
      <c r="AA60" s="126"/>
      <c r="AB60" s="126"/>
      <c r="AC60" s="126"/>
      <c r="AD60" s="126"/>
      <c r="AE60" s="126"/>
      <c r="AF60" s="120">
        <f t="shared" si="5"/>
        <v>10</v>
      </c>
      <c r="AG60" s="35"/>
      <c r="AH60" s="70">
        <f t="shared" si="8"/>
        <v>0</v>
      </c>
      <c r="AI60" s="148"/>
    </row>
    <row r="61" spans="1:35" ht="25.5" customHeight="1" x14ac:dyDescent="0.25">
      <c r="A61" s="25">
        <f t="shared" si="1"/>
        <v>10</v>
      </c>
      <c r="B61" s="1" t="s">
        <v>163</v>
      </c>
      <c r="C61" s="3" t="s">
        <v>39</v>
      </c>
      <c r="D61" s="122"/>
      <c r="E61" s="126"/>
      <c r="F61" s="126"/>
      <c r="G61" s="126"/>
      <c r="H61" s="20"/>
      <c r="I61" s="126"/>
      <c r="J61" s="20"/>
      <c r="K61" s="126"/>
      <c r="L61" s="209"/>
      <c r="M61" s="126"/>
      <c r="N61" s="209"/>
      <c r="O61" s="126"/>
      <c r="P61" s="126"/>
      <c r="Q61" s="126"/>
      <c r="R61" s="127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0">
        <f t="shared" si="5"/>
        <v>0</v>
      </c>
      <c r="AG61" s="35"/>
      <c r="AH61" s="70">
        <f t="shared" si="7"/>
        <v>0</v>
      </c>
      <c r="AI61" s="148"/>
    </row>
    <row r="62" spans="1:35" ht="25.5" customHeight="1" x14ac:dyDescent="0.25">
      <c r="A62" s="25">
        <f t="shared" si="1"/>
        <v>11</v>
      </c>
      <c r="B62" s="1" t="s">
        <v>5</v>
      </c>
      <c r="C62" s="3" t="s">
        <v>39</v>
      </c>
      <c r="D62" s="122"/>
      <c r="E62" s="126"/>
      <c r="F62" s="126"/>
      <c r="G62" s="126"/>
      <c r="H62" s="20"/>
      <c r="I62" s="126"/>
      <c r="J62" s="20"/>
      <c r="K62" s="126"/>
      <c r="L62" s="209"/>
      <c r="M62" s="126"/>
      <c r="N62" s="209"/>
      <c r="O62" s="126"/>
      <c r="P62" s="126"/>
      <c r="Q62" s="126"/>
      <c r="R62" s="127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0">
        <f t="shared" si="5"/>
        <v>0</v>
      </c>
      <c r="AG62" s="35"/>
      <c r="AH62" s="70">
        <f t="shared" si="7"/>
        <v>0</v>
      </c>
      <c r="AI62" s="148"/>
    </row>
    <row r="63" spans="1:35" ht="25.5" customHeight="1" x14ac:dyDescent="0.25">
      <c r="A63" s="25">
        <f t="shared" si="1"/>
        <v>12</v>
      </c>
      <c r="B63" s="1" t="s">
        <v>6</v>
      </c>
      <c r="C63" s="3" t="s">
        <v>39</v>
      </c>
      <c r="D63" s="122"/>
      <c r="E63" s="126"/>
      <c r="F63" s="126"/>
      <c r="G63" s="126"/>
      <c r="H63" s="20"/>
      <c r="I63" s="126"/>
      <c r="J63" s="20"/>
      <c r="K63" s="126"/>
      <c r="L63" s="209"/>
      <c r="M63" s="126"/>
      <c r="N63" s="209"/>
      <c r="O63" s="126"/>
      <c r="P63" s="126">
        <v>1</v>
      </c>
      <c r="Q63" s="126">
        <v>1</v>
      </c>
      <c r="R63" s="127">
        <v>2</v>
      </c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0">
        <f t="shared" si="5"/>
        <v>4</v>
      </c>
      <c r="AG63" s="35"/>
      <c r="AH63" s="70">
        <f t="shared" si="7"/>
        <v>0</v>
      </c>
      <c r="AI63" s="148"/>
    </row>
    <row r="64" spans="1:35" ht="25.5" customHeight="1" x14ac:dyDescent="0.25">
      <c r="A64" s="25">
        <f t="shared" si="1"/>
        <v>13</v>
      </c>
      <c r="B64" s="1" t="s">
        <v>127</v>
      </c>
      <c r="C64" s="8" t="s">
        <v>39</v>
      </c>
      <c r="D64" s="126"/>
      <c r="E64" s="126"/>
      <c r="F64" s="126"/>
      <c r="G64" s="126"/>
      <c r="H64" s="20"/>
      <c r="I64" s="126"/>
      <c r="J64" s="20"/>
      <c r="K64" s="126"/>
      <c r="L64" s="209"/>
      <c r="M64" s="126"/>
      <c r="N64" s="209"/>
      <c r="O64" s="126"/>
      <c r="P64" s="126">
        <v>2</v>
      </c>
      <c r="Q64" s="126"/>
      <c r="R64" s="127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1">
        <f t="shared" si="5"/>
        <v>2</v>
      </c>
      <c r="AG64" s="35"/>
      <c r="AH64" s="70">
        <f t="shared" si="7"/>
        <v>0</v>
      </c>
      <c r="AI64" s="148"/>
    </row>
    <row r="65" spans="1:35" ht="25.5" customHeight="1" x14ac:dyDescent="0.25">
      <c r="A65" s="25">
        <f t="shared" si="1"/>
        <v>14</v>
      </c>
      <c r="B65" s="1" t="s">
        <v>18</v>
      </c>
      <c r="C65" s="8" t="s">
        <v>39</v>
      </c>
      <c r="D65" s="126"/>
      <c r="E65" s="126"/>
      <c r="F65" s="126"/>
      <c r="G65" s="126"/>
      <c r="H65" s="20"/>
      <c r="I65" s="126"/>
      <c r="J65" s="20"/>
      <c r="K65" s="126"/>
      <c r="L65" s="209"/>
      <c r="M65" s="126"/>
      <c r="N65" s="209"/>
      <c r="O65" s="126"/>
      <c r="P65" s="126"/>
      <c r="Q65" s="126"/>
      <c r="R65" s="127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1">
        <f t="shared" si="5"/>
        <v>0</v>
      </c>
      <c r="AG65" s="35"/>
      <c r="AH65" s="70">
        <f t="shared" si="7"/>
        <v>0</v>
      </c>
      <c r="AI65" s="148"/>
    </row>
    <row r="66" spans="1:35" ht="25.5" customHeight="1" x14ac:dyDescent="0.25">
      <c r="A66" s="25">
        <f t="shared" si="1"/>
        <v>15</v>
      </c>
      <c r="B66" s="1" t="s">
        <v>19</v>
      </c>
      <c r="C66" s="8" t="s">
        <v>39</v>
      </c>
      <c r="D66" s="126"/>
      <c r="E66" s="126"/>
      <c r="F66" s="126"/>
      <c r="G66" s="126"/>
      <c r="H66" s="20"/>
      <c r="I66" s="126"/>
      <c r="J66" s="20"/>
      <c r="K66" s="126"/>
      <c r="L66" s="209"/>
      <c r="M66" s="126">
        <v>2</v>
      </c>
      <c r="N66" s="209"/>
      <c r="O66" s="126"/>
      <c r="P66" s="126">
        <v>5</v>
      </c>
      <c r="Q66" s="126"/>
      <c r="R66" s="127">
        <v>2</v>
      </c>
      <c r="S66" s="126"/>
      <c r="T66" s="126"/>
      <c r="U66" s="126"/>
      <c r="V66" s="126"/>
      <c r="W66" s="126"/>
      <c r="X66" s="126"/>
      <c r="Y66" s="126">
        <v>5</v>
      </c>
      <c r="Z66" s="126"/>
      <c r="AA66" s="126"/>
      <c r="AB66" s="126"/>
      <c r="AC66" s="126"/>
      <c r="AD66" s="126"/>
      <c r="AE66" s="126"/>
      <c r="AF66" s="121">
        <f t="shared" si="5"/>
        <v>14</v>
      </c>
      <c r="AG66" s="35"/>
      <c r="AH66" s="70">
        <f t="shared" si="7"/>
        <v>0</v>
      </c>
      <c r="AI66" s="148"/>
    </row>
    <row r="67" spans="1:35" ht="25.5" customHeight="1" x14ac:dyDescent="0.25">
      <c r="A67" s="25">
        <f t="shared" si="1"/>
        <v>16</v>
      </c>
      <c r="B67" s="1" t="s">
        <v>20</v>
      </c>
      <c r="C67" s="8" t="s">
        <v>39</v>
      </c>
      <c r="D67" s="126"/>
      <c r="E67" s="126"/>
      <c r="F67" s="126"/>
      <c r="G67" s="126"/>
      <c r="H67" s="20"/>
      <c r="I67" s="126"/>
      <c r="J67" s="20"/>
      <c r="K67" s="126"/>
      <c r="L67" s="209"/>
      <c r="M67" s="126"/>
      <c r="N67" s="209"/>
      <c r="O67" s="126"/>
      <c r="P67" s="126"/>
      <c r="Q67" s="126"/>
      <c r="R67" s="127">
        <v>2</v>
      </c>
      <c r="S67" s="126"/>
      <c r="T67" s="126">
        <v>10</v>
      </c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1">
        <f t="shared" si="5"/>
        <v>12</v>
      </c>
      <c r="AG67" s="35"/>
      <c r="AH67" s="70">
        <f t="shared" si="7"/>
        <v>0</v>
      </c>
      <c r="AI67" s="148"/>
    </row>
    <row r="68" spans="1:35" s="115" customFormat="1" ht="25.5" customHeight="1" x14ac:dyDescent="0.25">
      <c r="A68" s="25">
        <f t="shared" si="1"/>
        <v>17</v>
      </c>
      <c r="B68" s="1" t="s">
        <v>273</v>
      </c>
      <c r="C68" s="8" t="s">
        <v>39</v>
      </c>
      <c r="D68" s="126"/>
      <c r="E68" s="126">
        <v>10</v>
      </c>
      <c r="F68" s="126"/>
      <c r="G68" s="126"/>
      <c r="H68" s="20"/>
      <c r="I68" s="126"/>
      <c r="J68" s="20"/>
      <c r="K68" s="126"/>
      <c r="L68" s="209"/>
      <c r="M68" s="126"/>
      <c r="N68" s="209"/>
      <c r="O68" s="126"/>
      <c r="P68" s="126"/>
      <c r="Q68" s="126"/>
      <c r="R68" s="127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1">
        <f t="shared" si="5"/>
        <v>10</v>
      </c>
      <c r="AG68" s="35"/>
      <c r="AH68" s="70">
        <f t="shared" si="7"/>
        <v>0</v>
      </c>
      <c r="AI68" s="148"/>
    </row>
    <row r="69" spans="1:35" s="115" customFormat="1" ht="25.5" customHeight="1" x14ac:dyDescent="0.25">
      <c r="A69" s="25">
        <f t="shared" si="1"/>
        <v>18</v>
      </c>
      <c r="B69" s="1" t="s">
        <v>274</v>
      </c>
      <c r="C69" s="8" t="s">
        <v>39</v>
      </c>
      <c r="D69" s="126"/>
      <c r="E69" s="126">
        <v>5</v>
      </c>
      <c r="F69" s="126"/>
      <c r="G69" s="126"/>
      <c r="H69" s="20"/>
      <c r="I69" s="126"/>
      <c r="J69" s="20"/>
      <c r="K69" s="126"/>
      <c r="L69" s="209"/>
      <c r="M69" s="126"/>
      <c r="N69" s="209"/>
      <c r="O69" s="126"/>
      <c r="P69" s="126"/>
      <c r="Q69" s="126"/>
      <c r="R69" s="127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1">
        <f t="shared" si="5"/>
        <v>5</v>
      </c>
      <c r="AG69" s="35"/>
      <c r="AH69" s="70">
        <f t="shared" si="7"/>
        <v>0</v>
      </c>
      <c r="AI69" s="148"/>
    </row>
    <row r="70" spans="1:35" ht="25.5" customHeight="1" x14ac:dyDescent="0.25">
      <c r="A70" s="25">
        <f t="shared" si="1"/>
        <v>19</v>
      </c>
      <c r="B70" s="1"/>
      <c r="C70" s="8"/>
      <c r="D70" s="126"/>
      <c r="E70" s="126"/>
      <c r="F70" s="126"/>
      <c r="G70" s="126"/>
      <c r="H70" s="20"/>
      <c r="I70" s="126"/>
      <c r="J70" s="20"/>
      <c r="K70" s="126"/>
      <c r="L70" s="209"/>
      <c r="M70" s="126"/>
      <c r="N70" s="209"/>
      <c r="O70" s="126"/>
      <c r="P70" s="126"/>
      <c r="Q70" s="126"/>
      <c r="R70" s="127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1"/>
      <c r="AG70" s="179"/>
      <c r="AH70" s="72"/>
      <c r="AI70" s="148"/>
    </row>
    <row r="71" spans="1:35" ht="25.5" customHeight="1" x14ac:dyDescent="0.25">
      <c r="A71" s="48">
        <f t="shared" si="1"/>
        <v>20</v>
      </c>
      <c r="B71" s="54" t="s">
        <v>164</v>
      </c>
      <c r="C71" s="57" t="s">
        <v>44</v>
      </c>
      <c r="D71" s="164"/>
      <c r="E71" s="164"/>
      <c r="F71" s="164"/>
      <c r="G71" s="164">
        <v>3</v>
      </c>
      <c r="H71" s="168"/>
      <c r="I71" s="164"/>
      <c r="J71" s="168"/>
      <c r="K71" s="164"/>
      <c r="L71" s="200">
        <v>3</v>
      </c>
      <c r="M71" s="164"/>
      <c r="N71" s="200"/>
      <c r="O71" s="164"/>
      <c r="P71" s="164"/>
      <c r="Q71" s="164"/>
      <c r="R71" s="165"/>
      <c r="S71" s="164"/>
      <c r="T71" s="164"/>
      <c r="U71" s="164"/>
      <c r="V71" s="164">
        <v>2</v>
      </c>
      <c r="W71" s="164"/>
      <c r="X71" s="164">
        <v>100</v>
      </c>
      <c r="Y71" s="164"/>
      <c r="Z71" s="164"/>
      <c r="AA71" s="164"/>
      <c r="AB71" s="164"/>
      <c r="AC71" s="164">
        <v>5</v>
      </c>
      <c r="AD71" s="164"/>
      <c r="AE71" s="164"/>
      <c r="AF71" s="121">
        <f t="shared" si="5"/>
        <v>113</v>
      </c>
      <c r="AG71" s="53"/>
      <c r="AH71" s="73">
        <f t="shared" ref="AH71:AH85" si="9">AF71*AG71</f>
        <v>0</v>
      </c>
      <c r="AI71" s="149"/>
    </row>
    <row r="72" spans="1:35" ht="25.5" customHeight="1" x14ac:dyDescent="0.25">
      <c r="A72" s="25">
        <f t="shared" si="1"/>
        <v>21</v>
      </c>
      <c r="B72" s="1" t="s">
        <v>165</v>
      </c>
      <c r="C72" s="8" t="s">
        <v>44</v>
      </c>
      <c r="D72" s="126"/>
      <c r="E72" s="126"/>
      <c r="F72" s="126"/>
      <c r="G72" s="126"/>
      <c r="H72" s="20"/>
      <c r="I72" s="126"/>
      <c r="J72" s="20"/>
      <c r="K72" s="126"/>
      <c r="L72" s="209">
        <v>1</v>
      </c>
      <c r="M72" s="126">
        <v>4</v>
      </c>
      <c r="N72" s="209"/>
      <c r="O72" s="126"/>
      <c r="P72" s="126"/>
      <c r="Q72" s="126"/>
      <c r="R72" s="127">
        <v>4</v>
      </c>
      <c r="S72" s="126"/>
      <c r="T72" s="126"/>
      <c r="U72" s="126"/>
      <c r="V72" s="126"/>
      <c r="W72" s="126"/>
      <c r="X72" s="126">
        <v>50</v>
      </c>
      <c r="Y72" s="126"/>
      <c r="Z72" s="126"/>
      <c r="AA72" s="126"/>
      <c r="AB72" s="126"/>
      <c r="AC72" s="126"/>
      <c r="AD72" s="126"/>
      <c r="AE72" s="126"/>
      <c r="AF72" s="121">
        <f t="shared" si="5"/>
        <v>59</v>
      </c>
      <c r="AG72" s="35"/>
      <c r="AH72" s="74">
        <f t="shared" si="9"/>
        <v>0</v>
      </c>
      <c r="AI72" s="148"/>
    </row>
    <row r="73" spans="1:35" ht="25.5" customHeight="1" x14ac:dyDescent="0.25">
      <c r="A73" s="25">
        <f t="shared" si="1"/>
        <v>22</v>
      </c>
      <c r="B73" s="1" t="s">
        <v>168</v>
      </c>
      <c r="C73" s="8" t="s">
        <v>44</v>
      </c>
      <c r="D73" s="126"/>
      <c r="E73" s="126"/>
      <c r="F73" s="126"/>
      <c r="G73" s="126"/>
      <c r="H73" s="20"/>
      <c r="I73" s="126"/>
      <c r="J73" s="20"/>
      <c r="K73" s="126"/>
      <c r="L73" s="209"/>
      <c r="M73" s="126"/>
      <c r="N73" s="209"/>
      <c r="O73" s="126"/>
      <c r="P73" s="126">
        <v>10</v>
      </c>
      <c r="Q73" s="126"/>
      <c r="R73" s="127"/>
      <c r="S73" s="126"/>
      <c r="T73" s="126"/>
      <c r="U73" s="126"/>
      <c r="V73" s="126"/>
      <c r="W73" s="126"/>
      <c r="X73" s="126">
        <v>50</v>
      </c>
      <c r="Y73" s="126">
        <v>1</v>
      </c>
      <c r="Z73" s="126"/>
      <c r="AA73" s="126"/>
      <c r="AB73" s="126"/>
      <c r="AC73" s="126">
        <v>10</v>
      </c>
      <c r="AD73" s="126">
        <v>5</v>
      </c>
      <c r="AE73" s="126"/>
      <c r="AF73" s="121">
        <f t="shared" si="5"/>
        <v>76</v>
      </c>
      <c r="AG73" s="35"/>
      <c r="AH73" s="74">
        <f t="shared" si="9"/>
        <v>0</v>
      </c>
      <c r="AI73" s="148"/>
    </row>
    <row r="74" spans="1:35" ht="25.5" customHeight="1" x14ac:dyDescent="0.25">
      <c r="A74" s="48">
        <f t="shared" si="1"/>
        <v>23</v>
      </c>
      <c r="B74" s="54" t="s">
        <v>166</v>
      </c>
      <c r="C74" s="57" t="s">
        <v>45</v>
      </c>
      <c r="D74" s="164"/>
      <c r="E74" s="164"/>
      <c r="F74" s="164"/>
      <c r="G74" s="164"/>
      <c r="H74" s="168"/>
      <c r="I74" s="164">
        <v>1</v>
      </c>
      <c r="J74" s="168"/>
      <c r="K74" s="164"/>
      <c r="L74" s="200"/>
      <c r="M74" s="164">
        <v>1</v>
      </c>
      <c r="N74" s="200"/>
      <c r="O74" s="164"/>
      <c r="P74" s="164"/>
      <c r="Q74" s="164"/>
      <c r="R74" s="165">
        <v>1</v>
      </c>
      <c r="S74" s="164"/>
      <c r="T74" s="164"/>
      <c r="U74" s="164"/>
      <c r="V74" s="164"/>
      <c r="W74" s="164"/>
      <c r="X74" s="164">
        <v>50</v>
      </c>
      <c r="Y74" s="164">
        <v>1</v>
      </c>
      <c r="Z74" s="164"/>
      <c r="AA74" s="164"/>
      <c r="AB74" s="164"/>
      <c r="AC74" s="164">
        <v>5</v>
      </c>
      <c r="AD74" s="164"/>
      <c r="AE74" s="164"/>
      <c r="AF74" s="121">
        <f t="shared" si="5"/>
        <v>59</v>
      </c>
      <c r="AG74" s="53"/>
      <c r="AH74" s="131">
        <f t="shared" si="9"/>
        <v>0</v>
      </c>
      <c r="AI74" s="149"/>
    </row>
    <row r="75" spans="1:35" ht="25.5" customHeight="1" x14ac:dyDescent="0.25">
      <c r="A75" s="25">
        <f t="shared" ref="A75:A86" si="10">A74+1</f>
        <v>24</v>
      </c>
      <c r="B75" s="1" t="s">
        <v>167</v>
      </c>
      <c r="C75" s="8" t="s">
        <v>46</v>
      </c>
      <c r="D75" s="126"/>
      <c r="E75" s="126"/>
      <c r="F75" s="126"/>
      <c r="G75" s="126"/>
      <c r="H75" s="20"/>
      <c r="I75" s="126"/>
      <c r="J75" s="20"/>
      <c r="K75" s="126"/>
      <c r="L75" s="209"/>
      <c r="M75" s="126"/>
      <c r="N75" s="209"/>
      <c r="O75" s="126"/>
      <c r="P75" s="126"/>
      <c r="Q75" s="126"/>
      <c r="R75" s="127">
        <v>1</v>
      </c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1">
        <f t="shared" si="5"/>
        <v>1</v>
      </c>
      <c r="AG75" s="35"/>
      <c r="AH75" s="70">
        <f t="shared" si="9"/>
        <v>0</v>
      </c>
      <c r="AI75" s="148"/>
    </row>
    <row r="76" spans="1:35" ht="25.5" customHeight="1" x14ac:dyDescent="0.25">
      <c r="A76" s="48">
        <f t="shared" si="10"/>
        <v>25</v>
      </c>
      <c r="B76" s="54" t="s">
        <v>170</v>
      </c>
      <c r="C76" s="57" t="s">
        <v>169</v>
      </c>
      <c r="D76" s="164"/>
      <c r="E76" s="164"/>
      <c r="F76" s="164"/>
      <c r="G76" s="164"/>
      <c r="H76" s="168"/>
      <c r="I76" s="164"/>
      <c r="J76" s="168"/>
      <c r="K76" s="164"/>
      <c r="L76" s="200">
        <v>1</v>
      </c>
      <c r="M76" s="164"/>
      <c r="N76" s="200"/>
      <c r="O76" s="164"/>
      <c r="P76" s="164"/>
      <c r="Q76" s="164"/>
      <c r="R76" s="165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21">
        <f t="shared" si="5"/>
        <v>1</v>
      </c>
      <c r="AG76" s="53"/>
      <c r="AH76" s="131">
        <f t="shared" si="9"/>
        <v>0</v>
      </c>
      <c r="AI76" s="149"/>
    </row>
    <row r="77" spans="1:35" ht="25.5" customHeight="1" x14ac:dyDescent="0.25">
      <c r="A77" s="48">
        <f t="shared" si="10"/>
        <v>26</v>
      </c>
      <c r="B77" s="54" t="s">
        <v>171</v>
      </c>
      <c r="C77" s="57" t="s">
        <v>39</v>
      </c>
      <c r="D77" s="130"/>
      <c r="E77" s="128"/>
      <c r="F77" s="158"/>
      <c r="G77" s="128"/>
      <c r="H77" s="51"/>
      <c r="I77" s="128"/>
      <c r="J77" s="51"/>
      <c r="K77" s="128"/>
      <c r="L77" s="200"/>
      <c r="M77" s="128">
        <v>5</v>
      </c>
      <c r="N77" s="200"/>
      <c r="O77" s="128"/>
      <c r="P77" s="128"/>
      <c r="Q77" s="128">
        <v>2</v>
      </c>
      <c r="R77" s="129">
        <v>5</v>
      </c>
      <c r="S77" s="128"/>
      <c r="T77" s="128">
        <v>10</v>
      </c>
      <c r="U77" s="128"/>
      <c r="V77" s="128"/>
      <c r="W77" s="128"/>
      <c r="X77" s="164"/>
      <c r="Y77" s="128">
        <v>1</v>
      </c>
      <c r="Z77" s="128"/>
      <c r="AA77" s="128"/>
      <c r="AB77" s="128">
        <v>3</v>
      </c>
      <c r="AC77" s="128"/>
      <c r="AD77" s="128"/>
      <c r="AE77" s="128"/>
      <c r="AF77" s="120">
        <f t="shared" si="5"/>
        <v>26</v>
      </c>
      <c r="AG77" s="133"/>
      <c r="AH77" s="131">
        <f t="shared" si="9"/>
        <v>0</v>
      </c>
      <c r="AI77" s="149"/>
    </row>
    <row r="78" spans="1:35" ht="25.5" customHeight="1" x14ac:dyDescent="0.25">
      <c r="A78" s="25">
        <f t="shared" si="10"/>
        <v>27</v>
      </c>
      <c r="B78" s="1" t="s">
        <v>174</v>
      </c>
      <c r="C78" s="8" t="s">
        <v>39</v>
      </c>
      <c r="D78" s="122"/>
      <c r="E78" s="126"/>
      <c r="F78" s="126"/>
      <c r="G78" s="126"/>
      <c r="H78" s="20"/>
      <c r="I78" s="126"/>
      <c r="J78" s="20"/>
      <c r="K78" s="126"/>
      <c r="L78" s="209"/>
      <c r="M78" s="126"/>
      <c r="N78" s="209"/>
      <c r="O78" s="126"/>
      <c r="P78" s="126"/>
      <c r="Q78" s="126"/>
      <c r="R78" s="127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0">
        <f t="shared" si="5"/>
        <v>0</v>
      </c>
      <c r="AG78" s="34"/>
      <c r="AH78" s="70">
        <f t="shared" si="9"/>
        <v>0</v>
      </c>
      <c r="AI78" s="148"/>
    </row>
    <row r="79" spans="1:35" ht="25.5" customHeight="1" x14ac:dyDescent="0.25">
      <c r="A79" s="25">
        <f t="shared" si="10"/>
        <v>28</v>
      </c>
      <c r="B79" s="1" t="s">
        <v>175</v>
      </c>
      <c r="C79" s="8" t="s">
        <v>39</v>
      </c>
      <c r="D79" s="122"/>
      <c r="E79" s="126"/>
      <c r="F79" s="126"/>
      <c r="G79" s="126"/>
      <c r="H79" s="20"/>
      <c r="I79" s="126"/>
      <c r="J79" s="20"/>
      <c r="K79" s="126"/>
      <c r="L79" s="209"/>
      <c r="M79" s="126"/>
      <c r="N79" s="209"/>
      <c r="O79" s="126"/>
      <c r="P79" s="126"/>
      <c r="Q79" s="126"/>
      <c r="R79" s="127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0">
        <f t="shared" si="5"/>
        <v>0</v>
      </c>
      <c r="AG79" s="34"/>
      <c r="AH79" s="70">
        <f t="shared" si="9"/>
        <v>0</v>
      </c>
      <c r="AI79" s="148"/>
    </row>
    <row r="80" spans="1:35" ht="25.5" customHeight="1" x14ac:dyDescent="0.25">
      <c r="A80" s="25">
        <f t="shared" si="10"/>
        <v>29</v>
      </c>
      <c r="B80" s="1" t="s">
        <v>172</v>
      </c>
      <c r="C80" s="8" t="s">
        <v>39</v>
      </c>
      <c r="D80" s="122"/>
      <c r="E80" s="126"/>
      <c r="F80" s="126"/>
      <c r="G80" s="126"/>
      <c r="H80" s="20"/>
      <c r="I80" s="126"/>
      <c r="J80" s="20"/>
      <c r="K80" s="126">
        <v>2</v>
      </c>
      <c r="L80" s="209"/>
      <c r="M80" s="126">
        <v>2</v>
      </c>
      <c r="N80" s="209"/>
      <c r="O80" s="126"/>
      <c r="P80" s="126">
        <v>2</v>
      </c>
      <c r="Q80" s="126"/>
      <c r="R80" s="127"/>
      <c r="S80" s="126">
        <v>1</v>
      </c>
      <c r="T80" s="126"/>
      <c r="U80" s="126"/>
      <c r="V80" s="126"/>
      <c r="W80" s="126"/>
      <c r="X80" s="126"/>
      <c r="Y80" s="126"/>
      <c r="Z80" s="126">
        <v>1</v>
      </c>
      <c r="AA80" s="126"/>
      <c r="AB80" s="126"/>
      <c r="AC80" s="126"/>
      <c r="AD80" s="126"/>
      <c r="AE80" s="126"/>
      <c r="AF80" s="120">
        <f t="shared" si="5"/>
        <v>8</v>
      </c>
      <c r="AG80" s="34"/>
      <c r="AH80" s="70">
        <f t="shared" si="9"/>
        <v>0</v>
      </c>
      <c r="AI80" s="148"/>
    </row>
    <row r="81" spans="1:35" ht="25.5" customHeight="1" x14ac:dyDescent="0.25">
      <c r="A81" s="25">
        <f t="shared" si="10"/>
        <v>30</v>
      </c>
      <c r="B81" s="1" t="s">
        <v>144</v>
      </c>
      <c r="C81" s="8" t="s">
        <v>39</v>
      </c>
      <c r="D81" s="122"/>
      <c r="E81" s="126"/>
      <c r="F81" s="126"/>
      <c r="G81" s="126"/>
      <c r="H81" s="20"/>
      <c r="I81" s="126"/>
      <c r="J81" s="20"/>
      <c r="K81" s="126"/>
      <c r="L81" s="209"/>
      <c r="M81" s="126"/>
      <c r="N81" s="209"/>
      <c r="O81" s="126"/>
      <c r="P81" s="126"/>
      <c r="Q81" s="126"/>
      <c r="R81" s="127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0">
        <f t="shared" si="5"/>
        <v>0</v>
      </c>
      <c r="AG81" s="34"/>
      <c r="AH81" s="70">
        <f t="shared" si="9"/>
        <v>0</v>
      </c>
      <c r="AI81" s="148"/>
    </row>
    <row r="82" spans="1:35" ht="25.5" customHeight="1" x14ac:dyDescent="0.25">
      <c r="A82" s="25">
        <f t="shared" si="10"/>
        <v>31</v>
      </c>
      <c r="B82" s="1" t="s">
        <v>173</v>
      </c>
      <c r="C82" s="8" t="s">
        <v>39</v>
      </c>
      <c r="D82" s="122"/>
      <c r="E82" s="126"/>
      <c r="F82" s="126"/>
      <c r="G82" s="126"/>
      <c r="H82" s="20"/>
      <c r="I82" s="126"/>
      <c r="J82" s="20"/>
      <c r="K82" s="126"/>
      <c r="L82" s="209"/>
      <c r="M82" s="126"/>
      <c r="N82" s="209"/>
      <c r="O82" s="126"/>
      <c r="P82" s="126">
        <v>5</v>
      </c>
      <c r="Q82" s="126"/>
      <c r="R82" s="127"/>
      <c r="S82" s="126"/>
      <c r="T82" s="126"/>
      <c r="U82" s="126"/>
      <c r="V82" s="126"/>
      <c r="W82" s="126"/>
      <c r="X82" s="126">
        <v>5</v>
      </c>
      <c r="Y82" s="126"/>
      <c r="Z82" s="126"/>
      <c r="AA82" s="126"/>
      <c r="AB82" s="126">
        <v>1</v>
      </c>
      <c r="AC82" s="126">
        <v>1</v>
      </c>
      <c r="AD82" s="126">
        <v>3</v>
      </c>
      <c r="AE82" s="126"/>
      <c r="AF82" s="120">
        <f t="shared" si="5"/>
        <v>15</v>
      </c>
      <c r="AG82" s="34"/>
      <c r="AH82" s="70">
        <f t="shared" si="9"/>
        <v>0</v>
      </c>
      <c r="AI82" s="148"/>
    </row>
    <row r="83" spans="1:35" ht="25.5" customHeight="1" x14ac:dyDescent="0.25">
      <c r="A83" s="25">
        <f t="shared" si="10"/>
        <v>32</v>
      </c>
      <c r="B83" s="1" t="s">
        <v>176</v>
      </c>
      <c r="C83" s="8" t="s">
        <v>39</v>
      </c>
      <c r="D83" s="122"/>
      <c r="E83" s="126"/>
      <c r="F83" s="126"/>
      <c r="G83" s="126"/>
      <c r="H83" s="20"/>
      <c r="I83" s="126"/>
      <c r="J83" s="20"/>
      <c r="K83" s="126"/>
      <c r="L83" s="209"/>
      <c r="M83" s="126"/>
      <c r="N83" s="209"/>
      <c r="O83" s="126"/>
      <c r="P83" s="126"/>
      <c r="Q83" s="126"/>
      <c r="R83" s="127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>
        <v>1</v>
      </c>
      <c r="AD83" s="126"/>
      <c r="AE83" s="126"/>
      <c r="AF83" s="120">
        <f t="shared" si="5"/>
        <v>1</v>
      </c>
      <c r="AG83" s="34"/>
      <c r="AH83" s="70">
        <f t="shared" si="9"/>
        <v>0</v>
      </c>
      <c r="AI83" s="148"/>
    </row>
    <row r="84" spans="1:35" ht="25.5" customHeight="1" x14ac:dyDescent="0.25">
      <c r="A84" s="25">
        <f t="shared" si="10"/>
        <v>33</v>
      </c>
      <c r="B84" s="1" t="s">
        <v>15</v>
      </c>
      <c r="C84" s="8" t="s">
        <v>39</v>
      </c>
      <c r="D84" s="122"/>
      <c r="E84" s="126"/>
      <c r="F84" s="126"/>
      <c r="G84" s="126"/>
      <c r="H84" s="20"/>
      <c r="I84" s="126"/>
      <c r="J84" s="20"/>
      <c r="K84" s="126">
        <v>2</v>
      </c>
      <c r="L84" s="209"/>
      <c r="M84" s="126">
        <v>2</v>
      </c>
      <c r="N84" s="209"/>
      <c r="O84" s="126"/>
      <c r="P84" s="126">
        <v>5</v>
      </c>
      <c r="Q84" s="126"/>
      <c r="R84" s="127"/>
      <c r="S84" s="126"/>
      <c r="T84" s="126"/>
      <c r="U84" s="126">
        <v>2</v>
      </c>
      <c r="V84" s="126">
        <v>2</v>
      </c>
      <c r="W84" s="126"/>
      <c r="X84" s="126"/>
      <c r="Y84" s="126"/>
      <c r="Z84" s="126"/>
      <c r="AA84" s="126"/>
      <c r="AB84" s="126"/>
      <c r="AC84" s="126"/>
      <c r="AD84" s="126">
        <v>5</v>
      </c>
      <c r="AE84" s="126"/>
      <c r="AF84" s="120">
        <f t="shared" si="5"/>
        <v>18</v>
      </c>
      <c r="AG84" s="34"/>
      <c r="AH84" s="70">
        <f t="shared" si="9"/>
        <v>0</v>
      </c>
      <c r="AI84" s="148"/>
    </row>
    <row r="85" spans="1:35" ht="25.5" customHeight="1" x14ac:dyDescent="0.25">
      <c r="A85" s="25">
        <f t="shared" si="10"/>
        <v>34</v>
      </c>
      <c r="B85" s="1" t="s">
        <v>21</v>
      </c>
      <c r="C85" s="8" t="s">
        <v>39</v>
      </c>
      <c r="D85" s="122"/>
      <c r="E85" s="126"/>
      <c r="F85" s="126"/>
      <c r="G85" s="126"/>
      <c r="H85" s="20"/>
      <c r="I85" s="126"/>
      <c r="J85" s="20"/>
      <c r="K85" s="126"/>
      <c r="L85" s="209"/>
      <c r="M85" s="126"/>
      <c r="N85" s="209"/>
      <c r="O85" s="126"/>
      <c r="P85" s="126">
        <v>1</v>
      </c>
      <c r="Q85" s="126"/>
      <c r="R85" s="127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0">
        <f t="shared" si="5"/>
        <v>1</v>
      </c>
      <c r="AG85" s="34"/>
      <c r="AH85" s="70">
        <f t="shared" si="9"/>
        <v>0</v>
      </c>
      <c r="AI85" s="148"/>
    </row>
    <row r="86" spans="1:35" ht="25.5" customHeight="1" thickBot="1" x14ac:dyDescent="0.3">
      <c r="A86" s="30">
        <f t="shared" si="10"/>
        <v>35</v>
      </c>
      <c r="B86" s="14"/>
      <c r="C86" s="75"/>
      <c r="D86" s="123"/>
      <c r="E86" s="135"/>
      <c r="F86" s="135"/>
      <c r="G86" s="135"/>
      <c r="H86" s="43"/>
      <c r="I86" s="135"/>
      <c r="J86" s="43"/>
      <c r="K86" s="135"/>
      <c r="L86" s="207"/>
      <c r="M86" s="135"/>
      <c r="N86" s="207"/>
      <c r="O86" s="135"/>
      <c r="P86" s="135"/>
      <c r="Q86" s="135"/>
      <c r="R86" s="136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22"/>
      <c r="AG86" s="15"/>
      <c r="AH86" s="76"/>
      <c r="AI86" s="150"/>
    </row>
    <row r="87" spans="1:35" ht="17.25" customHeight="1" x14ac:dyDescent="0.25">
      <c r="A87" s="138"/>
      <c r="B87" s="139" t="s">
        <v>93</v>
      </c>
      <c r="C87" s="140"/>
      <c r="D87" s="141"/>
      <c r="E87" s="142"/>
      <c r="F87" s="141"/>
      <c r="G87" s="141"/>
      <c r="H87" s="143"/>
      <c r="I87" s="141"/>
      <c r="J87" s="143"/>
      <c r="K87" s="141"/>
      <c r="L87" s="211"/>
      <c r="M87" s="141"/>
      <c r="N87" s="211"/>
      <c r="O87" s="141"/>
      <c r="P87" s="141"/>
      <c r="Q87" s="141"/>
      <c r="R87" s="144"/>
      <c r="S87" s="141"/>
      <c r="T87" s="141"/>
      <c r="U87" s="141"/>
      <c r="V87" s="141"/>
      <c r="W87" s="141"/>
      <c r="X87" s="206"/>
      <c r="Y87" s="141"/>
      <c r="Z87" s="141"/>
      <c r="AA87" s="141"/>
      <c r="AB87" s="141"/>
      <c r="AC87" s="141"/>
      <c r="AD87" s="141"/>
      <c r="AE87" s="141"/>
      <c r="AF87" s="145"/>
      <c r="AG87" s="143"/>
      <c r="AH87" s="146"/>
      <c r="AI87" s="151"/>
    </row>
    <row r="88" spans="1:35" ht="25.5" customHeight="1" x14ac:dyDescent="0.25">
      <c r="A88" s="69">
        <f t="shared" ref="A88:A107" si="11">A87+1</f>
        <v>1</v>
      </c>
      <c r="B88" s="1" t="s">
        <v>177</v>
      </c>
      <c r="C88" s="3" t="s">
        <v>39</v>
      </c>
      <c r="D88" s="92"/>
      <c r="E88" s="155"/>
      <c r="F88" s="159"/>
      <c r="G88" s="155"/>
      <c r="H88" s="52"/>
      <c r="I88" s="155"/>
      <c r="J88" s="52"/>
      <c r="K88" s="155"/>
      <c r="L88" s="212"/>
      <c r="M88" s="155"/>
      <c r="N88" s="212"/>
      <c r="O88" s="155"/>
      <c r="P88" s="155"/>
      <c r="Q88" s="155"/>
      <c r="R88" s="156">
        <v>2</v>
      </c>
      <c r="S88" s="155"/>
      <c r="T88" s="155"/>
      <c r="U88" s="155"/>
      <c r="V88" s="155"/>
      <c r="W88" s="155"/>
      <c r="X88" s="159"/>
      <c r="Y88" s="155"/>
      <c r="Z88" s="155"/>
      <c r="AA88" s="155"/>
      <c r="AB88" s="155"/>
      <c r="AC88" s="155"/>
      <c r="AD88" s="155"/>
      <c r="AE88" s="155"/>
      <c r="AF88" s="137">
        <f>SUM(E88:AE88)</f>
        <v>2</v>
      </c>
      <c r="AG88" s="134"/>
      <c r="AH88" s="132">
        <f t="shared" ref="AH88:AH100" si="12">AF88*AG88</f>
        <v>0</v>
      </c>
      <c r="AI88" s="148"/>
    </row>
    <row r="89" spans="1:35" ht="25.5" customHeight="1" x14ac:dyDescent="0.25">
      <c r="A89" s="69">
        <f t="shared" si="11"/>
        <v>2</v>
      </c>
      <c r="B89" s="1" t="s">
        <v>178</v>
      </c>
      <c r="C89" s="3" t="s">
        <v>39</v>
      </c>
      <c r="D89" s="92"/>
      <c r="E89" s="126"/>
      <c r="F89" s="126"/>
      <c r="G89" s="126"/>
      <c r="H89" s="20"/>
      <c r="I89" s="126"/>
      <c r="J89" s="20"/>
      <c r="K89" s="126"/>
      <c r="L89" s="209"/>
      <c r="M89" s="126"/>
      <c r="N89" s="209"/>
      <c r="O89" s="126"/>
      <c r="P89" s="126"/>
      <c r="Q89" s="126"/>
      <c r="R89" s="127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0">
        <f t="shared" ref="AF89:AF137" si="13">SUM(E89:AE89)</f>
        <v>0</v>
      </c>
      <c r="AG89" s="34"/>
      <c r="AH89" s="70">
        <f t="shared" si="12"/>
        <v>0</v>
      </c>
      <c r="AI89" s="148"/>
    </row>
    <row r="90" spans="1:35" ht="25.5" customHeight="1" x14ac:dyDescent="0.25">
      <c r="A90" s="69">
        <f t="shared" si="11"/>
        <v>3</v>
      </c>
      <c r="B90" s="1" t="s">
        <v>179</v>
      </c>
      <c r="C90" s="3" t="s">
        <v>39</v>
      </c>
      <c r="D90" s="92"/>
      <c r="E90" s="126"/>
      <c r="F90" s="126"/>
      <c r="G90" s="126"/>
      <c r="H90" s="20"/>
      <c r="I90" s="126"/>
      <c r="J90" s="20"/>
      <c r="K90" s="126"/>
      <c r="L90" s="209">
        <v>2</v>
      </c>
      <c r="M90" s="126"/>
      <c r="N90" s="209"/>
      <c r="O90" s="126"/>
      <c r="P90" s="126"/>
      <c r="Q90" s="126"/>
      <c r="R90" s="127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0">
        <f t="shared" si="13"/>
        <v>2</v>
      </c>
      <c r="AG90" s="34"/>
      <c r="AH90" s="70">
        <f t="shared" si="12"/>
        <v>0</v>
      </c>
      <c r="AI90" s="148"/>
    </row>
    <row r="91" spans="1:35" ht="25.5" customHeight="1" x14ac:dyDescent="0.25">
      <c r="A91" s="69">
        <f t="shared" si="11"/>
        <v>4</v>
      </c>
      <c r="B91" s="1" t="s">
        <v>100</v>
      </c>
      <c r="C91" s="3" t="s">
        <v>39</v>
      </c>
      <c r="D91" s="92"/>
      <c r="E91" s="126">
        <v>10</v>
      </c>
      <c r="F91" s="126"/>
      <c r="G91" s="126"/>
      <c r="H91" s="20"/>
      <c r="I91" s="126"/>
      <c r="J91" s="20"/>
      <c r="K91" s="126">
        <v>5</v>
      </c>
      <c r="L91" s="209"/>
      <c r="M91" s="126"/>
      <c r="N91" s="209"/>
      <c r="O91" s="126"/>
      <c r="P91" s="126"/>
      <c r="Q91" s="126"/>
      <c r="R91" s="127"/>
      <c r="S91" s="126"/>
      <c r="T91" s="126"/>
      <c r="U91" s="126"/>
      <c r="V91" s="126"/>
      <c r="W91" s="126"/>
      <c r="X91" s="126">
        <v>50</v>
      </c>
      <c r="Y91" s="126"/>
      <c r="Z91" s="126"/>
      <c r="AA91" s="126"/>
      <c r="AB91" s="126"/>
      <c r="AC91" s="126"/>
      <c r="AD91" s="126"/>
      <c r="AE91" s="126"/>
      <c r="AF91" s="120">
        <f t="shared" si="13"/>
        <v>65</v>
      </c>
      <c r="AG91" s="34"/>
      <c r="AH91" s="70">
        <f t="shared" si="12"/>
        <v>0</v>
      </c>
      <c r="AI91" s="148"/>
    </row>
    <row r="92" spans="1:35" ht="25.5" customHeight="1" x14ac:dyDescent="0.25">
      <c r="A92" s="69">
        <f t="shared" si="11"/>
        <v>5</v>
      </c>
      <c r="B92" s="1" t="s">
        <v>250</v>
      </c>
      <c r="C92" s="3" t="s">
        <v>39</v>
      </c>
      <c r="D92" s="92"/>
      <c r="E92" s="126"/>
      <c r="F92" s="126"/>
      <c r="G92" s="126"/>
      <c r="H92" s="20"/>
      <c r="I92" s="126"/>
      <c r="J92" s="20"/>
      <c r="K92" s="126"/>
      <c r="L92" s="209"/>
      <c r="M92" s="126"/>
      <c r="N92" s="209"/>
      <c r="O92" s="126"/>
      <c r="P92" s="126">
        <v>2</v>
      </c>
      <c r="Q92" s="126"/>
      <c r="R92" s="127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0">
        <f t="shared" si="13"/>
        <v>2</v>
      </c>
      <c r="AG92" s="34"/>
      <c r="AH92" s="70">
        <f t="shared" si="12"/>
        <v>0</v>
      </c>
      <c r="AI92" s="148"/>
    </row>
    <row r="93" spans="1:35" ht="25.5" customHeight="1" x14ac:dyDescent="0.25">
      <c r="A93" s="69">
        <f t="shared" si="11"/>
        <v>6</v>
      </c>
      <c r="B93" s="1" t="s">
        <v>132</v>
      </c>
      <c r="C93" s="3" t="s">
        <v>39</v>
      </c>
      <c r="D93" s="92"/>
      <c r="E93" s="126"/>
      <c r="F93" s="126"/>
      <c r="G93" s="126"/>
      <c r="H93" s="20"/>
      <c r="I93" s="126"/>
      <c r="J93" s="20"/>
      <c r="K93" s="126"/>
      <c r="L93" s="209"/>
      <c r="M93" s="126"/>
      <c r="N93" s="209"/>
      <c r="O93" s="126"/>
      <c r="P93" s="126"/>
      <c r="Q93" s="126"/>
      <c r="R93" s="127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0">
        <f t="shared" si="13"/>
        <v>0</v>
      </c>
      <c r="AG93" s="34"/>
      <c r="AH93" s="70">
        <f t="shared" si="12"/>
        <v>0</v>
      </c>
      <c r="AI93" s="148"/>
    </row>
    <row r="94" spans="1:35" ht="25.5" customHeight="1" x14ac:dyDescent="0.25">
      <c r="A94" s="69">
        <f t="shared" si="11"/>
        <v>7</v>
      </c>
      <c r="B94" s="1" t="s">
        <v>180</v>
      </c>
      <c r="C94" s="3" t="s">
        <v>39</v>
      </c>
      <c r="D94" s="92"/>
      <c r="E94" s="126"/>
      <c r="F94" s="126"/>
      <c r="G94" s="126"/>
      <c r="H94" s="20"/>
      <c r="I94" s="126"/>
      <c r="J94" s="20"/>
      <c r="K94" s="126"/>
      <c r="L94" s="209"/>
      <c r="M94" s="126"/>
      <c r="N94" s="209"/>
      <c r="O94" s="126"/>
      <c r="P94" s="126">
        <v>4</v>
      </c>
      <c r="Q94" s="126"/>
      <c r="R94" s="127"/>
      <c r="S94" s="126"/>
      <c r="T94" s="126"/>
      <c r="U94" s="126"/>
      <c r="V94" s="126"/>
      <c r="W94" s="126"/>
      <c r="X94" s="126">
        <v>25</v>
      </c>
      <c r="Y94" s="126"/>
      <c r="Z94" s="126"/>
      <c r="AA94" s="126"/>
      <c r="AB94" s="126"/>
      <c r="AC94" s="126"/>
      <c r="AD94" s="126"/>
      <c r="AE94" s="126"/>
      <c r="AF94" s="120">
        <f t="shared" si="13"/>
        <v>29</v>
      </c>
      <c r="AG94" s="34"/>
      <c r="AH94" s="70">
        <f t="shared" si="12"/>
        <v>0</v>
      </c>
      <c r="AI94" s="148"/>
    </row>
    <row r="95" spans="1:35" ht="25.5" customHeight="1" x14ac:dyDescent="0.25">
      <c r="A95" s="69">
        <f t="shared" si="11"/>
        <v>8</v>
      </c>
      <c r="B95" s="1" t="s">
        <v>181</v>
      </c>
      <c r="C95" s="3" t="s">
        <v>39</v>
      </c>
      <c r="D95" s="92"/>
      <c r="E95" s="126"/>
      <c r="F95" s="126"/>
      <c r="G95" s="126"/>
      <c r="H95" s="20"/>
      <c r="I95" s="126"/>
      <c r="J95" s="20"/>
      <c r="K95" s="126"/>
      <c r="L95" s="209"/>
      <c r="M95" s="126"/>
      <c r="N95" s="209"/>
      <c r="O95" s="126"/>
      <c r="P95" s="126"/>
      <c r="Q95" s="126"/>
      <c r="R95" s="127"/>
      <c r="S95" s="126"/>
      <c r="T95" s="126"/>
      <c r="U95" s="126"/>
      <c r="V95" s="126"/>
      <c r="W95" s="126"/>
      <c r="X95" s="126">
        <v>25</v>
      </c>
      <c r="Y95" s="126"/>
      <c r="Z95" s="126"/>
      <c r="AA95" s="126"/>
      <c r="AB95" s="126"/>
      <c r="AC95" s="126"/>
      <c r="AD95" s="126"/>
      <c r="AE95" s="126"/>
      <c r="AF95" s="120">
        <f t="shared" si="13"/>
        <v>25</v>
      </c>
      <c r="AG95" s="34"/>
      <c r="AH95" s="70">
        <f t="shared" si="12"/>
        <v>0</v>
      </c>
      <c r="AI95" s="148"/>
    </row>
    <row r="96" spans="1:35" ht="25.5" customHeight="1" x14ac:dyDescent="0.25">
      <c r="A96" s="69">
        <f t="shared" si="11"/>
        <v>9</v>
      </c>
      <c r="B96" s="1" t="s">
        <v>182</v>
      </c>
      <c r="C96" s="3" t="s">
        <v>39</v>
      </c>
      <c r="D96" s="92"/>
      <c r="E96" s="126"/>
      <c r="F96" s="126"/>
      <c r="G96" s="126"/>
      <c r="H96" s="20"/>
      <c r="I96" s="126"/>
      <c r="J96" s="20"/>
      <c r="K96" s="126"/>
      <c r="L96" s="209"/>
      <c r="M96" s="126"/>
      <c r="N96" s="209"/>
      <c r="O96" s="126"/>
      <c r="P96" s="126"/>
      <c r="Q96" s="126"/>
      <c r="R96" s="127"/>
      <c r="S96" s="126"/>
      <c r="T96" s="126"/>
      <c r="U96" s="126"/>
      <c r="V96" s="126"/>
      <c r="W96" s="126"/>
      <c r="X96" s="126">
        <v>25</v>
      </c>
      <c r="Y96" s="126"/>
      <c r="Z96" s="126"/>
      <c r="AA96" s="126"/>
      <c r="AB96" s="126"/>
      <c r="AC96" s="126"/>
      <c r="AD96" s="126"/>
      <c r="AE96" s="126"/>
      <c r="AF96" s="120">
        <f t="shared" si="13"/>
        <v>25</v>
      </c>
      <c r="AG96" s="34"/>
      <c r="AH96" s="70">
        <f t="shared" si="12"/>
        <v>0</v>
      </c>
      <c r="AI96" s="148"/>
    </row>
    <row r="97" spans="1:35" ht="25.5" customHeight="1" x14ac:dyDescent="0.25">
      <c r="A97" s="69">
        <f t="shared" si="11"/>
        <v>10</v>
      </c>
      <c r="B97" s="1" t="s">
        <v>183</v>
      </c>
      <c r="C97" s="3" t="s">
        <v>39</v>
      </c>
      <c r="D97" s="92"/>
      <c r="E97" s="126"/>
      <c r="F97" s="126"/>
      <c r="G97" s="126"/>
      <c r="H97" s="20"/>
      <c r="I97" s="126"/>
      <c r="J97" s="20"/>
      <c r="K97" s="126"/>
      <c r="L97" s="209"/>
      <c r="M97" s="126"/>
      <c r="N97" s="209"/>
      <c r="O97" s="126"/>
      <c r="P97" s="126"/>
      <c r="Q97" s="126"/>
      <c r="R97" s="127"/>
      <c r="S97" s="126"/>
      <c r="T97" s="126"/>
      <c r="U97" s="126"/>
      <c r="V97" s="126"/>
      <c r="W97" s="126"/>
      <c r="X97" s="126">
        <v>25</v>
      </c>
      <c r="Y97" s="126"/>
      <c r="Z97" s="126"/>
      <c r="AA97" s="126"/>
      <c r="AB97" s="126"/>
      <c r="AC97" s="126"/>
      <c r="AD97" s="126"/>
      <c r="AE97" s="126"/>
      <c r="AF97" s="120">
        <f t="shared" si="13"/>
        <v>25</v>
      </c>
      <c r="AG97" s="34"/>
      <c r="AH97" s="70">
        <f t="shared" si="12"/>
        <v>0</v>
      </c>
      <c r="AI97" s="148"/>
    </row>
    <row r="98" spans="1:35" ht="25.5" customHeight="1" x14ac:dyDescent="0.25">
      <c r="A98" s="69">
        <f t="shared" si="11"/>
        <v>11</v>
      </c>
      <c r="B98" s="1" t="s">
        <v>184</v>
      </c>
      <c r="C98" s="3" t="s">
        <v>39</v>
      </c>
      <c r="D98" s="92"/>
      <c r="E98" s="126"/>
      <c r="F98" s="126"/>
      <c r="G98" s="126"/>
      <c r="H98" s="20"/>
      <c r="I98" s="126"/>
      <c r="J98" s="20"/>
      <c r="K98" s="126"/>
      <c r="L98" s="209"/>
      <c r="M98" s="126"/>
      <c r="N98" s="209"/>
      <c r="O98" s="126"/>
      <c r="P98" s="126"/>
      <c r="Q98" s="126"/>
      <c r="R98" s="127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0">
        <f t="shared" si="13"/>
        <v>0</v>
      </c>
      <c r="AG98" s="34"/>
      <c r="AH98" s="70">
        <f t="shared" si="12"/>
        <v>0</v>
      </c>
      <c r="AI98" s="148"/>
    </row>
    <row r="99" spans="1:35" ht="25.5" customHeight="1" x14ac:dyDescent="0.25">
      <c r="A99" s="69">
        <f t="shared" si="11"/>
        <v>12</v>
      </c>
      <c r="B99" s="1" t="s">
        <v>185</v>
      </c>
      <c r="C99" s="3" t="s">
        <v>39</v>
      </c>
      <c r="D99" s="92"/>
      <c r="E99" s="126"/>
      <c r="F99" s="126"/>
      <c r="G99" s="126"/>
      <c r="H99" s="20"/>
      <c r="I99" s="126"/>
      <c r="J99" s="20"/>
      <c r="K99" s="126"/>
      <c r="L99" s="209"/>
      <c r="M99" s="126"/>
      <c r="N99" s="209"/>
      <c r="O99" s="126"/>
      <c r="P99" s="126">
        <v>1</v>
      </c>
      <c r="Q99" s="126"/>
      <c r="R99" s="127"/>
      <c r="S99" s="126"/>
      <c r="T99" s="126"/>
      <c r="U99" s="126"/>
      <c r="V99" s="126"/>
      <c r="W99" s="126"/>
      <c r="X99" s="126">
        <v>5</v>
      </c>
      <c r="Y99" s="126"/>
      <c r="Z99" s="126"/>
      <c r="AA99" s="126"/>
      <c r="AB99" s="126"/>
      <c r="AC99" s="126"/>
      <c r="AD99" s="126"/>
      <c r="AE99" s="126"/>
      <c r="AF99" s="120">
        <f t="shared" si="13"/>
        <v>6</v>
      </c>
      <c r="AG99" s="34"/>
      <c r="AH99" s="70">
        <f t="shared" si="12"/>
        <v>0</v>
      </c>
      <c r="AI99" s="148"/>
    </row>
    <row r="100" spans="1:35" ht="25.5" customHeight="1" x14ac:dyDescent="0.25">
      <c r="A100" s="69">
        <f t="shared" si="11"/>
        <v>13</v>
      </c>
      <c r="B100" s="1" t="s">
        <v>237</v>
      </c>
      <c r="C100" s="3" t="s">
        <v>48</v>
      </c>
      <c r="D100" s="92"/>
      <c r="E100" s="126"/>
      <c r="F100" s="126"/>
      <c r="G100" s="126"/>
      <c r="H100" s="20"/>
      <c r="I100" s="126"/>
      <c r="J100" s="20"/>
      <c r="K100" s="126"/>
      <c r="L100" s="209"/>
      <c r="M100" s="126"/>
      <c r="N100" s="209"/>
      <c r="O100" s="126"/>
      <c r="P100" s="126"/>
      <c r="Q100" s="126"/>
      <c r="R100" s="127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0">
        <f t="shared" si="13"/>
        <v>0</v>
      </c>
      <c r="AG100" s="34"/>
      <c r="AH100" s="70">
        <f t="shared" si="12"/>
        <v>0</v>
      </c>
      <c r="AI100" s="148"/>
    </row>
    <row r="101" spans="1:35" ht="25.5" customHeight="1" x14ac:dyDescent="0.25">
      <c r="A101" s="69">
        <f t="shared" si="11"/>
        <v>14</v>
      </c>
      <c r="B101" s="1"/>
      <c r="C101" s="3"/>
      <c r="D101" s="92"/>
      <c r="E101" s="126"/>
      <c r="F101" s="126"/>
      <c r="G101" s="126"/>
      <c r="H101" s="20"/>
      <c r="I101" s="126"/>
      <c r="J101" s="20"/>
      <c r="K101" s="126"/>
      <c r="L101" s="209"/>
      <c r="M101" s="126"/>
      <c r="N101" s="209"/>
      <c r="O101" s="126"/>
      <c r="P101" s="126"/>
      <c r="Q101" s="126"/>
      <c r="R101" s="127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0"/>
      <c r="AG101" s="19"/>
      <c r="AH101" s="72"/>
      <c r="AI101" s="148"/>
    </row>
    <row r="102" spans="1:35" ht="25.5" customHeight="1" x14ac:dyDescent="0.25">
      <c r="A102" s="69">
        <f t="shared" si="11"/>
        <v>15</v>
      </c>
      <c r="B102" s="1" t="s">
        <v>224</v>
      </c>
      <c r="C102" s="3" t="s">
        <v>52</v>
      </c>
      <c r="D102" s="92"/>
      <c r="E102" s="126"/>
      <c r="F102" s="126"/>
      <c r="G102" s="126"/>
      <c r="H102" s="20"/>
      <c r="I102" s="126"/>
      <c r="J102" s="20"/>
      <c r="K102" s="126"/>
      <c r="L102" s="209"/>
      <c r="M102" s="126"/>
      <c r="N102" s="209"/>
      <c r="O102" s="126"/>
      <c r="P102" s="126"/>
      <c r="Q102" s="126"/>
      <c r="R102" s="127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0">
        <f t="shared" si="13"/>
        <v>0</v>
      </c>
      <c r="AG102" s="34"/>
      <c r="AH102" s="70">
        <f t="shared" ref="AH102:AH103" si="14">AF102*AG102</f>
        <v>0</v>
      </c>
      <c r="AI102" s="148"/>
    </row>
    <row r="103" spans="1:35" ht="24.75" customHeight="1" x14ac:dyDescent="0.25">
      <c r="A103" s="69">
        <f t="shared" si="11"/>
        <v>16</v>
      </c>
      <c r="B103" s="1" t="s">
        <v>225</v>
      </c>
      <c r="C103" s="3" t="s">
        <v>51</v>
      </c>
      <c r="D103" s="92"/>
      <c r="E103" s="126"/>
      <c r="F103" s="126"/>
      <c r="G103" s="126"/>
      <c r="H103" s="20"/>
      <c r="I103" s="126"/>
      <c r="J103" s="20"/>
      <c r="K103" s="126">
        <v>1</v>
      </c>
      <c r="L103" s="209"/>
      <c r="M103" s="126"/>
      <c r="N103" s="209"/>
      <c r="O103" s="126"/>
      <c r="P103" s="126">
        <v>1</v>
      </c>
      <c r="Q103" s="126">
        <v>2</v>
      </c>
      <c r="R103" s="127"/>
      <c r="S103" s="126"/>
      <c r="T103" s="126"/>
      <c r="U103" s="126"/>
      <c r="V103" s="126"/>
      <c r="W103" s="126">
        <v>3</v>
      </c>
      <c r="X103" s="126">
        <v>10</v>
      </c>
      <c r="Y103" s="126"/>
      <c r="Z103" s="126"/>
      <c r="AA103" s="126"/>
      <c r="AB103" s="126"/>
      <c r="AC103" s="126"/>
      <c r="AD103" s="126"/>
      <c r="AE103" s="157">
        <v>4</v>
      </c>
      <c r="AF103" s="120">
        <f t="shared" si="13"/>
        <v>21</v>
      </c>
      <c r="AG103" s="35"/>
      <c r="AH103" s="70">
        <f t="shared" si="14"/>
        <v>0</v>
      </c>
      <c r="AI103" s="185" t="s">
        <v>294</v>
      </c>
    </row>
    <row r="104" spans="1:35" ht="25.5" customHeight="1" x14ac:dyDescent="0.25">
      <c r="A104" s="69">
        <f t="shared" si="11"/>
        <v>17</v>
      </c>
      <c r="B104" s="1" t="s">
        <v>186</v>
      </c>
      <c r="C104" s="3" t="s">
        <v>49</v>
      </c>
      <c r="D104" s="92"/>
      <c r="E104" s="126"/>
      <c r="F104" s="126"/>
      <c r="G104" s="126"/>
      <c r="H104" s="20"/>
      <c r="I104" s="126"/>
      <c r="J104" s="20"/>
      <c r="K104" s="126"/>
      <c r="L104" s="209"/>
      <c r="M104" s="126"/>
      <c r="N104" s="209"/>
      <c r="O104" s="126"/>
      <c r="P104" s="126"/>
      <c r="Q104" s="126"/>
      <c r="R104" s="127"/>
      <c r="S104" s="126"/>
      <c r="T104" s="126"/>
      <c r="U104" s="126"/>
      <c r="V104" s="126"/>
      <c r="W104" s="126">
        <v>10</v>
      </c>
      <c r="X104" s="126"/>
      <c r="Y104" s="126"/>
      <c r="Z104" s="126"/>
      <c r="AA104" s="126"/>
      <c r="AB104" s="126"/>
      <c r="AC104" s="126"/>
      <c r="AD104" s="126"/>
      <c r="AE104" s="126"/>
      <c r="AF104" s="120">
        <f t="shared" si="13"/>
        <v>10</v>
      </c>
      <c r="AG104" s="34"/>
      <c r="AH104" s="70">
        <f t="shared" ref="AH104:AH122" si="15">AF104*AG104</f>
        <v>0</v>
      </c>
      <c r="AI104" s="148"/>
    </row>
    <row r="105" spans="1:35" ht="25.5" customHeight="1" x14ac:dyDescent="0.25">
      <c r="A105" s="69">
        <f t="shared" si="11"/>
        <v>18</v>
      </c>
      <c r="B105" s="1" t="s">
        <v>226</v>
      </c>
      <c r="C105" s="3" t="s">
        <v>50</v>
      </c>
      <c r="D105" s="92"/>
      <c r="E105" s="126"/>
      <c r="F105" s="126"/>
      <c r="G105" s="126"/>
      <c r="H105" s="20"/>
      <c r="I105" s="126"/>
      <c r="J105" s="20"/>
      <c r="K105" s="126"/>
      <c r="L105" s="209"/>
      <c r="M105" s="126"/>
      <c r="N105" s="209"/>
      <c r="O105" s="126"/>
      <c r="P105" s="126"/>
      <c r="Q105" s="126"/>
      <c r="R105" s="127">
        <v>1</v>
      </c>
      <c r="S105" s="126"/>
      <c r="T105" s="126">
        <v>2</v>
      </c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0">
        <f t="shared" si="13"/>
        <v>3</v>
      </c>
      <c r="AG105" s="34"/>
      <c r="AH105" s="70">
        <f t="shared" si="15"/>
        <v>0</v>
      </c>
      <c r="AI105" s="148"/>
    </row>
    <row r="106" spans="1:35" ht="25.5" customHeight="1" x14ac:dyDescent="0.25">
      <c r="A106" s="69">
        <f t="shared" si="11"/>
        <v>19</v>
      </c>
      <c r="B106" s="1" t="s">
        <v>227</v>
      </c>
      <c r="C106" s="3" t="s">
        <v>49</v>
      </c>
      <c r="D106" s="92"/>
      <c r="E106" s="126"/>
      <c r="F106" s="126"/>
      <c r="G106" s="126"/>
      <c r="H106" s="20"/>
      <c r="I106" s="126"/>
      <c r="J106" s="20"/>
      <c r="K106" s="126"/>
      <c r="L106" s="209"/>
      <c r="M106" s="126"/>
      <c r="N106" s="209"/>
      <c r="O106" s="126"/>
      <c r="P106" s="126"/>
      <c r="Q106" s="126"/>
      <c r="R106" s="127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0">
        <f t="shared" si="13"/>
        <v>0</v>
      </c>
      <c r="AG106" s="34"/>
      <c r="AH106" s="70">
        <f t="shared" si="15"/>
        <v>0</v>
      </c>
      <c r="AI106" s="148"/>
    </row>
    <row r="107" spans="1:35" ht="25.5" customHeight="1" x14ac:dyDescent="0.25">
      <c r="A107" s="48">
        <f t="shared" si="11"/>
        <v>20</v>
      </c>
      <c r="B107" s="54" t="s">
        <v>295</v>
      </c>
      <c r="C107" s="57" t="s">
        <v>49</v>
      </c>
      <c r="D107" s="164"/>
      <c r="E107" s="164"/>
      <c r="F107" s="164"/>
      <c r="G107" s="164"/>
      <c r="H107" s="168"/>
      <c r="I107" s="186">
        <v>2</v>
      </c>
      <c r="J107" s="168"/>
      <c r="K107" s="164"/>
      <c r="L107" s="200">
        <v>3</v>
      </c>
      <c r="M107" s="164"/>
      <c r="N107" s="200">
        <v>1</v>
      </c>
      <c r="O107" s="164"/>
      <c r="P107" s="164"/>
      <c r="Q107" s="164"/>
      <c r="R107" s="187">
        <v>3</v>
      </c>
      <c r="S107" s="164"/>
      <c r="T107" s="164">
        <v>1</v>
      </c>
      <c r="U107" s="164"/>
      <c r="V107" s="164"/>
      <c r="W107" s="164"/>
      <c r="X107" s="164">
        <v>50</v>
      </c>
      <c r="Y107" s="164"/>
      <c r="Z107" s="164"/>
      <c r="AA107" s="164"/>
      <c r="AB107" s="164"/>
      <c r="AC107" s="164"/>
      <c r="AD107" s="164">
        <v>2</v>
      </c>
      <c r="AE107" s="164">
        <v>2</v>
      </c>
      <c r="AF107" s="121">
        <f t="shared" si="13"/>
        <v>64</v>
      </c>
      <c r="AG107" s="53"/>
      <c r="AH107" s="73">
        <f t="shared" si="15"/>
        <v>0</v>
      </c>
      <c r="AI107" s="175"/>
    </row>
    <row r="108" spans="1:35" ht="25.5" customHeight="1" x14ac:dyDescent="0.25">
      <c r="A108" s="171">
        <f>A107+1</f>
        <v>21</v>
      </c>
      <c r="B108" s="1" t="s">
        <v>228</v>
      </c>
      <c r="C108" s="8" t="s">
        <v>49</v>
      </c>
      <c r="D108" s="126"/>
      <c r="E108" s="126"/>
      <c r="F108" s="126"/>
      <c r="G108" s="126"/>
      <c r="H108" s="20"/>
      <c r="I108" s="126"/>
      <c r="J108" s="20"/>
      <c r="K108" s="126"/>
      <c r="L108" s="209"/>
      <c r="M108" s="126"/>
      <c r="N108" s="209"/>
      <c r="O108" s="126"/>
      <c r="P108" s="126"/>
      <c r="Q108" s="126"/>
      <c r="R108" s="127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1">
        <f t="shared" si="13"/>
        <v>0</v>
      </c>
      <c r="AG108" s="35"/>
      <c r="AH108" s="74">
        <f t="shared" si="15"/>
        <v>0</v>
      </c>
      <c r="AI108" s="188"/>
    </row>
    <row r="109" spans="1:35" s="174" customFormat="1" ht="25.5" customHeight="1" x14ac:dyDescent="0.25">
      <c r="A109" s="171">
        <f t="shared" ref="A109:A138" si="16">A108+1</f>
        <v>22</v>
      </c>
      <c r="B109" s="1" t="s">
        <v>283</v>
      </c>
      <c r="C109" s="8" t="s">
        <v>49</v>
      </c>
      <c r="D109" s="126"/>
      <c r="E109" s="126"/>
      <c r="F109" s="126"/>
      <c r="G109" s="126"/>
      <c r="H109" s="20"/>
      <c r="I109" s="126"/>
      <c r="J109" s="20"/>
      <c r="K109" s="126"/>
      <c r="L109" s="209"/>
      <c r="M109" s="126"/>
      <c r="N109" s="209"/>
      <c r="O109" s="126"/>
      <c r="P109" s="126"/>
      <c r="Q109" s="126"/>
      <c r="R109" s="127">
        <v>3</v>
      </c>
      <c r="S109" s="126"/>
      <c r="T109" s="126"/>
      <c r="U109" s="126"/>
      <c r="V109" s="126"/>
      <c r="W109" s="126"/>
      <c r="X109" s="126">
        <v>5</v>
      </c>
      <c r="Y109" s="126"/>
      <c r="Z109" s="126"/>
      <c r="AA109" s="126"/>
      <c r="AB109" s="126"/>
      <c r="AC109" s="126"/>
      <c r="AD109" s="126"/>
      <c r="AE109" s="126"/>
      <c r="AF109" s="121">
        <f t="shared" si="13"/>
        <v>8</v>
      </c>
      <c r="AG109" s="35"/>
      <c r="AH109" s="74">
        <f t="shared" si="15"/>
        <v>0</v>
      </c>
      <c r="AI109" s="188"/>
    </row>
    <row r="110" spans="1:35" ht="25.5" customHeight="1" x14ac:dyDescent="0.25">
      <c r="A110" s="171">
        <f t="shared" si="16"/>
        <v>23</v>
      </c>
      <c r="B110" s="1" t="s">
        <v>229</v>
      </c>
      <c r="C110" s="8" t="s">
        <v>51</v>
      </c>
      <c r="D110" s="126"/>
      <c r="E110" s="126"/>
      <c r="F110" s="126"/>
      <c r="G110" s="126"/>
      <c r="H110" s="20"/>
      <c r="I110" s="126"/>
      <c r="J110" s="20"/>
      <c r="K110" s="126">
        <v>1</v>
      </c>
      <c r="L110" s="209"/>
      <c r="M110" s="126"/>
      <c r="N110" s="209"/>
      <c r="O110" s="126"/>
      <c r="P110" s="126"/>
      <c r="Q110" s="126"/>
      <c r="R110" s="127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1">
        <f t="shared" si="13"/>
        <v>1</v>
      </c>
      <c r="AG110" s="35"/>
      <c r="AH110" s="74">
        <f t="shared" si="15"/>
        <v>0</v>
      </c>
      <c r="AI110" s="188"/>
    </row>
    <row r="111" spans="1:35" ht="25.5" customHeight="1" x14ac:dyDescent="0.25">
      <c r="A111" s="171">
        <f t="shared" si="16"/>
        <v>24</v>
      </c>
      <c r="B111" s="1" t="s">
        <v>230</v>
      </c>
      <c r="C111" s="8" t="s">
        <v>51</v>
      </c>
      <c r="D111" s="126"/>
      <c r="E111" s="126"/>
      <c r="F111" s="126"/>
      <c r="G111" s="126"/>
      <c r="H111" s="20"/>
      <c r="I111" s="126"/>
      <c r="J111" s="20"/>
      <c r="K111" s="126"/>
      <c r="L111" s="209"/>
      <c r="M111" s="126"/>
      <c r="N111" s="209"/>
      <c r="O111" s="126"/>
      <c r="P111" s="126"/>
      <c r="Q111" s="126"/>
      <c r="R111" s="127"/>
      <c r="S111" s="126"/>
      <c r="T111" s="126">
        <v>2</v>
      </c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1">
        <f t="shared" si="13"/>
        <v>2</v>
      </c>
      <c r="AG111" s="35"/>
      <c r="AH111" s="74">
        <f t="shared" si="15"/>
        <v>0</v>
      </c>
      <c r="AI111" s="188"/>
    </row>
    <row r="112" spans="1:35" ht="25.5" customHeight="1" x14ac:dyDescent="0.25">
      <c r="A112" s="171">
        <f t="shared" si="16"/>
        <v>25</v>
      </c>
      <c r="B112" s="1" t="s">
        <v>281</v>
      </c>
      <c r="C112" s="8" t="s">
        <v>49</v>
      </c>
      <c r="D112" s="126"/>
      <c r="E112" s="126"/>
      <c r="F112" s="126"/>
      <c r="G112" s="126"/>
      <c r="H112" s="20"/>
      <c r="I112" s="126"/>
      <c r="J112" s="20"/>
      <c r="K112" s="126"/>
      <c r="L112" s="209"/>
      <c r="M112" s="126"/>
      <c r="N112" s="209"/>
      <c r="O112" s="126"/>
      <c r="P112" s="126">
        <v>1</v>
      </c>
      <c r="Q112" s="126"/>
      <c r="R112" s="127"/>
      <c r="S112" s="126"/>
      <c r="T112" s="126"/>
      <c r="U112" s="126"/>
      <c r="V112" s="126"/>
      <c r="W112" s="126"/>
      <c r="X112" s="126">
        <v>2</v>
      </c>
      <c r="Y112" s="126"/>
      <c r="Z112" s="126"/>
      <c r="AA112" s="126"/>
      <c r="AB112" s="126"/>
      <c r="AC112" s="126"/>
      <c r="AD112" s="157">
        <v>1</v>
      </c>
      <c r="AE112" s="126"/>
      <c r="AF112" s="121">
        <f t="shared" si="13"/>
        <v>4</v>
      </c>
      <c r="AG112" s="35"/>
      <c r="AH112" s="74">
        <f t="shared" si="15"/>
        <v>0</v>
      </c>
      <c r="AI112" s="188" t="s">
        <v>296</v>
      </c>
    </row>
    <row r="113" spans="1:35" ht="25.5" customHeight="1" x14ac:dyDescent="0.25">
      <c r="A113" s="171">
        <f t="shared" si="16"/>
        <v>26</v>
      </c>
      <c r="B113" s="1" t="s">
        <v>231</v>
      </c>
      <c r="C113" s="8" t="s">
        <v>49</v>
      </c>
      <c r="D113" s="126"/>
      <c r="E113" s="126"/>
      <c r="F113" s="126"/>
      <c r="G113" s="126"/>
      <c r="H113" s="20"/>
      <c r="I113" s="126"/>
      <c r="J113" s="20"/>
      <c r="K113" s="126"/>
      <c r="L113" s="209">
        <v>1</v>
      </c>
      <c r="M113" s="126">
        <v>1</v>
      </c>
      <c r="N113" s="209"/>
      <c r="O113" s="126"/>
      <c r="P113" s="126"/>
      <c r="Q113" s="126"/>
      <c r="R113" s="127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1">
        <f t="shared" si="13"/>
        <v>2</v>
      </c>
      <c r="AG113" s="35"/>
      <c r="AH113" s="74">
        <f t="shared" si="15"/>
        <v>0</v>
      </c>
      <c r="AI113" s="188"/>
    </row>
    <row r="114" spans="1:35" ht="25.5" customHeight="1" x14ac:dyDescent="0.25">
      <c r="A114" s="171">
        <f t="shared" si="16"/>
        <v>27</v>
      </c>
      <c r="B114" s="1" t="s">
        <v>187</v>
      </c>
      <c r="C114" s="8" t="s">
        <v>39</v>
      </c>
      <c r="D114" s="126"/>
      <c r="E114" s="126"/>
      <c r="F114" s="126"/>
      <c r="G114" s="126"/>
      <c r="H114" s="20"/>
      <c r="I114" s="126"/>
      <c r="J114" s="20"/>
      <c r="K114" s="126"/>
      <c r="L114" s="209"/>
      <c r="M114" s="126"/>
      <c r="N114" s="209"/>
      <c r="O114" s="126"/>
      <c r="P114" s="126"/>
      <c r="Q114" s="126"/>
      <c r="R114" s="127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1">
        <f t="shared" si="13"/>
        <v>0</v>
      </c>
      <c r="AG114" s="35"/>
      <c r="AH114" s="74">
        <f t="shared" si="15"/>
        <v>0</v>
      </c>
      <c r="AI114" s="188"/>
    </row>
    <row r="115" spans="1:35" s="115" customFormat="1" ht="25.5" customHeight="1" x14ac:dyDescent="0.25">
      <c r="A115" s="171">
        <f t="shared" si="16"/>
        <v>28</v>
      </c>
      <c r="B115" s="1" t="s">
        <v>282</v>
      </c>
      <c r="C115" s="8" t="s">
        <v>51</v>
      </c>
      <c r="D115" s="126"/>
      <c r="E115" s="126"/>
      <c r="F115" s="126"/>
      <c r="G115" s="126"/>
      <c r="H115" s="20"/>
      <c r="I115" s="126"/>
      <c r="J115" s="20"/>
      <c r="K115" s="126"/>
      <c r="L115" s="209"/>
      <c r="M115" s="126"/>
      <c r="N115" s="209"/>
      <c r="O115" s="126"/>
      <c r="P115" s="126"/>
      <c r="Q115" s="126"/>
      <c r="R115" s="127"/>
      <c r="S115" s="126"/>
      <c r="T115" s="126">
        <v>1</v>
      </c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1">
        <f t="shared" si="13"/>
        <v>1</v>
      </c>
      <c r="AG115" s="35"/>
      <c r="AH115" s="74">
        <f t="shared" si="15"/>
        <v>0</v>
      </c>
      <c r="AI115" s="188"/>
    </row>
    <row r="116" spans="1:35" ht="25.5" customHeight="1" x14ac:dyDescent="0.25">
      <c r="A116" s="171">
        <f t="shared" si="16"/>
        <v>29</v>
      </c>
      <c r="B116" s="1" t="s">
        <v>188</v>
      </c>
      <c r="C116" s="8" t="s">
        <v>52</v>
      </c>
      <c r="D116" s="126"/>
      <c r="E116" s="126"/>
      <c r="F116" s="126"/>
      <c r="G116" s="126"/>
      <c r="H116" s="20"/>
      <c r="I116" s="126">
        <v>1</v>
      </c>
      <c r="J116" s="20"/>
      <c r="K116" s="126"/>
      <c r="L116" s="209"/>
      <c r="M116" s="126">
        <v>1</v>
      </c>
      <c r="N116" s="209"/>
      <c r="O116" s="126"/>
      <c r="P116" s="126"/>
      <c r="Q116" s="126"/>
      <c r="R116" s="127"/>
      <c r="S116" s="126"/>
      <c r="T116" s="126"/>
      <c r="U116" s="126"/>
      <c r="V116" s="126"/>
      <c r="W116" s="126">
        <v>2</v>
      </c>
      <c r="X116" s="126"/>
      <c r="Y116" s="126"/>
      <c r="Z116" s="126"/>
      <c r="AA116" s="126"/>
      <c r="AB116" s="126"/>
      <c r="AC116" s="126"/>
      <c r="AD116" s="126"/>
      <c r="AE116" s="126"/>
      <c r="AF116" s="121">
        <f t="shared" si="13"/>
        <v>4</v>
      </c>
      <c r="AG116" s="35"/>
      <c r="AH116" s="74">
        <f t="shared" si="15"/>
        <v>0</v>
      </c>
      <c r="AI116" s="188"/>
    </row>
    <row r="117" spans="1:35" ht="25.5" customHeight="1" x14ac:dyDescent="0.25">
      <c r="A117" s="171">
        <f t="shared" si="16"/>
        <v>30</v>
      </c>
      <c r="B117" s="1" t="s">
        <v>189</v>
      </c>
      <c r="C117" s="8" t="s">
        <v>53</v>
      </c>
      <c r="D117" s="126"/>
      <c r="E117" s="126"/>
      <c r="F117" s="126"/>
      <c r="G117" s="126"/>
      <c r="H117" s="20"/>
      <c r="I117" s="126"/>
      <c r="J117" s="20"/>
      <c r="K117" s="126"/>
      <c r="L117" s="209"/>
      <c r="M117" s="126">
        <v>1</v>
      </c>
      <c r="N117" s="209"/>
      <c r="O117" s="126"/>
      <c r="P117" s="126"/>
      <c r="Q117" s="126"/>
      <c r="R117" s="127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1">
        <f t="shared" si="13"/>
        <v>1</v>
      </c>
      <c r="AG117" s="35"/>
      <c r="AH117" s="74">
        <f t="shared" si="15"/>
        <v>0</v>
      </c>
      <c r="AI117" s="188"/>
    </row>
    <row r="118" spans="1:35" ht="25.5" customHeight="1" x14ac:dyDescent="0.25">
      <c r="A118" s="171">
        <f t="shared" si="16"/>
        <v>31</v>
      </c>
      <c r="B118" s="1" t="s">
        <v>251</v>
      </c>
      <c r="C118" s="8" t="s">
        <v>39</v>
      </c>
      <c r="D118" s="126"/>
      <c r="E118" s="126"/>
      <c r="F118" s="126"/>
      <c r="G118" s="126"/>
      <c r="H118" s="20"/>
      <c r="I118" s="126"/>
      <c r="J118" s="20"/>
      <c r="K118" s="126"/>
      <c r="L118" s="209"/>
      <c r="M118" s="126"/>
      <c r="N118" s="209"/>
      <c r="O118" s="126"/>
      <c r="P118" s="126">
        <v>3</v>
      </c>
      <c r="Q118" s="126"/>
      <c r="R118" s="127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1">
        <f t="shared" si="13"/>
        <v>3</v>
      </c>
      <c r="AG118" s="35"/>
      <c r="AH118" s="74">
        <f t="shared" si="15"/>
        <v>0</v>
      </c>
      <c r="AI118" s="188"/>
    </row>
    <row r="119" spans="1:35" ht="25.5" customHeight="1" x14ac:dyDescent="0.25">
      <c r="A119" s="171">
        <f t="shared" si="16"/>
        <v>32</v>
      </c>
      <c r="B119" s="1" t="s">
        <v>190</v>
      </c>
      <c r="C119" s="8" t="s">
        <v>53</v>
      </c>
      <c r="D119" s="126"/>
      <c r="E119" s="126"/>
      <c r="F119" s="126"/>
      <c r="G119" s="126"/>
      <c r="H119" s="20"/>
      <c r="I119" s="126"/>
      <c r="J119" s="20"/>
      <c r="K119" s="126"/>
      <c r="L119" s="209"/>
      <c r="M119" s="126"/>
      <c r="N119" s="209"/>
      <c r="O119" s="126"/>
      <c r="P119" s="126"/>
      <c r="Q119" s="126"/>
      <c r="R119" s="127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1">
        <f t="shared" si="13"/>
        <v>0</v>
      </c>
      <c r="AG119" s="35"/>
      <c r="AH119" s="74">
        <f t="shared" si="15"/>
        <v>0</v>
      </c>
      <c r="AI119" s="188"/>
    </row>
    <row r="120" spans="1:35" s="115" customFormat="1" ht="25.5" customHeight="1" x14ac:dyDescent="0.25">
      <c r="A120" s="171">
        <f t="shared" si="16"/>
        <v>33</v>
      </c>
      <c r="B120" s="1" t="s">
        <v>279</v>
      </c>
      <c r="C120" s="8" t="s">
        <v>49</v>
      </c>
      <c r="D120" s="126"/>
      <c r="E120" s="126"/>
      <c r="F120" s="126"/>
      <c r="G120" s="126"/>
      <c r="H120" s="20"/>
      <c r="I120" s="126"/>
      <c r="J120" s="20"/>
      <c r="K120" s="126"/>
      <c r="L120" s="209"/>
      <c r="M120" s="126"/>
      <c r="N120" s="209"/>
      <c r="O120" s="126"/>
      <c r="P120" s="126"/>
      <c r="Q120" s="126"/>
      <c r="R120" s="127"/>
      <c r="S120" s="126"/>
      <c r="T120" s="126">
        <v>1</v>
      </c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1">
        <f t="shared" si="13"/>
        <v>1</v>
      </c>
      <c r="AG120" s="35"/>
      <c r="AH120" s="74">
        <f t="shared" si="15"/>
        <v>0</v>
      </c>
      <c r="AI120" s="188"/>
    </row>
    <row r="121" spans="1:35" s="115" customFormat="1" ht="25.5" customHeight="1" x14ac:dyDescent="0.25">
      <c r="A121" s="171">
        <f t="shared" si="16"/>
        <v>34</v>
      </c>
      <c r="B121" s="1" t="s">
        <v>280</v>
      </c>
      <c r="C121" s="8" t="s">
        <v>49</v>
      </c>
      <c r="D121" s="126"/>
      <c r="E121" s="126"/>
      <c r="F121" s="126"/>
      <c r="G121" s="126"/>
      <c r="H121" s="20"/>
      <c r="I121" s="126"/>
      <c r="J121" s="20"/>
      <c r="K121" s="126"/>
      <c r="L121" s="209"/>
      <c r="M121" s="126"/>
      <c r="N121" s="209"/>
      <c r="O121" s="126"/>
      <c r="P121" s="126"/>
      <c r="Q121" s="126"/>
      <c r="R121" s="127"/>
      <c r="S121" s="126"/>
      <c r="T121" s="126">
        <v>1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1">
        <f t="shared" si="13"/>
        <v>1</v>
      </c>
      <c r="AG121" s="35"/>
      <c r="AH121" s="74">
        <f t="shared" si="15"/>
        <v>0</v>
      </c>
      <c r="AI121" s="188"/>
    </row>
    <row r="122" spans="1:35" ht="25.5" customHeight="1" x14ac:dyDescent="0.25">
      <c r="A122" s="171">
        <f t="shared" si="16"/>
        <v>35</v>
      </c>
      <c r="B122" s="1" t="s">
        <v>191</v>
      </c>
      <c r="C122" s="8" t="s">
        <v>52</v>
      </c>
      <c r="D122" s="126"/>
      <c r="E122" s="126"/>
      <c r="F122" s="126"/>
      <c r="G122" s="126"/>
      <c r="H122" s="20"/>
      <c r="I122" s="126"/>
      <c r="J122" s="20"/>
      <c r="K122" s="126"/>
      <c r="L122" s="209"/>
      <c r="M122" s="126"/>
      <c r="N122" s="209"/>
      <c r="O122" s="126"/>
      <c r="P122" s="126"/>
      <c r="Q122" s="126"/>
      <c r="R122" s="127"/>
      <c r="S122" s="126"/>
      <c r="T122" s="126"/>
      <c r="U122" s="126"/>
      <c r="V122" s="126"/>
      <c r="W122" s="126">
        <v>2</v>
      </c>
      <c r="X122" s="126"/>
      <c r="Y122" s="126"/>
      <c r="Z122" s="126"/>
      <c r="AA122" s="126"/>
      <c r="AB122" s="126"/>
      <c r="AC122" s="126"/>
      <c r="AD122" s="126"/>
      <c r="AE122" s="126"/>
      <c r="AF122" s="121">
        <f t="shared" si="13"/>
        <v>2</v>
      </c>
      <c r="AG122" s="35"/>
      <c r="AH122" s="74">
        <f t="shared" si="15"/>
        <v>0</v>
      </c>
      <c r="AI122" s="188"/>
    </row>
    <row r="123" spans="1:35" ht="25.5" customHeight="1" x14ac:dyDescent="0.25">
      <c r="A123" s="171">
        <f t="shared" si="16"/>
        <v>36</v>
      </c>
      <c r="B123" s="1" t="s">
        <v>192</v>
      </c>
      <c r="C123" s="8" t="s">
        <v>50</v>
      </c>
      <c r="D123" s="126"/>
      <c r="E123" s="126"/>
      <c r="F123" s="126"/>
      <c r="G123" s="126"/>
      <c r="H123" s="20"/>
      <c r="I123" s="126"/>
      <c r="J123" s="20"/>
      <c r="K123" s="126"/>
      <c r="L123" s="209"/>
      <c r="M123" s="126"/>
      <c r="N123" s="209"/>
      <c r="O123" s="126"/>
      <c r="P123" s="126"/>
      <c r="Q123" s="126"/>
      <c r="R123" s="127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1">
        <f t="shared" si="13"/>
        <v>0</v>
      </c>
      <c r="AG123" s="35"/>
      <c r="AH123" s="74">
        <f t="shared" ref="AH123:AH127" si="17">AF123*AG123</f>
        <v>0</v>
      </c>
      <c r="AI123" s="188"/>
    </row>
    <row r="124" spans="1:35" ht="25.5" customHeight="1" x14ac:dyDescent="0.25">
      <c r="A124" s="171">
        <f t="shared" si="16"/>
        <v>37</v>
      </c>
      <c r="B124" s="1" t="s">
        <v>193</v>
      </c>
      <c r="C124" s="8" t="s">
        <v>50</v>
      </c>
      <c r="D124" s="126"/>
      <c r="E124" s="126"/>
      <c r="F124" s="126"/>
      <c r="G124" s="126"/>
      <c r="H124" s="20"/>
      <c r="I124" s="126"/>
      <c r="J124" s="20"/>
      <c r="K124" s="126"/>
      <c r="L124" s="209"/>
      <c r="M124" s="126"/>
      <c r="N124" s="209"/>
      <c r="O124" s="126">
        <v>4</v>
      </c>
      <c r="P124" s="126"/>
      <c r="Q124" s="126"/>
      <c r="R124" s="127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1">
        <f t="shared" si="13"/>
        <v>4</v>
      </c>
      <c r="AG124" s="35"/>
      <c r="AH124" s="74">
        <f t="shared" si="17"/>
        <v>0</v>
      </c>
      <c r="AI124" s="188"/>
    </row>
    <row r="125" spans="1:35" ht="25.5" customHeight="1" x14ac:dyDescent="0.25">
      <c r="A125" s="171">
        <f t="shared" si="16"/>
        <v>38</v>
      </c>
      <c r="B125" s="1" t="s">
        <v>134</v>
      </c>
      <c r="C125" s="8" t="s">
        <v>39</v>
      </c>
      <c r="D125" s="126"/>
      <c r="E125" s="126"/>
      <c r="F125" s="126"/>
      <c r="G125" s="126"/>
      <c r="H125" s="20"/>
      <c r="I125" s="126"/>
      <c r="J125" s="20"/>
      <c r="K125" s="126"/>
      <c r="L125" s="209"/>
      <c r="M125" s="126"/>
      <c r="N125" s="209"/>
      <c r="O125" s="126"/>
      <c r="P125" s="126">
        <v>2</v>
      </c>
      <c r="Q125" s="126"/>
      <c r="R125" s="127"/>
      <c r="S125" s="126"/>
      <c r="T125" s="126">
        <v>2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1">
        <f t="shared" si="13"/>
        <v>4</v>
      </c>
      <c r="AG125" s="35"/>
      <c r="AH125" s="74">
        <f t="shared" si="17"/>
        <v>0</v>
      </c>
      <c r="AI125" s="188"/>
    </row>
    <row r="126" spans="1:35" ht="25.5" customHeight="1" x14ac:dyDescent="0.25">
      <c r="A126" s="48">
        <f t="shared" si="16"/>
        <v>39</v>
      </c>
      <c r="B126" s="54" t="s">
        <v>194</v>
      </c>
      <c r="C126" s="57" t="s">
        <v>39</v>
      </c>
      <c r="D126" s="164"/>
      <c r="E126" s="164"/>
      <c r="F126" s="164"/>
      <c r="G126" s="164"/>
      <c r="H126" s="168"/>
      <c r="I126" s="164"/>
      <c r="J126" s="168"/>
      <c r="K126" s="164"/>
      <c r="L126" s="200"/>
      <c r="M126" s="164"/>
      <c r="N126" s="200"/>
      <c r="O126" s="164"/>
      <c r="P126" s="164">
        <v>5</v>
      </c>
      <c r="Q126" s="164"/>
      <c r="R126" s="165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21">
        <f t="shared" si="13"/>
        <v>5</v>
      </c>
      <c r="AG126" s="53"/>
      <c r="AH126" s="73">
        <f t="shared" si="17"/>
        <v>0</v>
      </c>
      <c r="AI126" s="189"/>
    </row>
    <row r="127" spans="1:35" ht="25.5" customHeight="1" x14ac:dyDescent="0.25">
      <c r="A127" s="171">
        <f t="shared" si="16"/>
        <v>40</v>
      </c>
      <c r="B127" s="1" t="s">
        <v>195</v>
      </c>
      <c r="C127" s="8" t="s">
        <v>51</v>
      </c>
      <c r="D127" s="126"/>
      <c r="E127" s="126"/>
      <c r="F127" s="126"/>
      <c r="G127" s="126"/>
      <c r="H127" s="20"/>
      <c r="I127" s="126"/>
      <c r="J127" s="20"/>
      <c r="K127" s="126"/>
      <c r="L127" s="209"/>
      <c r="M127" s="126"/>
      <c r="N127" s="209"/>
      <c r="O127" s="126"/>
      <c r="P127" s="126"/>
      <c r="Q127" s="126"/>
      <c r="R127" s="127">
        <v>10</v>
      </c>
      <c r="S127" s="126"/>
      <c r="T127" s="126"/>
      <c r="U127" s="126"/>
      <c r="V127" s="126"/>
      <c r="W127" s="126"/>
      <c r="X127" s="126">
        <v>10</v>
      </c>
      <c r="Y127" s="126"/>
      <c r="Z127" s="126"/>
      <c r="AA127" s="126"/>
      <c r="AB127" s="126"/>
      <c r="AC127" s="126"/>
      <c r="AD127" s="126"/>
      <c r="AE127" s="126"/>
      <c r="AF127" s="121">
        <f t="shared" si="13"/>
        <v>20</v>
      </c>
      <c r="AG127" s="35"/>
      <c r="AH127" s="74">
        <f t="shared" si="17"/>
        <v>0</v>
      </c>
      <c r="AI127" s="188"/>
    </row>
    <row r="128" spans="1:35" ht="25.5" customHeight="1" x14ac:dyDescent="0.25">
      <c r="A128" s="48">
        <f t="shared" si="16"/>
        <v>41</v>
      </c>
      <c r="B128" s="54" t="s">
        <v>196</v>
      </c>
      <c r="C128" s="57" t="s">
        <v>39</v>
      </c>
      <c r="D128" s="164"/>
      <c r="E128" s="164"/>
      <c r="F128" s="164"/>
      <c r="G128" s="164"/>
      <c r="H128" s="168"/>
      <c r="I128" s="164"/>
      <c r="J128" s="168"/>
      <c r="K128" s="164"/>
      <c r="L128" s="200"/>
      <c r="M128" s="164"/>
      <c r="N128" s="200"/>
      <c r="O128" s="164"/>
      <c r="P128" s="164"/>
      <c r="Q128" s="164" t="s">
        <v>314</v>
      </c>
      <c r="R128" s="165">
        <v>7</v>
      </c>
      <c r="S128" s="164"/>
      <c r="T128" s="164">
        <v>2</v>
      </c>
      <c r="U128" s="164"/>
      <c r="V128" s="164"/>
      <c r="W128" s="164"/>
      <c r="X128" s="164">
        <v>4</v>
      </c>
      <c r="Y128" s="164"/>
      <c r="Z128" s="164"/>
      <c r="AA128" s="164"/>
      <c r="AB128" s="164"/>
      <c r="AC128" s="164"/>
      <c r="AD128" s="164"/>
      <c r="AE128" s="164"/>
      <c r="AF128" s="121">
        <f t="shared" si="13"/>
        <v>13</v>
      </c>
      <c r="AG128" s="53"/>
      <c r="AH128" s="73">
        <f t="shared" ref="AH128:AH137" si="18">AF128*AG128</f>
        <v>0</v>
      </c>
      <c r="AI128" s="189"/>
    </row>
    <row r="129" spans="1:35" ht="25.5" customHeight="1" x14ac:dyDescent="0.25">
      <c r="A129" s="171">
        <f t="shared" si="16"/>
        <v>42</v>
      </c>
      <c r="B129" s="1" t="s">
        <v>197</v>
      </c>
      <c r="C129" s="8" t="s">
        <v>54</v>
      </c>
      <c r="D129" s="126"/>
      <c r="E129" s="126"/>
      <c r="F129" s="126"/>
      <c r="G129" s="126"/>
      <c r="H129" s="20"/>
      <c r="I129" s="126"/>
      <c r="J129" s="20"/>
      <c r="K129" s="126"/>
      <c r="L129" s="209"/>
      <c r="M129" s="126"/>
      <c r="N129" s="209"/>
      <c r="O129" s="126"/>
      <c r="P129" s="126"/>
      <c r="Q129" s="126"/>
      <c r="R129" s="127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1">
        <f t="shared" si="13"/>
        <v>0</v>
      </c>
      <c r="AG129" s="35"/>
      <c r="AH129" s="74">
        <f t="shared" si="18"/>
        <v>0</v>
      </c>
      <c r="AI129" s="188"/>
    </row>
    <row r="130" spans="1:35" ht="25.5" customHeight="1" x14ac:dyDescent="0.25">
      <c r="A130" s="171">
        <f t="shared" si="16"/>
        <v>43</v>
      </c>
      <c r="B130" s="1" t="s">
        <v>198</v>
      </c>
      <c r="C130" s="8" t="s">
        <v>54</v>
      </c>
      <c r="D130" s="126"/>
      <c r="E130" s="126"/>
      <c r="F130" s="126"/>
      <c r="G130" s="126"/>
      <c r="H130" s="20"/>
      <c r="I130" s="126"/>
      <c r="J130" s="20"/>
      <c r="K130" s="126"/>
      <c r="L130" s="209"/>
      <c r="M130" s="126"/>
      <c r="N130" s="209"/>
      <c r="O130" s="126"/>
      <c r="P130" s="126"/>
      <c r="Q130" s="126"/>
      <c r="R130" s="127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1">
        <f t="shared" si="13"/>
        <v>0</v>
      </c>
      <c r="AG130" s="35"/>
      <c r="AH130" s="74">
        <f t="shared" si="18"/>
        <v>0</v>
      </c>
      <c r="AI130" s="188"/>
    </row>
    <row r="131" spans="1:35" ht="25.5" customHeight="1" x14ac:dyDescent="0.25">
      <c r="A131" s="171">
        <f t="shared" si="16"/>
        <v>44</v>
      </c>
      <c r="B131" s="1" t="s">
        <v>199</v>
      </c>
      <c r="C131" s="8" t="s">
        <v>39</v>
      </c>
      <c r="D131" s="126"/>
      <c r="E131" s="126"/>
      <c r="F131" s="126"/>
      <c r="G131" s="126"/>
      <c r="H131" s="20"/>
      <c r="I131" s="126"/>
      <c r="J131" s="20"/>
      <c r="K131" s="126"/>
      <c r="L131" s="209"/>
      <c r="M131" s="126">
        <v>15</v>
      </c>
      <c r="N131" s="209"/>
      <c r="O131" s="126"/>
      <c r="P131" s="126"/>
      <c r="Q131" s="126"/>
      <c r="R131" s="127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1">
        <f t="shared" si="13"/>
        <v>15</v>
      </c>
      <c r="AG131" s="35"/>
      <c r="AH131" s="74">
        <f t="shared" si="18"/>
        <v>0</v>
      </c>
      <c r="AI131" s="188"/>
    </row>
    <row r="132" spans="1:35" ht="25.5" customHeight="1" x14ac:dyDescent="0.25">
      <c r="A132" s="171">
        <f t="shared" si="16"/>
        <v>45</v>
      </c>
      <c r="B132" s="1" t="s">
        <v>133</v>
      </c>
      <c r="C132" s="8" t="s">
        <v>39</v>
      </c>
      <c r="D132" s="126"/>
      <c r="E132" s="126"/>
      <c r="F132" s="126"/>
      <c r="G132" s="126"/>
      <c r="H132" s="20"/>
      <c r="I132" s="126"/>
      <c r="J132" s="20"/>
      <c r="K132" s="126"/>
      <c r="L132" s="209"/>
      <c r="M132" s="126"/>
      <c r="N132" s="209"/>
      <c r="O132" s="126"/>
      <c r="P132" s="126"/>
      <c r="Q132" s="126"/>
      <c r="R132" s="127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1">
        <f t="shared" si="13"/>
        <v>0</v>
      </c>
      <c r="AG132" s="35"/>
      <c r="AH132" s="74">
        <f t="shared" si="18"/>
        <v>0</v>
      </c>
      <c r="AI132" s="188"/>
    </row>
    <row r="133" spans="1:35" ht="25.5" customHeight="1" x14ac:dyDescent="0.25">
      <c r="A133" s="48">
        <f t="shared" si="16"/>
        <v>46</v>
      </c>
      <c r="B133" s="54" t="s">
        <v>200</v>
      </c>
      <c r="C133" s="57" t="s">
        <v>39</v>
      </c>
      <c r="D133" s="164"/>
      <c r="E133" s="164"/>
      <c r="F133" s="164"/>
      <c r="G133" s="164"/>
      <c r="H133" s="168"/>
      <c r="I133" s="164"/>
      <c r="J133" s="168"/>
      <c r="K133" s="164">
        <v>2</v>
      </c>
      <c r="L133" s="200"/>
      <c r="M133" s="164"/>
      <c r="N133" s="200"/>
      <c r="O133" s="164"/>
      <c r="P133" s="164"/>
      <c r="Q133" s="164"/>
      <c r="R133" s="165">
        <v>2</v>
      </c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21">
        <f t="shared" si="13"/>
        <v>4</v>
      </c>
      <c r="AG133" s="53"/>
      <c r="AH133" s="73">
        <f t="shared" si="18"/>
        <v>0</v>
      </c>
      <c r="AI133" s="189"/>
    </row>
    <row r="134" spans="1:35" ht="25.5" customHeight="1" x14ac:dyDescent="0.25">
      <c r="A134" s="171">
        <f t="shared" si="16"/>
        <v>47</v>
      </c>
      <c r="B134" s="1" t="s">
        <v>94</v>
      </c>
      <c r="C134" s="8" t="s">
        <v>39</v>
      </c>
      <c r="D134" s="126"/>
      <c r="E134" s="126"/>
      <c r="F134" s="126"/>
      <c r="G134" s="126"/>
      <c r="H134" s="20"/>
      <c r="I134" s="126"/>
      <c r="J134" s="20"/>
      <c r="K134" s="126"/>
      <c r="L134" s="209"/>
      <c r="M134" s="126">
        <v>1</v>
      </c>
      <c r="N134" s="209"/>
      <c r="O134" s="126"/>
      <c r="P134" s="126">
        <v>3</v>
      </c>
      <c r="Q134" s="126"/>
      <c r="R134" s="127"/>
      <c r="S134" s="126"/>
      <c r="T134" s="126"/>
      <c r="U134" s="126"/>
      <c r="V134" s="126"/>
      <c r="W134" s="126"/>
      <c r="X134" s="126">
        <v>8</v>
      </c>
      <c r="Y134" s="126"/>
      <c r="Z134" s="126"/>
      <c r="AA134" s="126"/>
      <c r="AB134" s="126"/>
      <c r="AC134" s="126"/>
      <c r="AD134" s="126"/>
      <c r="AE134" s="126"/>
      <c r="AF134" s="121">
        <f t="shared" si="13"/>
        <v>12</v>
      </c>
      <c r="AG134" s="35"/>
      <c r="AH134" s="74">
        <f t="shared" si="18"/>
        <v>0</v>
      </c>
      <c r="AI134" s="188"/>
    </row>
    <row r="135" spans="1:35" ht="25.5" customHeight="1" x14ac:dyDescent="0.25">
      <c r="A135" s="48">
        <f t="shared" si="16"/>
        <v>48</v>
      </c>
      <c r="B135" s="54" t="s">
        <v>232</v>
      </c>
      <c r="C135" s="57" t="s">
        <v>51</v>
      </c>
      <c r="D135" s="164"/>
      <c r="E135" s="164"/>
      <c r="F135" s="164"/>
      <c r="G135" s="164"/>
      <c r="H135" s="168"/>
      <c r="I135" s="164"/>
      <c r="J135" s="168"/>
      <c r="K135" s="164"/>
      <c r="L135" s="200"/>
      <c r="M135" s="164"/>
      <c r="N135" s="200"/>
      <c r="O135" s="164"/>
      <c r="P135" s="164"/>
      <c r="Q135" s="164"/>
      <c r="R135" s="165">
        <v>3</v>
      </c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21">
        <f t="shared" si="13"/>
        <v>3</v>
      </c>
      <c r="AG135" s="53"/>
      <c r="AH135" s="73">
        <f t="shared" si="18"/>
        <v>0</v>
      </c>
      <c r="AI135" s="188"/>
    </row>
    <row r="136" spans="1:35" s="174" customFormat="1" ht="25.5" customHeight="1" x14ac:dyDescent="0.25">
      <c r="A136" s="48">
        <f t="shared" si="16"/>
        <v>49</v>
      </c>
      <c r="B136" s="54" t="s">
        <v>287</v>
      </c>
      <c r="C136" s="57" t="s">
        <v>49</v>
      </c>
      <c r="D136" s="164"/>
      <c r="E136" s="164"/>
      <c r="F136" s="164"/>
      <c r="G136" s="164"/>
      <c r="H136" s="168"/>
      <c r="I136" s="164"/>
      <c r="J136" s="168"/>
      <c r="K136" s="164"/>
      <c r="L136" s="200"/>
      <c r="M136" s="164"/>
      <c r="N136" s="200"/>
      <c r="O136" s="164"/>
      <c r="P136" s="164"/>
      <c r="Q136" s="164"/>
      <c r="R136" s="165">
        <v>5</v>
      </c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21">
        <f t="shared" si="13"/>
        <v>5</v>
      </c>
      <c r="AG136" s="53"/>
      <c r="AH136" s="73">
        <f t="shared" si="18"/>
        <v>0</v>
      </c>
      <c r="AI136" s="188"/>
    </row>
    <row r="137" spans="1:35" ht="25.5" customHeight="1" x14ac:dyDescent="0.25">
      <c r="A137" s="48">
        <f t="shared" si="16"/>
        <v>50</v>
      </c>
      <c r="B137" s="54" t="s">
        <v>233</v>
      </c>
      <c r="C137" s="57" t="s">
        <v>52</v>
      </c>
      <c r="D137" s="164"/>
      <c r="E137" s="164"/>
      <c r="F137" s="164"/>
      <c r="G137" s="164"/>
      <c r="H137" s="168"/>
      <c r="I137" s="164"/>
      <c r="J137" s="168"/>
      <c r="K137" s="164"/>
      <c r="L137" s="200"/>
      <c r="M137" s="164"/>
      <c r="N137" s="200"/>
      <c r="O137" s="164"/>
      <c r="P137" s="164"/>
      <c r="Q137" s="164"/>
      <c r="R137" s="165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21">
        <f t="shared" si="13"/>
        <v>0</v>
      </c>
      <c r="AG137" s="53"/>
      <c r="AH137" s="73">
        <f t="shared" si="18"/>
        <v>0</v>
      </c>
      <c r="AI137" s="188"/>
    </row>
    <row r="138" spans="1:35" ht="25.5" customHeight="1" thickBot="1" x14ac:dyDescent="0.3">
      <c r="A138" s="48">
        <f t="shared" si="16"/>
        <v>51</v>
      </c>
      <c r="B138" s="17"/>
      <c r="C138" s="75"/>
      <c r="D138" s="135"/>
      <c r="E138" s="135"/>
      <c r="F138" s="135"/>
      <c r="G138" s="135"/>
      <c r="H138" s="43"/>
      <c r="I138" s="135"/>
      <c r="J138" s="43"/>
      <c r="K138" s="135"/>
      <c r="L138" s="207"/>
      <c r="M138" s="135"/>
      <c r="N138" s="207"/>
      <c r="O138" s="135"/>
      <c r="P138" s="135"/>
      <c r="Q138" s="135"/>
      <c r="R138" s="136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21"/>
      <c r="AG138" s="21"/>
      <c r="AH138" s="77"/>
      <c r="AI138" s="190"/>
    </row>
    <row r="139" spans="1:35" ht="18" customHeight="1" x14ac:dyDescent="0.25">
      <c r="A139" s="68"/>
      <c r="B139" s="61" t="s">
        <v>95</v>
      </c>
      <c r="C139" s="86"/>
      <c r="D139" s="95"/>
      <c r="E139" s="104"/>
      <c r="F139" s="124"/>
      <c r="G139" s="111"/>
      <c r="H139" s="87"/>
      <c r="I139" s="124"/>
      <c r="J139" s="87"/>
      <c r="K139" s="95"/>
      <c r="L139" s="210"/>
      <c r="M139" s="100"/>
      <c r="N139" s="210"/>
      <c r="O139" s="109"/>
      <c r="P139" s="101"/>
      <c r="Q139" s="95"/>
      <c r="R139" s="105"/>
      <c r="S139" s="109"/>
      <c r="T139" s="95"/>
      <c r="U139" s="114"/>
      <c r="V139" s="113"/>
      <c r="W139" s="124"/>
      <c r="X139" s="205"/>
      <c r="Y139" s="104"/>
      <c r="Z139" s="110"/>
      <c r="AA139" s="112"/>
      <c r="AB139" s="114"/>
      <c r="AC139" s="118"/>
      <c r="AD139" s="119"/>
      <c r="AE139" s="124"/>
      <c r="AF139" s="87"/>
      <c r="AG139" s="87"/>
      <c r="AH139" s="88"/>
      <c r="AI139" s="151"/>
    </row>
    <row r="140" spans="1:35" ht="26.25" customHeight="1" x14ac:dyDescent="0.25">
      <c r="A140" s="69">
        <f t="shared" ref="A140:A198" si="19">A139+1</f>
        <v>1</v>
      </c>
      <c r="B140" s="62" t="s">
        <v>204</v>
      </c>
      <c r="C140" s="8" t="s">
        <v>39</v>
      </c>
      <c r="D140" s="126"/>
      <c r="E140" s="126"/>
      <c r="F140" s="126"/>
      <c r="G140" s="126"/>
      <c r="H140" s="20"/>
      <c r="I140" s="126">
        <v>3</v>
      </c>
      <c r="J140" s="20"/>
      <c r="K140" s="126"/>
      <c r="L140" s="209">
        <v>1</v>
      </c>
      <c r="M140" s="126">
        <v>1</v>
      </c>
      <c r="N140" s="209"/>
      <c r="O140" s="126">
        <v>2</v>
      </c>
      <c r="P140" s="126"/>
      <c r="Q140" s="126">
        <v>2</v>
      </c>
      <c r="R140" s="127">
        <v>10</v>
      </c>
      <c r="S140" s="126"/>
      <c r="T140" s="126"/>
      <c r="U140" s="126"/>
      <c r="V140" s="126"/>
      <c r="W140" s="126"/>
      <c r="X140" s="126">
        <v>10</v>
      </c>
      <c r="Y140" s="126">
        <v>1</v>
      </c>
      <c r="Z140" s="126"/>
      <c r="AA140" s="126"/>
      <c r="AB140" s="126"/>
      <c r="AC140" s="126"/>
      <c r="AD140" s="126">
        <v>5</v>
      </c>
      <c r="AE140" s="126"/>
      <c r="AF140" s="121">
        <f>SUM(E140:AE140)</f>
        <v>35</v>
      </c>
      <c r="AG140" s="35"/>
      <c r="AH140" s="74">
        <f t="shared" si="2"/>
        <v>0</v>
      </c>
      <c r="AI140" s="193"/>
    </row>
    <row r="141" spans="1:35" ht="26.25" customHeight="1" x14ac:dyDescent="0.25">
      <c r="A141" s="69">
        <f t="shared" si="19"/>
        <v>2</v>
      </c>
      <c r="B141" s="62" t="s">
        <v>201</v>
      </c>
      <c r="C141" s="8" t="s">
        <v>39</v>
      </c>
      <c r="D141" s="126"/>
      <c r="E141" s="126"/>
      <c r="F141" s="126"/>
      <c r="G141" s="126">
        <v>2</v>
      </c>
      <c r="H141" s="20"/>
      <c r="I141" s="126"/>
      <c r="J141" s="20"/>
      <c r="K141" s="126">
        <v>2</v>
      </c>
      <c r="L141" s="209"/>
      <c r="M141" s="126"/>
      <c r="N141" s="209"/>
      <c r="O141" s="126"/>
      <c r="P141" s="126">
        <v>2</v>
      </c>
      <c r="Q141" s="126">
        <v>5</v>
      </c>
      <c r="R141" s="127">
        <v>1</v>
      </c>
      <c r="S141" s="126"/>
      <c r="T141" s="126"/>
      <c r="U141" s="126"/>
      <c r="V141" s="126"/>
      <c r="W141" s="126">
        <v>4</v>
      </c>
      <c r="X141" s="126"/>
      <c r="Y141" s="126"/>
      <c r="Z141" s="126"/>
      <c r="AA141" s="126"/>
      <c r="AB141" s="126"/>
      <c r="AC141" s="126"/>
      <c r="AD141" s="126"/>
      <c r="AE141" s="126"/>
      <c r="AF141" s="121">
        <f t="shared" ref="AF141:AF197" si="20">SUM(E141:AE141)</f>
        <v>16</v>
      </c>
      <c r="AG141" s="35"/>
      <c r="AH141" s="74">
        <f t="shared" si="2"/>
        <v>0</v>
      </c>
      <c r="AI141" s="194"/>
    </row>
    <row r="142" spans="1:35" ht="26.25" customHeight="1" x14ac:dyDescent="0.25">
      <c r="A142" s="69">
        <f t="shared" si="19"/>
        <v>3</v>
      </c>
      <c r="B142" s="62" t="s">
        <v>202</v>
      </c>
      <c r="C142" s="8" t="s">
        <v>39</v>
      </c>
      <c r="D142" s="126"/>
      <c r="E142" s="126"/>
      <c r="F142" s="126"/>
      <c r="G142" s="126">
        <v>2</v>
      </c>
      <c r="H142" s="20"/>
      <c r="I142" s="126">
        <v>3</v>
      </c>
      <c r="J142" s="20"/>
      <c r="K142" s="126"/>
      <c r="L142" s="209"/>
      <c r="M142" s="126">
        <v>5</v>
      </c>
      <c r="N142" s="209">
        <v>1</v>
      </c>
      <c r="O142" s="126"/>
      <c r="P142" s="126"/>
      <c r="Q142" s="126">
        <v>36</v>
      </c>
      <c r="R142" s="127">
        <v>2</v>
      </c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>
        <v>3</v>
      </c>
      <c r="AE142" s="126"/>
      <c r="AF142" s="121">
        <f t="shared" si="20"/>
        <v>52</v>
      </c>
      <c r="AG142" s="35"/>
      <c r="AH142" s="74">
        <f t="shared" si="2"/>
        <v>0</v>
      </c>
      <c r="AI142" s="195"/>
    </row>
    <row r="143" spans="1:35" s="174" customFormat="1" ht="26.25" customHeight="1" x14ac:dyDescent="0.25">
      <c r="A143" s="171">
        <f t="shared" si="19"/>
        <v>4</v>
      </c>
      <c r="B143" s="62" t="s">
        <v>284</v>
      </c>
      <c r="C143" s="8" t="s">
        <v>39</v>
      </c>
      <c r="D143" s="126"/>
      <c r="E143" s="126"/>
      <c r="F143" s="126"/>
      <c r="G143" s="126"/>
      <c r="H143" s="20"/>
      <c r="I143" s="126"/>
      <c r="J143" s="20"/>
      <c r="K143" s="126"/>
      <c r="L143" s="209"/>
      <c r="M143" s="126"/>
      <c r="N143" s="209"/>
      <c r="O143" s="126"/>
      <c r="P143" s="126"/>
      <c r="Q143" s="126">
        <v>3</v>
      </c>
      <c r="R143" s="127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1">
        <f t="shared" si="20"/>
        <v>3</v>
      </c>
      <c r="AG143" s="35"/>
      <c r="AH143" s="74">
        <f t="shared" si="2"/>
        <v>0</v>
      </c>
      <c r="AI143" s="196"/>
    </row>
    <row r="144" spans="1:35" ht="26.25" customHeight="1" x14ac:dyDescent="0.25">
      <c r="A144" s="171">
        <f t="shared" si="19"/>
        <v>5</v>
      </c>
      <c r="B144" s="62" t="s">
        <v>203</v>
      </c>
      <c r="C144" s="8"/>
      <c r="D144" s="126"/>
      <c r="E144" s="126"/>
      <c r="F144" s="126"/>
      <c r="G144" s="126"/>
      <c r="H144" s="20"/>
      <c r="I144" s="126"/>
      <c r="J144" s="20"/>
      <c r="K144" s="126"/>
      <c r="L144" s="209"/>
      <c r="M144" s="126"/>
      <c r="N144" s="209"/>
      <c r="O144" s="126"/>
      <c r="P144" s="126"/>
      <c r="Q144" s="126"/>
      <c r="R144" s="127">
        <v>1</v>
      </c>
      <c r="S144" s="126"/>
      <c r="T144" s="126">
        <v>1</v>
      </c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1">
        <f t="shared" si="20"/>
        <v>2</v>
      </c>
      <c r="AG144" s="35"/>
      <c r="AH144" s="74">
        <f t="shared" si="2"/>
        <v>0</v>
      </c>
      <c r="AI144" s="194"/>
    </row>
    <row r="145" spans="1:35" s="174" customFormat="1" ht="26.25" customHeight="1" x14ac:dyDescent="0.25">
      <c r="A145" s="171">
        <f t="shared" si="19"/>
        <v>6</v>
      </c>
      <c r="B145" s="63" t="s">
        <v>285</v>
      </c>
      <c r="C145" s="57" t="s">
        <v>39</v>
      </c>
      <c r="D145" s="164"/>
      <c r="E145" s="164"/>
      <c r="F145" s="164"/>
      <c r="G145" s="164"/>
      <c r="H145" s="168"/>
      <c r="I145" s="164"/>
      <c r="J145" s="168"/>
      <c r="K145" s="164"/>
      <c r="L145" s="200"/>
      <c r="M145" s="164"/>
      <c r="N145" s="200"/>
      <c r="O145" s="164">
        <v>2</v>
      </c>
      <c r="P145" s="164"/>
      <c r="Q145" s="164"/>
      <c r="R145" s="165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21">
        <f t="shared" si="20"/>
        <v>2</v>
      </c>
      <c r="AG145" s="53"/>
      <c r="AH145" s="74">
        <f t="shared" si="2"/>
        <v>0</v>
      </c>
      <c r="AI145" s="196"/>
    </row>
    <row r="146" spans="1:35" ht="26.25" customHeight="1" x14ac:dyDescent="0.25">
      <c r="A146" s="171">
        <f t="shared" si="19"/>
        <v>7</v>
      </c>
      <c r="B146" s="63" t="s">
        <v>137</v>
      </c>
      <c r="C146" s="57" t="s">
        <v>39</v>
      </c>
      <c r="D146" s="164"/>
      <c r="E146" s="164"/>
      <c r="F146" s="164">
        <v>3</v>
      </c>
      <c r="G146" s="164"/>
      <c r="H146" s="168"/>
      <c r="I146" s="164"/>
      <c r="J146" s="168"/>
      <c r="K146" s="164"/>
      <c r="L146" s="200"/>
      <c r="M146" s="164">
        <v>5</v>
      </c>
      <c r="N146" s="200"/>
      <c r="O146" s="164"/>
      <c r="P146" s="164"/>
      <c r="Q146" s="164">
        <v>2</v>
      </c>
      <c r="R146" s="165">
        <v>2</v>
      </c>
      <c r="S146" s="164"/>
      <c r="T146" s="164"/>
      <c r="U146" s="164"/>
      <c r="V146" s="164"/>
      <c r="W146" s="164"/>
      <c r="X146" s="164">
        <v>10</v>
      </c>
      <c r="Y146" s="164"/>
      <c r="Z146" s="164"/>
      <c r="AA146" s="164"/>
      <c r="AB146" s="164"/>
      <c r="AC146" s="164"/>
      <c r="AD146" s="164"/>
      <c r="AE146" s="164"/>
      <c r="AF146" s="121">
        <f t="shared" si="20"/>
        <v>22</v>
      </c>
      <c r="AG146" s="53"/>
      <c r="AH146" s="73">
        <f t="shared" si="2"/>
        <v>0</v>
      </c>
      <c r="AI146" s="196"/>
    </row>
    <row r="147" spans="1:35" ht="26.25" customHeight="1" x14ac:dyDescent="0.25">
      <c r="A147" s="171">
        <f t="shared" si="19"/>
        <v>8</v>
      </c>
      <c r="B147" s="62" t="s">
        <v>205</v>
      </c>
      <c r="C147" s="8" t="s">
        <v>39</v>
      </c>
      <c r="D147" s="126"/>
      <c r="E147" s="126"/>
      <c r="F147" s="126"/>
      <c r="G147" s="126"/>
      <c r="H147" s="20"/>
      <c r="I147" s="126"/>
      <c r="J147" s="20"/>
      <c r="K147" s="126"/>
      <c r="L147" s="209"/>
      <c r="M147" s="126"/>
      <c r="N147" s="209"/>
      <c r="O147" s="126"/>
      <c r="P147" s="126"/>
      <c r="Q147" s="126"/>
      <c r="R147" s="127"/>
      <c r="S147" s="126"/>
      <c r="T147" s="126"/>
      <c r="U147" s="126"/>
      <c r="V147" s="126"/>
      <c r="W147" s="126">
        <v>1</v>
      </c>
      <c r="X147" s="126"/>
      <c r="Y147" s="126"/>
      <c r="Z147" s="126">
        <v>1</v>
      </c>
      <c r="AA147" s="126"/>
      <c r="AB147" s="126"/>
      <c r="AC147" s="126"/>
      <c r="AD147" s="126"/>
      <c r="AE147" s="126"/>
      <c r="AF147" s="121">
        <f t="shared" si="20"/>
        <v>2</v>
      </c>
      <c r="AG147" s="35"/>
      <c r="AH147" s="74">
        <f t="shared" ref="AH147:AH152" si="21">AF147*AG147</f>
        <v>0</v>
      </c>
      <c r="AI147" s="192" t="s">
        <v>297</v>
      </c>
    </row>
    <row r="148" spans="1:35" ht="26.25" customHeight="1" x14ac:dyDescent="0.25">
      <c r="A148" s="171">
        <f t="shared" si="19"/>
        <v>9</v>
      </c>
      <c r="B148" s="62" t="s">
        <v>57</v>
      </c>
      <c r="C148" s="8" t="s">
        <v>39</v>
      </c>
      <c r="D148" s="126"/>
      <c r="E148" s="126"/>
      <c r="F148" s="126"/>
      <c r="G148" s="126"/>
      <c r="H148" s="20"/>
      <c r="I148" s="126"/>
      <c r="J148" s="20"/>
      <c r="K148" s="126"/>
      <c r="L148" s="209">
        <v>3</v>
      </c>
      <c r="M148" s="126">
        <v>5</v>
      </c>
      <c r="N148" s="209"/>
      <c r="O148" s="126"/>
      <c r="P148" s="126"/>
      <c r="Q148" s="126"/>
      <c r="R148" s="127"/>
      <c r="S148" s="126"/>
      <c r="T148" s="126"/>
      <c r="U148" s="126"/>
      <c r="V148" s="126"/>
      <c r="W148" s="126"/>
      <c r="X148" s="126">
        <v>20</v>
      </c>
      <c r="Y148" s="126"/>
      <c r="Z148" s="126"/>
      <c r="AA148" s="126"/>
      <c r="AB148" s="126"/>
      <c r="AC148" s="126"/>
      <c r="AD148" s="126">
        <v>5</v>
      </c>
      <c r="AE148" s="126"/>
      <c r="AF148" s="121">
        <f t="shared" si="20"/>
        <v>33</v>
      </c>
      <c r="AG148" s="35"/>
      <c r="AH148" s="74">
        <f t="shared" si="21"/>
        <v>0</v>
      </c>
      <c r="AI148" s="194"/>
    </row>
    <row r="149" spans="1:35" ht="26.25" customHeight="1" x14ac:dyDescent="0.25">
      <c r="A149" s="171">
        <f t="shared" si="19"/>
        <v>10</v>
      </c>
      <c r="B149" s="63" t="s">
        <v>206</v>
      </c>
      <c r="C149" s="57" t="s">
        <v>39</v>
      </c>
      <c r="D149" s="164"/>
      <c r="E149" s="164">
        <v>10</v>
      </c>
      <c r="F149" s="164"/>
      <c r="G149" s="164">
        <v>3</v>
      </c>
      <c r="H149" s="168"/>
      <c r="I149" s="164">
        <v>2</v>
      </c>
      <c r="J149" s="168"/>
      <c r="K149" s="164"/>
      <c r="L149" s="200"/>
      <c r="M149" s="164">
        <v>3</v>
      </c>
      <c r="N149" s="200"/>
      <c r="O149" s="164"/>
      <c r="P149" s="164">
        <v>4</v>
      </c>
      <c r="Q149" s="164"/>
      <c r="R149" s="165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>
        <v>2</v>
      </c>
      <c r="AE149" s="164"/>
      <c r="AF149" s="121">
        <f t="shared" si="20"/>
        <v>24</v>
      </c>
      <c r="AG149" s="53"/>
      <c r="AH149" s="73">
        <f t="shared" si="21"/>
        <v>0</v>
      </c>
      <c r="AI149" s="196"/>
    </row>
    <row r="150" spans="1:35" ht="26.25" customHeight="1" x14ac:dyDescent="0.25">
      <c r="A150" s="171">
        <f t="shared" si="19"/>
        <v>11</v>
      </c>
      <c r="B150" s="62" t="s">
        <v>130</v>
      </c>
      <c r="C150" s="8" t="s">
        <v>39</v>
      </c>
      <c r="D150" s="126"/>
      <c r="E150" s="126">
        <v>1</v>
      </c>
      <c r="F150" s="126"/>
      <c r="G150" s="126"/>
      <c r="H150" s="20"/>
      <c r="I150" s="126">
        <v>1</v>
      </c>
      <c r="J150" s="20"/>
      <c r="K150" s="126"/>
      <c r="L150" s="209"/>
      <c r="M150" s="126"/>
      <c r="N150" s="209"/>
      <c r="O150" s="126"/>
      <c r="P150" s="126"/>
      <c r="Q150" s="126"/>
      <c r="R150" s="127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1">
        <f t="shared" si="20"/>
        <v>2</v>
      </c>
      <c r="AG150" s="35"/>
      <c r="AH150" s="74">
        <f t="shared" si="21"/>
        <v>0</v>
      </c>
      <c r="AI150" s="194"/>
    </row>
    <row r="151" spans="1:35" ht="26.25" customHeight="1" x14ac:dyDescent="0.25">
      <c r="A151" s="171">
        <f t="shared" si="19"/>
        <v>12</v>
      </c>
      <c r="B151" s="62" t="s">
        <v>298</v>
      </c>
      <c r="C151" s="8" t="s">
        <v>39</v>
      </c>
      <c r="D151" s="126"/>
      <c r="E151" s="126"/>
      <c r="F151" s="126"/>
      <c r="G151" s="126"/>
      <c r="H151" s="20"/>
      <c r="I151" s="157">
        <v>1</v>
      </c>
      <c r="J151" s="20"/>
      <c r="K151" s="126"/>
      <c r="L151" s="209"/>
      <c r="M151" s="157">
        <v>1</v>
      </c>
      <c r="N151" s="209"/>
      <c r="O151" s="126"/>
      <c r="P151" s="126"/>
      <c r="Q151" s="126"/>
      <c r="R151" s="127"/>
      <c r="S151" s="126"/>
      <c r="T151" s="126"/>
      <c r="U151" s="126"/>
      <c r="V151" s="126"/>
      <c r="W151" s="126"/>
      <c r="X151" s="126"/>
      <c r="Y151" s="126"/>
      <c r="Z151" s="157">
        <v>1</v>
      </c>
      <c r="AA151" s="126"/>
      <c r="AB151" s="126"/>
      <c r="AC151" s="126"/>
      <c r="AD151" s="126"/>
      <c r="AE151" s="126"/>
      <c r="AF151" s="121">
        <f t="shared" si="20"/>
        <v>3</v>
      </c>
      <c r="AG151" s="35"/>
      <c r="AH151" s="74">
        <f t="shared" si="21"/>
        <v>0</v>
      </c>
      <c r="AI151" s="194"/>
    </row>
    <row r="152" spans="1:35" ht="26.25" customHeight="1" x14ac:dyDescent="0.25">
      <c r="A152" s="171">
        <f t="shared" si="19"/>
        <v>13</v>
      </c>
      <c r="B152" s="63" t="s">
        <v>58</v>
      </c>
      <c r="C152" s="57" t="s">
        <v>39</v>
      </c>
      <c r="D152" s="164"/>
      <c r="E152" s="164"/>
      <c r="F152" s="164"/>
      <c r="G152" s="164"/>
      <c r="H152" s="168"/>
      <c r="I152" s="164">
        <v>3</v>
      </c>
      <c r="J152" s="168"/>
      <c r="K152" s="164"/>
      <c r="L152" s="200">
        <v>2</v>
      </c>
      <c r="M152" s="164">
        <v>4</v>
      </c>
      <c r="N152" s="200"/>
      <c r="O152" s="164"/>
      <c r="P152" s="164">
        <v>5</v>
      </c>
      <c r="Q152" s="164"/>
      <c r="R152" s="165">
        <v>4</v>
      </c>
      <c r="S152" s="164"/>
      <c r="T152" s="164">
        <v>2</v>
      </c>
      <c r="U152" s="164"/>
      <c r="V152" s="164">
        <v>2</v>
      </c>
      <c r="W152" s="164">
        <v>14</v>
      </c>
      <c r="X152" s="164">
        <v>50</v>
      </c>
      <c r="Y152" s="164">
        <v>1</v>
      </c>
      <c r="Z152" s="164"/>
      <c r="AA152" s="164"/>
      <c r="AB152" s="164"/>
      <c r="AC152" s="164"/>
      <c r="AD152" s="164">
        <v>5</v>
      </c>
      <c r="AE152" s="164"/>
      <c r="AF152" s="121">
        <f t="shared" si="20"/>
        <v>92</v>
      </c>
      <c r="AG152" s="53"/>
      <c r="AH152" s="73">
        <f t="shared" si="21"/>
        <v>0</v>
      </c>
      <c r="AI152" s="196"/>
    </row>
    <row r="153" spans="1:35" ht="26.25" customHeight="1" x14ac:dyDescent="0.25">
      <c r="A153" s="171">
        <f t="shared" si="19"/>
        <v>14</v>
      </c>
      <c r="B153" s="64" t="s">
        <v>207</v>
      </c>
      <c r="C153" s="8" t="s">
        <v>39</v>
      </c>
      <c r="D153" s="126"/>
      <c r="E153" s="126"/>
      <c r="F153" s="126"/>
      <c r="G153" s="126"/>
      <c r="H153" s="20"/>
      <c r="I153" s="126"/>
      <c r="J153" s="20"/>
      <c r="K153" s="126"/>
      <c r="L153" s="209"/>
      <c r="M153" s="126"/>
      <c r="N153" s="209"/>
      <c r="O153" s="126"/>
      <c r="P153" s="126">
        <v>1</v>
      </c>
      <c r="Q153" s="126"/>
      <c r="R153" s="127"/>
      <c r="S153" s="126"/>
      <c r="T153" s="126"/>
      <c r="U153" s="126"/>
      <c r="V153" s="126"/>
      <c r="W153" s="126"/>
      <c r="X153" s="126">
        <v>4</v>
      </c>
      <c r="Y153" s="126"/>
      <c r="Z153" s="126"/>
      <c r="AA153" s="126"/>
      <c r="AB153" s="126"/>
      <c r="AC153" s="126"/>
      <c r="AD153" s="126"/>
      <c r="AE153" s="126"/>
      <c r="AF153" s="121">
        <f t="shared" si="20"/>
        <v>5</v>
      </c>
      <c r="AG153" s="35"/>
      <c r="AH153" s="74">
        <f t="shared" ref="AH153:AH196" si="22">AF153*AG153</f>
        <v>0</v>
      </c>
      <c r="AI153" s="194"/>
    </row>
    <row r="154" spans="1:35" ht="26.25" customHeight="1" x14ac:dyDescent="0.25">
      <c r="A154" s="171">
        <f t="shared" si="19"/>
        <v>15</v>
      </c>
      <c r="B154" s="62" t="s">
        <v>109</v>
      </c>
      <c r="C154" s="8" t="s">
        <v>39</v>
      </c>
      <c r="D154" s="126"/>
      <c r="E154" s="126"/>
      <c r="F154" s="126"/>
      <c r="G154" s="126"/>
      <c r="H154" s="20"/>
      <c r="I154" s="126"/>
      <c r="J154" s="20"/>
      <c r="K154" s="126"/>
      <c r="L154" s="209"/>
      <c r="M154" s="126"/>
      <c r="N154" s="209"/>
      <c r="O154" s="126"/>
      <c r="P154" s="126">
        <v>1</v>
      </c>
      <c r="Q154" s="126"/>
      <c r="R154" s="127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1">
        <f t="shared" si="20"/>
        <v>1</v>
      </c>
      <c r="AG154" s="35"/>
      <c r="AH154" s="74">
        <f t="shared" si="22"/>
        <v>0</v>
      </c>
      <c r="AI154" s="194"/>
    </row>
    <row r="155" spans="1:35" ht="26.25" customHeight="1" x14ac:dyDescent="0.25">
      <c r="A155" s="171">
        <f t="shared" si="19"/>
        <v>16</v>
      </c>
      <c r="B155" s="63" t="s">
        <v>242</v>
      </c>
      <c r="C155" s="57" t="s">
        <v>39</v>
      </c>
      <c r="D155" s="164"/>
      <c r="E155" s="164"/>
      <c r="F155" s="164"/>
      <c r="G155" s="164"/>
      <c r="H155" s="168"/>
      <c r="I155" s="164"/>
      <c r="J155" s="168"/>
      <c r="K155" s="164"/>
      <c r="L155" s="200"/>
      <c r="M155" s="164">
        <v>2</v>
      </c>
      <c r="N155" s="200"/>
      <c r="O155" s="164"/>
      <c r="P155" s="164"/>
      <c r="Q155" s="164"/>
      <c r="R155" s="165">
        <v>1</v>
      </c>
      <c r="S155" s="164"/>
      <c r="T155" s="164">
        <v>2</v>
      </c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21">
        <f t="shared" si="20"/>
        <v>5</v>
      </c>
      <c r="AG155" s="53"/>
      <c r="AH155" s="73">
        <f t="shared" si="22"/>
        <v>0</v>
      </c>
      <c r="AI155" s="196"/>
    </row>
    <row r="156" spans="1:35" ht="26.25" customHeight="1" x14ac:dyDescent="0.25">
      <c r="A156" s="171">
        <f t="shared" si="19"/>
        <v>17</v>
      </c>
      <c r="B156" s="54" t="s">
        <v>138</v>
      </c>
      <c r="C156" s="57" t="s">
        <v>39</v>
      </c>
      <c r="D156" s="164"/>
      <c r="E156" s="164"/>
      <c r="F156" s="164"/>
      <c r="G156" s="164"/>
      <c r="H156" s="168"/>
      <c r="I156" s="164"/>
      <c r="J156" s="168"/>
      <c r="K156" s="164">
        <v>2</v>
      </c>
      <c r="L156" s="200"/>
      <c r="M156" s="164">
        <v>3</v>
      </c>
      <c r="N156" s="200"/>
      <c r="O156" s="164">
        <v>4</v>
      </c>
      <c r="P156" s="164">
        <v>10</v>
      </c>
      <c r="Q156" s="164">
        <v>3</v>
      </c>
      <c r="R156" s="165">
        <v>1</v>
      </c>
      <c r="S156" s="164">
        <v>1</v>
      </c>
      <c r="T156" s="164"/>
      <c r="U156" s="164"/>
      <c r="V156" s="164"/>
      <c r="W156" s="164">
        <v>6</v>
      </c>
      <c r="X156" s="164"/>
      <c r="Y156" s="164"/>
      <c r="Z156" s="164"/>
      <c r="AA156" s="164"/>
      <c r="AB156" s="164"/>
      <c r="AC156" s="164"/>
      <c r="AD156" s="164"/>
      <c r="AE156" s="164"/>
      <c r="AF156" s="169">
        <f t="shared" si="20"/>
        <v>30</v>
      </c>
      <c r="AG156" s="53"/>
      <c r="AH156" s="73">
        <f t="shared" si="22"/>
        <v>0</v>
      </c>
      <c r="AI156" s="189"/>
    </row>
    <row r="157" spans="1:35" ht="26.25" customHeight="1" x14ac:dyDescent="0.25">
      <c r="A157" s="171">
        <f t="shared" si="19"/>
        <v>18</v>
      </c>
      <c r="B157" s="62" t="s">
        <v>208</v>
      </c>
      <c r="C157" s="8" t="s">
        <v>51</v>
      </c>
      <c r="D157" s="126"/>
      <c r="E157" s="126"/>
      <c r="F157" s="126"/>
      <c r="G157" s="126"/>
      <c r="H157" s="20"/>
      <c r="I157" s="126"/>
      <c r="J157" s="20"/>
      <c r="K157" s="126"/>
      <c r="L157" s="209"/>
      <c r="M157" s="126"/>
      <c r="N157" s="209"/>
      <c r="O157" s="126"/>
      <c r="P157" s="126"/>
      <c r="Q157" s="126"/>
      <c r="R157" s="127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1">
        <f t="shared" si="20"/>
        <v>0</v>
      </c>
      <c r="AG157" s="35"/>
      <c r="AH157" s="74">
        <f t="shared" si="22"/>
        <v>0</v>
      </c>
      <c r="AI157" s="194"/>
    </row>
    <row r="158" spans="1:35" ht="26.25" customHeight="1" x14ac:dyDescent="0.25">
      <c r="A158" s="171">
        <f t="shared" si="19"/>
        <v>19</v>
      </c>
      <c r="B158" s="62" t="s">
        <v>209</v>
      </c>
      <c r="C158" s="8" t="s">
        <v>39</v>
      </c>
      <c r="D158" s="126"/>
      <c r="E158" s="126"/>
      <c r="F158" s="126"/>
      <c r="G158" s="126"/>
      <c r="H158" s="20"/>
      <c r="I158" s="126"/>
      <c r="J158" s="20"/>
      <c r="K158" s="126"/>
      <c r="L158" s="209"/>
      <c r="M158" s="126"/>
      <c r="N158" s="209"/>
      <c r="O158" s="126"/>
      <c r="P158" s="126"/>
      <c r="Q158" s="126"/>
      <c r="R158" s="127"/>
      <c r="S158" s="126">
        <v>1</v>
      </c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1">
        <f t="shared" si="20"/>
        <v>1</v>
      </c>
      <c r="AG158" s="35"/>
      <c r="AH158" s="74">
        <f t="shared" si="22"/>
        <v>0</v>
      </c>
      <c r="AI158" s="194"/>
    </row>
    <row r="159" spans="1:35" ht="26.25" customHeight="1" x14ac:dyDescent="0.25">
      <c r="A159" s="171">
        <f t="shared" si="19"/>
        <v>20</v>
      </c>
      <c r="B159" s="1" t="s">
        <v>211</v>
      </c>
      <c r="C159" s="8" t="s">
        <v>39</v>
      </c>
      <c r="D159" s="126"/>
      <c r="E159" s="126"/>
      <c r="F159" s="126"/>
      <c r="G159" s="126"/>
      <c r="H159" s="20"/>
      <c r="I159" s="126"/>
      <c r="J159" s="20"/>
      <c r="K159" s="126">
        <v>1</v>
      </c>
      <c r="L159" s="209"/>
      <c r="M159" s="126"/>
      <c r="N159" s="209"/>
      <c r="O159" s="126"/>
      <c r="P159" s="126">
        <v>2</v>
      </c>
      <c r="Q159" s="126">
        <v>1</v>
      </c>
      <c r="R159" s="127"/>
      <c r="S159" s="126"/>
      <c r="T159" s="126"/>
      <c r="U159" s="126"/>
      <c r="V159" s="126"/>
      <c r="W159" s="126"/>
      <c r="X159" s="126">
        <v>5</v>
      </c>
      <c r="Y159" s="126">
        <v>1</v>
      </c>
      <c r="Z159" s="126">
        <v>1</v>
      </c>
      <c r="AA159" s="126"/>
      <c r="AB159" s="126"/>
      <c r="AC159" s="126"/>
      <c r="AD159" s="126"/>
      <c r="AE159" s="126"/>
      <c r="AF159" s="121">
        <f t="shared" si="20"/>
        <v>11</v>
      </c>
      <c r="AG159" s="35"/>
      <c r="AH159" s="73">
        <f t="shared" si="22"/>
        <v>0</v>
      </c>
      <c r="AI159" s="196"/>
    </row>
    <row r="160" spans="1:35" ht="26.25" customHeight="1" x14ac:dyDescent="0.25">
      <c r="A160" s="171">
        <f t="shared" si="19"/>
        <v>21</v>
      </c>
      <c r="B160" s="65" t="s">
        <v>149</v>
      </c>
      <c r="C160" s="58" t="s">
        <v>39</v>
      </c>
      <c r="D160" s="159"/>
      <c r="E160" s="159"/>
      <c r="F160" s="159"/>
      <c r="G160" s="159"/>
      <c r="H160" s="52"/>
      <c r="I160" s="159"/>
      <c r="J160" s="52"/>
      <c r="K160" s="159"/>
      <c r="L160" s="212"/>
      <c r="M160" s="159">
        <v>2</v>
      </c>
      <c r="N160" s="212"/>
      <c r="O160" s="159"/>
      <c r="P160" s="159"/>
      <c r="Q160" s="159"/>
      <c r="R160" s="156"/>
      <c r="S160" s="159"/>
      <c r="T160" s="159"/>
      <c r="U160" s="159"/>
      <c r="V160" s="159"/>
      <c r="W160" s="159"/>
      <c r="X160" s="159">
        <v>20</v>
      </c>
      <c r="Y160" s="159">
        <v>1</v>
      </c>
      <c r="Z160" s="159"/>
      <c r="AA160" s="159"/>
      <c r="AB160" s="159"/>
      <c r="AC160" s="159"/>
      <c r="AD160" s="159"/>
      <c r="AE160" s="159"/>
      <c r="AF160" s="121">
        <f t="shared" si="20"/>
        <v>23</v>
      </c>
      <c r="AG160" s="197"/>
      <c r="AH160" s="74">
        <f t="shared" si="22"/>
        <v>0</v>
      </c>
      <c r="AI160" s="194"/>
    </row>
    <row r="161" spans="1:38" ht="26.25" customHeight="1" x14ac:dyDescent="0.25">
      <c r="A161" s="171">
        <f t="shared" si="19"/>
        <v>22</v>
      </c>
      <c r="B161" s="62" t="s">
        <v>210</v>
      </c>
      <c r="C161" s="8" t="s">
        <v>59</v>
      </c>
      <c r="D161" s="126"/>
      <c r="E161" s="126"/>
      <c r="F161" s="126"/>
      <c r="G161" s="126"/>
      <c r="H161" s="20"/>
      <c r="I161" s="126"/>
      <c r="J161" s="20"/>
      <c r="K161" s="126"/>
      <c r="L161" s="209"/>
      <c r="M161" s="126"/>
      <c r="N161" s="209"/>
      <c r="O161" s="126"/>
      <c r="P161" s="126"/>
      <c r="Q161" s="126">
        <v>8</v>
      </c>
      <c r="R161" s="127"/>
      <c r="S161" s="126">
        <v>1</v>
      </c>
      <c r="T161" s="126"/>
      <c r="U161" s="126"/>
      <c r="V161" s="126"/>
      <c r="W161" s="126"/>
      <c r="X161" s="126"/>
      <c r="Y161" s="126"/>
      <c r="Z161" s="126">
        <v>2</v>
      </c>
      <c r="AA161" s="126"/>
      <c r="AB161" s="126"/>
      <c r="AC161" s="126"/>
      <c r="AD161" s="126"/>
      <c r="AE161" s="126"/>
      <c r="AF161" s="121">
        <f t="shared" si="20"/>
        <v>11</v>
      </c>
      <c r="AG161" s="35"/>
      <c r="AH161" s="74">
        <f t="shared" si="22"/>
        <v>0</v>
      </c>
      <c r="AI161" s="194"/>
    </row>
    <row r="162" spans="1:38" ht="26.25" customHeight="1" x14ac:dyDescent="0.25">
      <c r="A162" s="171">
        <f t="shared" si="19"/>
        <v>23</v>
      </c>
      <c r="B162" s="62" t="s">
        <v>212</v>
      </c>
      <c r="C162" s="8" t="s">
        <v>59</v>
      </c>
      <c r="D162" s="126"/>
      <c r="E162" s="126"/>
      <c r="F162" s="126"/>
      <c r="G162" s="126"/>
      <c r="H162" s="20"/>
      <c r="I162" s="126"/>
      <c r="J162" s="20"/>
      <c r="K162" s="126"/>
      <c r="L162" s="209"/>
      <c r="M162" s="126"/>
      <c r="N162" s="209"/>
      <c r="O162" s="126"/>
      <c r="P162" s="126"/>
      <c r="Q162" s="126"/>
      <c r="R162" s="127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1">
        <f t="shared" si="20"/>
        <v>0</v>
      </c>
      <c r="AG162" s="35"/>
      <c r="AH162" s="74">
        <f t="shared" si="22"/>
        <v>0</v>
      </c>
      <c r="AI162" s="194"/>
    </row>
    <row r="163" spans="1:38" s="115" customFormat="1" ht="26.25" customHeight="1" x14ac:dyDescent="0.25">
      <c r="A163" s="171">
        <f t="shared" si="19"/>
        <v>24</v>
      </c>
      <c r="B163" s="62" t="s">
        <v>277</v>
      </c>
      <c r="C163" s="8" t="s">
        <v>59</v>
      </c>
      <c r="D163" s="126"/>
      <c r="E163" s="126"/>
      <c r="F163" s="126"/>
      <c r="G163" s="126"/>
      <c r="H163" s="20"/>
      <c r="I163" s="126"/>
      <c r="J163" s="20"/>
      <c r="K163" s="126"/>
      <c r="L163" s="209"/>
      <c r="M163" s="126"/>
      <c r="N163" s="209"/>
      <c r="O163" s="126"/>
      <c r="P163" s="126"/>
      <c r="Q163" s="126"/>
      <c r="R163" s="127"/>
      <c r="S163" s="126"/>
      <c r="T163" s="126"/>
      <c r="U163" s="126"/>
      <c r="V163" s="126"/>
      <c r="W163" s="126">
        <v>10</v>
      </c>
      <c r="X163" s="126"/>
      <c r="Y163" s="126"/>
      <c r="Z163" s="126"/>
      <c r="AA163" s="126"/>
      <c r="AB163" s="126"/>
      <c r="AC163" s="126"/>
      <c r="AD163" s="126"/>
      <c r="AE163" s="126"/>
      <c r="AF163" s="121">
        <f t="shared" si="20"/>
        <v>10</v>
      </c>
      <c r="AG163" s="35"/>
      <c r="AH163" s="74">
        <f t="shared" si="22"/>
        <v>0</v>
      </c>
      <c r="AI163" s="194"/>
    </row>
    <row r="164" spans="1:38" s="115" customFormat="1" ht="26.25" customHeight="1" x14ac:dyDescent="0.25">
      <c r="A164" s="171">
        <f t="shared" si="19"/>
        <v>25</v>
      </c>
      <c r="B164" s="62" t="s">
        <v>278</v>
      </c>
      <c r="C164" s="8" t="s">
        <v>59</v>
      </c>
      <c r="D164" s="126"/>
      <c r="E164" s="126"/>
      <c r="F164" s="126"/>
      <c r="G164" s="126"/>
      <c r="H164" s="20"/>
      <c r="I164" s="126"/>
      <c r="J164" s="20"/>
      <c r="K164" s="126"/>
      <c r="L164" s="209"/>
      <c r="M164" s="126"/>
      <c r="N164" s="209"/>
      <c r="O164" s="126"/>
      <c r="P164" s="126"/>
      <c r="Q164" s="126"/>
      <c r="R164" s="127"/>
      <c r="S164" s="126"/>
      <c r="T164" s="126"/>
      <c r="U164" s="126"/>
      <c r="V164" s="126"/>
      <c r="W164" s="126">
        <v>20</v>
      </c>
      <c r="X164" s="126">
        <v>20</v>
      </c>
      <c r="Y164" s="126"/>
      <c r="Z164" s="126"/>
      <c r="AA164" s="126"/>
      <c r="AB164" s="126"/>
      <c r="AC164" s="126"/>
      <c r="AD164" s="126"/>
      <c r="AE164" s="126"/>
      <c r="AF164" s="121">
        <f t="shared" si="20"/>
        <v>40</v>
      </c>
      <c r="AG164" s="35"/>
      <c r="AH164" s="74">
        <f t="shared" si="22"/>
        <v>0</v>
      </c>
      <c r="AI164" s="194"/>
    </row>
    <row r="165" spans="1:38" ht="26.25" customHeight="1" x14ac:dyDescent="0.25">
      <c r="A165" s="171">
        <f t="shared" si="19"/>
        <v>26</v>
      </c>
      <c r="B165" s="62" t="s">
        <v>60</v>
      </c>
      <c r="C165" s="8" t="s">
        <v>49</v>
      </c>
      <c r="D165" s="126"/>
      <c r="E165" s="126"/>
      <c r="F165" s="126"/>
      <c r="G165" s="126"/>
      <c r="H165" s="20"/>
      <c r="I165" s="126"/>
      <c r="J165" s="20"/>
      <c r="K165" s="126"/>
      <c r="L165" s="209"/>
      <c r="M165" s="126"/>
      <c r="N165" s="209"/>
      <c r="O165" s="126"/>
      <c r="P165" s="126">
        <v>1</v>
      </c>
      <c r="Q165" s="126"/>
      <c r="R165" s="127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1">
        <f t="shared" si="20"/>
        <v>1</v>
      </c>
      <c r="AG165" s="35"/>
      <c r="AH165" s="74">
        <f t="shared" si="22"/>
        <v>0</v>
      </c>
      <c r="AI165" s="194"/>
    </row>
    <row r="166" spans="1:38" ht="26.25" customHeight="1" x14ac:dyDescent="0.25">
      <c r="A166" s="171">
        <f t="shared" si="19"/>
        <v>27</v>
      </c>
      <c r="B166" s="63" t="s">
        <v>141</v>
      </c>
      <c r="C166" s="57" t="s">
        <v>49</v>
      </c>
      <c r="D166" s="164"/>
      <c r="E166" s="164"/>
      <c r="F166" s="164"/>
      <c r="G166" s="164"/>
      <c r="H166" s="168"/>
      <c r="I166" s="164"/>
      <c r="J166" s="168"/>
      <c r="K166" s="164"/>
      <c r="L166" s="200"/>
      <c r="M166" s="164"/>
      <c r="N166" s="200"/>
      <c r="O166" s="164"/>
      <c r="P166" s="164">
        <v>5</v>
      </c>
      <c r="Q166" s="164"/>
      <c r="R166" s="165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21">
        <f t="shared" si="20"/>
        <v>5</v>
      </c>
      <c r="AG166" s="53"/>
      <c r="AH166" s="73">
        <f t="shared" si="22"/>
        <v>0</v>
      </c>
      <c r="AI166" s="196"/>
    </row>
    <row r="167" spans="1:38" ht="26.25" customHeight="1" x14ac:dyDescent="0.25">
      <c r="A167" s="171">
        <f t="shared" si="19"/>
        <v>28</v>
      </c>
      <c r="B167" s="62" t="s">
        <v>213</v>
      </c>
      <c r="C167" s="8" t="s">
        <v>98</v>
      </c>
      <c r="D167" s="126"/>
      <c r="E167" s="126"/>
      <c r="F167" s="126"/>
      <c r="G167" s="126"/>
      <c r="H167" s="20"/>
      <c r="I167" s="126"/>
      <c r="J167" s="20"/>
      <c r="K167" s="126"/>
      <c r="L167" s="209"/>
      <c r="M167" s="126"/>
      <c r="N167" s="209"/>
      <c r="O167" s="126"/>
      <c r="P167" s="126"/>
      <c r="Q167" s="126"/>
      <c r="R167" s="127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1">
        <f t="shared" si="20"/>
        <v>0</v>
      </c>
      <c r="AG167" s="35"/>
      <c r="AH167" s="74">
        <f t="shared" si="22"/>
        <v>0</v>
      </c>
      <c r="AI167" s="194"/>
    </row>
    <row r="168" spans="1:38" ht="26.25" customHeight="1" x14ac:dyDescent="0.25">
      <c r="A168" s="171">
        <f t="shared" si="19"/>
        <v>29</v>
      </c>
      <c r="B168" s="62" t="s">
        <v>214</v>
      </c>
      <c r="C168" s="8" t="s">
        <v>49</v>
      </c>
      <c r="D168" s="126"/>
      <c r="E168" s="126"/>
      <c r="F168" s="126"/>
      <c r="G168" s="126"/>
      <c r="H168" s="20"/>
      <c r="I168" s="126"/>
      <c r="J168" s="20"/>
      <c r="K168" s="126"/>
      <c r="L168" s="209"/>
      <c r="M168" s="126">
        <v>1</v>
      </c>
      <c r="N168" s="209"/>
      <c r="O168" s="126"/>
      <c r="P168" s="126"/>
      <c r="Q168" s="126">
        <v>1</v>
      </c>
      <c r="R168" s="127">
        <v>1</v>
      </c>
      <c r="S168" s="126"/>
      <c r="T168" s="126">
        <v>1</v>
      </c>
      <c r="U168" s="126"/>
      <c r="V168" s="126"/>
      <c r="W168" s="126"/>
      <c r="X168" s="126"/>
      <c r="Y168" s="126"/>
      <c r="Z168" s="126"/>
      <c r="AA168" s="126"/>
      <c r="AB168" s="126"/>
      <c r="AC168" s="126">
        <v>1</v>
      </c>
      <c r="AD168" s="126"/>
      <c r="AE168" s="126"/>
      <c r="AF168" s="121">
        <f t="shared" si="20"/>
        <v>5</v>
      </c>
      <c r="AG168" s="35"/>
      <c r="AH168" s="74">
        <f t="shared" si="22"/>
        <v>0</v>
      </c>
      <c r="AI168" s="194"/>
    </row>
    <row r="169" spans="1:38" ht="26.25" customHeight="1" x14ac:dyDescent="0.25">
      <c r="A169" s="171">
        <f t="shared" si="19"/>
        <v>30</v>
      </c>
      <c r="B169" s="66" t="s">
        <v>215</v>
      </c>
      <c r="C169" s="8" t="s">
        <v>51</v>
      </c>
      <c r="D169" s="126"/>
      <c r="E169" s="126"/>
      <c r="F169" s="126"/>
      <c r="G169" s="126"/>
      <c r="H169" s="20"/>
      <c r="I169" s="126"/>
      <c r="J169" s="20"/>
      <c r="K169" s="126"/>
      <c r="L169" s="209"/>
      <c r="M169" s="126"/>
      <c r="N169" s="209">
        <v>1</v>
      </c>
      <c r="O169" s="126"/>
      <c r="P169" s="126"/>
      <c r="Q169" s="126"/>
      <c r="R169" s="127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1">
        <f t="shared" si="20"/>
        <v>1</v>
      </c>
      <c r="AG169" s="35"/>
      <c r="AH169" s="74">
        <f t="shared" si="22"/>
        <v>0</v>
      </c>
      <c r="AI169" s="194"/>
    </row>
    <row r="170" spans="1:38" ht="26.25" customHeight="1" x14ac:dyDescent="0.25">
      <c r="A170" s="171">
        <f t="shared" si="19"/>
        <v>31</v>
      </c>
      <c r="B170" s="66" t="s">
        <v>216</v>
      </c>
      <c r="C170" s="8" t="s">
        <v>99</v>
      </c>
      <c r="D170" s="126"/>
      <c r="E170" s="126"/>
      <c r="F170" s="126"/>
      <c r="G170" s="126"/>
      <c r="H170" s="20"/>
      <c r="I170" s="126"/>
      <c r="J170" s="20"/>
      <c r="K170" s="126"/>
      <c r="L170" s="209"/>
      <c r="M170" s="126"/>
      <c r="N170" s="209"/>
      <c r="O170" s="126"/>
      <c r="P170" s="126"/>
      <c r="Q170" s="126"/>
      <c r="R170" s="127">
        <v>3</v>
      </c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1">
        <f t="shared" si="20"/>
        <v>3</v>
      </c>
      <c r="AG170" s="35"/>
      <c r="AH170" s="74">
        <f t="shared" si="22"/>
        <v>0</v>
      </c>
      <c r="AI170" s="194"/>
    </row>
    <row r="171" spans="1:38" ht="26.25" customHeight="1" x14ac:dyDescent="0.25">
      <c r="A171" s="171">
        <f t="shared" si="19"/>
        <v>32</v>
      </c>
      <c r="B171" s="66" t="s">
        <v>217</v>
      </c>
      <c r="C171" s="8" t="s">
        <v>52</v>
      </c>
      <c r="D171" s="126"/>
      <c r="E171" s="126"/>
      <c r="F171" s="126"/>
      <c r="G171" s="126"/>
      <c r="H171" s="20"/>
      <c r="I171" s="126"/>
      <c r="J171" s="20"/>
      <c r="K171" s="126"/>
      <c r="L171" s="209"/>
      <c r="M171" s="126">
        <v>1</v>
      </c>
      <c r="N171" s="209"/>
      <c r="O171" s="126"/>
      <c r="P171" s="126"/>
      <c r="Q171" s="126"/>
      <c r="R171" s="127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>
        <v>1</v>
      </c>
      <c r="AD171" s="126"/>
      <c r="AE171" s="126">
        <v>1</v>
      </c>
      <c r="AF171" s="121">
        <f t="shared" si="20"/>
        <v>3</v>
      </c>
      <c r="AG171" s="35"/>
      <c r="AH171" s="74">
        <f t="shared" si="22"/>
        <v>0</v>
      </c>
      <c r="AI171" s="194"/>
    </row>
    <row r="172" spans="1:38" ht="26.25" customHeight="1" x14ac:dyDescent="0.25">
      <c r="A172" s="171">
        <f t="shared" si="19"/>
        <v>33</v>
      </c>
      <c r="B172" s="67" t="s">
        <v>87</v>
      </c>
      <c r="C172" s="8" t="s">
        <v>39</v>
      </c>
      <c r="D172" s="126"/>
      <c r="E172" s="126"/>
      <c r="F172" s="126"/>
      <c r="G172" s="126"/>
      <c r="H172" s="20"/>
      <c r="I172" s="126">
        <v>1</v>
      </c>
      <c r="J172" s="20"/>
      <c r="K172" s="126"/>
      <c r="L172" s="209"/>
      <c r="M172" s="126"/>
      <c r="N172" s="209"/>
      <c r="O172" s="126"/>
      <c r="P172" s="126"/>
      <c r="Q172" s="126">
        <v>1</v>
      </c>
      <c r="R172" s="127"/>
      <c r="S172" s="126"/>
      <c r="T172" s="126"/>
      <c r="U172" s="126"/>
      <c r="V172" s="126"/>
      <c r="W172" s="126"/>
      <c r="X172" s="126">
        <v>50</v>
      </c>
      <c r="Y172" s="126"/>
      <c r="Z172" s="126"/>
      <c r="AA172" s="126"/>
      <c r="AB172" s="126"/>
      <c r="AC172" s="126"/>
      <c r="AD172" s="126"/>
      <c r="AE172" s="126">
        <v>5</v>
      </c>
      <c r="AF172" s="121">
        <f t="shared" si="20"/>
        <v>57</v>
      </c>
      <c r="AG172" s="35"/>
      <c r="AH172" s="74">
        <f t="shared" si="22"/>
        <v>0</v>
      </c>
      <c r="AI172" s="194"/>
    </row>
    <row r="173" spans="1:38" ht="26.25" customHeight="1" x14ac:dyDescent="0.25">
      <c r="A173" s="171">
        <f t="shared" si="19"/>
        <v>34</v>
      </c>
      <c r="B173" s="67" t="s">
        <v>88</v>
      </c>
      <c r="C173" s="8" t="s">
        <v>39</v>
      </c>
      <c r="D173" s="126"/>
      <c r="E173" s="126"/>
      <c r="F173" s="126">
        <v>1</v>
      </c>
      <c r="G173" s="126"/>
      <c r="H173" s="20"/>
      <c r="I173" s="126"/>
      <c r="J173" s="20"/>
      <c r="K173" s="126"/>
      <c r="L173" s="209"/>
      <c r="M173" s="126">
        <v>1</v>
      </c>
      <c r="N173" s="209"/>
      <c r="O173" s="126"/>
      <c r="P173" s="126">
        <v>2</v>
      </c>
      <c r="Q173" s="126">
        <v>1</v>
      </c>
      <c r="R173" s="127"/>
      <c r="S173" s="126"/>
      <c r="T173" s="126"/>
      <c r="U173" s="126"/>
      <c r="V173" s="126"/>
      <c r="W173" s="126">
        <v>3</v>
      </c>
      <c r="X173" s="126">
        <v>50</v>
      </c>
      <c r="Y173" s="126"/>
      <c r="Z173" s="126">
        <v>1</v>
      </c>
      <c r="AA173" s="126"/>
      <c r="AB173" s="126"/>
      <c r="AC173" s="126"/>
      <c r="AD173" s="126">
        <v>3</v>
      </c>
      <c r="AE173" s="126"/>
      <c r="AF173" s="121">
        <f t="shared" si="20"/>
        <v>62</v>
      </c>
      <c r="AG173" s="35"/>
      <c r="AH173" s="74">
        <f t="shared" si="22"/>
        <v>0</v>
      </c>
      <c r="AI173" s="194"/>
    </row>
    <row r="174" spans="1:38" ht="26.25" customHeight="1" x14ac:dyDescent="0.25">
      <c r="A174" s="171">
        <f t="shared" si="19"/>
        <v>35</v>
      </c>
      <c r="B174" s="62" t="s">
        <v>299</v>
      </c>
      <c r="C174" s="8" t="s">
        <v>39</v>
      </c>
      <c r="D174" s="126"/>
      <c r="E174" s="126"/>
      <c r="F174" s="126"/>
      <c r="G174" s="126"/>
      <c r="H174" s="20"/>
      <c r="I174" s="126"/>
      <c r="J174" s="20"/>
      <c r="K174" s="126"/>
      <c r="L174" s="209"/>
      <c r="M174" s="126">
        <v>1</v>
      </c>
      <c r="N174" s="209"/>
      <c r="O174" s="126"/>
      <c r="P174" s="126"/>
      <c r="Q174" s="126"/>
      <c r="R174" s="127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>
        <v>1</v>
      </c>
      <c r="AE174" s="126"/>
      <c r="AF174" s="121">
        <f t="shared" si="20"/>
        <v>2</v>
      </c>
      <c r="AG174" s="35"/>
      <c r="AH174" s="74">
        <f t="shared" si="22"/>
        <v>0</v>
      </c>
      <c r="AI174" s="194"/>
    </row>
    <row r="175" spans="1:38" ht="26.25" customHeight="1" x14ac:dyDescent="0.25">
      <c r="A175" s="171">
        <f t="shared" si="19"/>
        <v>36</v>
      </c>
      <c r="B175" s="62" t="s">
        <v>61</v>
      </c>
      <c r="C175" s="8" t="s">
        <v>39</v>
      </c>
      <c r="D175" s="126"/>
      <c r="E175" s="126"/>
      <c r="F175" s="126"/>
      <c r="G175" s="126"/>
      <c r="H175" s="20"/>
      <c r="I175" s="126"/>
      <c r="J175" s="20"/>
      <c r="K175" s="126"/>
      <c r="L175" s="209"/>
      <c r="M175" s="126">
        <v>2</v>
      </c>
      <c r="N175" s="209"/>
      <c r="O175" s="126"/>
      <c r="P175" s="126"/>
      <c r="Q175" s="126"/>
      <c r="R175" s="127"/>
      <c r="S175" s="126"/>
      <c r="T175" s="126"/>
      <c r="U175" s="126"/>
      <c r="V175" s="126"/>
      <c r="W175" s="126"/>
      <c r="X175" s="126">
        <v>5</v>
      </c>
      <c r="Y175" s="126"/>
      <c r="Z175" s="126"/>
      <c r="AA175" s="126"/>
      <c r="AB175" s="126"/>
      <c r="AC175" s="126"/>
      <c r="AD175" s="126">
        <v>3</v>
      </c>
      <c r="AE175" s="126"/>
      <c r="AF175" s="121">
        <f t="shared" si="20"/>
        <v>10</v>
      </c>
      <c r="AG175" s="35"/>
      <c r="AH175" s="74">
        <f t="shared" si="22"/>
        <v>0</v>
      </c>
      <c r="AI175" s="194"/>
      <c r="AL175" s="23"/>
    </row>
    <row r="176" spans="1:38" ht="26.25" customHeight="1" x14ac:dyDescent="0.25">
      <c r="A176" s="171">
        <f t="shared" si="19"/>
        <v>37</v>
      </c>
      <c r="B176" s="62" t="s">
        <v>62</v>
      </c>
      <c r="C176" s="8" t="s">
        <v>39</v>
      </c>
      <c r="D176" s="126"/>
      <c r="E176" s="126"/>
      <c r="F176" s="126"/>
      <c r="G176" s="126"/>
      <c r="H176" s="20"/>
      <c r="I176" s="126"/>
      <c r="J176" s="20"/>
      <c r="K176" s="126"/>
      <c r="L176" s="209"/>
      <c r="M176" s="126">
        <v>3</v>
      </c>
      <c r="N176" s="209"/>
      <c r="O176" s="126"/>
      <c r="P176" s="126">
        <v>1</v>
      </c>
      <c r="Q176" s="126"/>
      <c r="R176" s="127"/>
      <c r="S176" s="126"/>
      <c r="T176" s="126"/>
      <c r="U176" s="126"/>
      <c r="V176" s="126"/>
      <c r="W176" s="126"/>
      <c r="X176" s="126">
        <v>5</v>
      </c>
      <c r="Y176" s="126"/>
      <c r="Z176" s="126"/>
      <c r="AA176" s="126"/>
      <c r="AB176" s="126"/>
      <c r="AC176" s="126"/>
      <c r="AD176" s="126"/>
      <c r="AE176" s="126"/>
      <c r="AF176" s="121">
        <f t="shared" si="20"/>
        <v>9</v>
      </c>
      <c r="AG176" s="35"/>
      <c r="AH176" s="74">
        <f t="shared" si="22"/>
        <v>0</v>
      </c>
      <c r="AI176" s="194"/>
    </row>
    <row r="177" spans="1:35" ht="26.25" customHeight="1" x14ac:dyDescent="0.25">
      <c r="A177" s="171">
        <f t="shared" si="19"/>
        <v>38</v>
      </c>
      <c r="B177" s="62" t="s">
        <v>63</v>
      </c>
      <c r="C177" s="8" t="s">
        <v>39</v>
      </c>
      <c r="D177" s="126"/>
      <c r="E177" s="126"/>
      <c r="F177" s="126"/>
      <c r="G177" s="126"/>
      <c r="H177" s="20"/>
      <c r="I177" s="126"/>
      <c r="J177" s="20"/>
      <c r="K177" s="126"/>
      <c r="L177" s="209"/>
      <c r="M177" s="126"/>
      <c r="N177" s="209"/>
      <c r="O177" s="126">
        <v>1</v>
      </c>
      <c r="P177" s="126"/>
      <c r="Q177" s="126"/>
      <c r="R177" s="127"/>
      <c r="S177" s="126">
        <v>1</v>
      </c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1">
        <f t="shared" si="20"/>
        <v>2</v>
      </c>
      <c r="AG177" s="35"/>
      <c r="AH177" s="74">
        <f t="shared" si="22"/>
        <v>0</v>
      </c>
      <c r="AI177" s="194"/>
    </row>
    <row r="178" spans="1:35" ht="26.25" customHeight="1" x14ac:dyDescent="0.25">
      <c r="A178" s="171">
        <f t="shared" si="19"/>
        <v>39</v>
      </c>
      <c r="B178" s="62" t="s">
        <v>218</v>
      </c>
      <c r="C178" s="8" t="s">
        <v>49</v>
      </c>
      <c r="D178" s="126"/>
      <c r="E178" s="126"/>
      <c r="F178" s="126"/>
      <c r="G178" s="126"/>
      <c r="H178" s="20"/>
      <c r="I178" s="126"/>
      <c r="J178" s="20"/>
      <c r="K178" s="126"/>
      <c r="L178" s="209"/>
      <c r="M178" s="126">
        <v>1</v>
      </c>
      <c r="N178" s="209"/>
      <c r="O178" s="126"/>
      <c r="P178" s="126"/>
      <c r="Q178" s="126">
        <v>1</v>
      </c>
      <c r="R178" s="127"/>
      <c r="S178" s="126"/>
      <c r="T178" s="126"/>
      <c r="U178" s="126"/>
      <c r="V178" s="126"/>
      <c r="W178" s="126"/>
      <c r="X178" s="126">
        <v>30</v>
      </c>
      <c r="Y178" s="126"/>
      <c r="Z178" s="126"/>
      <c r="AA178" s="126"/>
      <c r="AB178" s="126"/>
      <c r="AC178" s="126"/>
      <c r="AD178" s="126"/>
      <c r="AE178" s="126"/>
      <c r="AF178" s="121">
        <f t="shared" si="20"/>
        <v>32</v>
      </c>
      <c r="AG178" s="35"/>
      <c r="AH178" s="74">
        <f t="shared" si="22"/>
        <v>0</v>
      </c>
      <c r="AI178" s="194"/>
    </row>
    <row r="179" spans="1:35" ht="26.25" customHeight="1" x14ac:dyDescent="0.25">
      <c r="A179" s="171">
        <f t="shared" si="19"/>
        <v>40</v>
      </c>
      <c r="B179" s="62" t="s">
        <v>219</v>
      </c>
      <c r="C179" s="8" t="s">
        <v>49</v>
      </c>
      <c r="D179" s="126"/>
      <c r="E179" s="126"/>
      <c r="F179" s="126"/>
      <c r="G179" s="126"/>
      <c r="H179" s="20"/>
      <c r="I179" s="126"/>
      <c r="J179" s="20"/>
      <c r="K179" s="126"/>
      <c r="L179" s="209"/>
      <c r="M179" s="126"/>
      <c r="N179" s="209"/>
      <c r="O179" s="126"/>
      <c r="P179" s="126"/>
      <c r="Q179" s="126">
        <v>1</v>
      </c>
      <c r="R179" s="127">
        <v>1</v>
      </c>
      <c r="S179" s="126"/>
      <c r="T179" s="126"/>
      <c r="U179" s="126"/>
      <c r="V179" s="126"/>
      <c r="W179" s="126"/>
      <c r="X179" s="126">
        <v>30</v>
      </c>
      <c r="Y179" s="126"/>
      <c r="Z179" s="126"/>
      <c r="AA179" s="126"/>
      <c r="AB179" s="126"/>
      <c r="AC179" s="126"/>
      <c r="AD179" s="126"/>
      <c r="AE179" s="126"/>
      <c r="AF179" s="121">
        <f t="shared" si="20"/>
        <v>32</v>
      </c>
      <c r="AG179" s="35"/>
      <c r="AH179" s="74">
        <f t="shared" si="22"/>
        <v>0</v>
      </c>
      <c r="AI179" s="194"/>
    </row>
    <row r="180" spans="1:35" ht="26.25" customHeight="1" x14ac:dyDescent="0.25">
      <c r="A180" s="171">
        <f t="shared" si="19"/>
        <v>41</v>
      </c>
      <c r="B180" s="62" t="s">
        <v>220</v>
      </c>
      <c r="C180" s="8" t="s">
        <v>49</v>
      </c>
      <c r="D180" s="126"/>
      <c r="E180" s="126"/>
      <c r="F180" s="126"/>
      <c r="G180" s="126"/>
      <c r="H180" s="20"/>
      <c r="I180" s="126"/>
      <c r="J180" s="20"/>
      <c r="K180" s="126"/>
      <c r="L180" s="209"/>
      <c r="M180" s="126"/>
      <c r="N180" s="209"/>
      <c r="O180" s="126"/>
      <c r="P180" s="126">
        <v>1</v>
      </c>
      <c r="Q180" s="126"/>
      <c r="R180" s="127"/>
      <c r="S180" s="126"/>
      <c r="T180" s="126"/>
      <c r="U180" s="126"/>
      <c r="V180" s="126"/>
      <c r="W180" s="126"/>
      <c r="X180" s="126">
        <v>30</v>
      </c>
      <c r="Y180" s="126"/>
      <c r="Z180" s="126"/>
      <c r="AA180" s="126"/>
      <c r="AB180" s="126"/>
      <c r="AC180" s="126"/>
      <c r="AD180" s="126"/>
      <c r="AE180" s="126">
        <v>1</v>
      </c>
      <c r="AF180" s="121">
        <f t="shared" si="20"/>
        <v>32</v>
      </c>
      <c r="AG180" s="35"/>
      <c r="AH180" s="74">
        <f t="shared" si="22"/>
        <v>0</v>
      </c>
      <c r="AI180" s="194"/>
    </row>
    <row r="181" spans="1:35" ht="26.25" customHeight="1" x14ac:dyDescent="0.25">
      <c r="A181" s="171">
        <f t="shared" si="19"/>
        <v>42</v>
      </c>
      <c r="B181" s="62" t="s">
        <v>221</v>
      </c>
      <c r="C181" s="8" t="s">
        <v>49</v>
      </c>
      <c r="D181" s="126"/>
      <c r="E181" s="126"/>
      <c r="F181" s="126"/>
      <c r="G181" s="126"/>
      <c r="H181" s="20"/>
      <c r="I181" s="126"/>
      <c r="J181" s="20"/>
      <c r="K181" s="126"/>
      <c r="L181" s="209"/>
      <c r="M181" s="126">
        <v>1</v>
      </c>
      <c r="N181" s="209"/>
      <c r="O181" s="126"/>
      <c r="P181" s="126"/>
      <c r="Q181" s="126"/>
      <c r="R181" s="127"/>
      <c r="S181" s="126"/>
      <c r="T181" s="126"/>
      <c r="U181" s="126"/>
      <c r="V181" s="126">
        <v>1</v>
      </c>
      <c r="W181" s="126"/>
      <c r="X181" s="126">
        <v>30</v>
      </c>
      <c r="Y181" s="126"/>
      <c r="Z181" s="126"/>
      <c r="AA181" s="126"/>
      <c r="AB181" s="126"/>
      <c r="AC181" s="126"/>
      <c r="AD181" s="126"/>
      <c r="AE181" s="126">
        <v>1</v>
      </c>
      <c r="AF181" s="121">
        <f t="shared" si="20"/>
        <v>33</v>
      </c>
      <c r="AG181" s="35"/>
      <c r="AH181" s="74">
        <f t="shared" si="22"/>
        <v>0</v>
      </c>
      <c r="AI181" s="194"/>
    </row>
    <row r="182" spans="1:35" ht="26.25" customHeight="1" x14ac:dyDescent="0.25">
      <c r="A182" s="171">
        <f t="shared" si="19"/>
        <v>43</v>
      </c>
      <c r="B182" s="62" t="s">
        <v>234</v>
      </c>
      <c r="C182" s="8" t="s">
        <v>39</v>
      </c>
      <c r="D182" s="126"/>
      <c r="E182" s="126"/>
      <c r="F182" s="126"/>
      <c r="G182" s="126"/>
      <c r="H182" s="20"/>
      <c r="I182" s="126"/>
      <c r="J182" s="20"/>
      <c r="K182" s="126"/>
      <c r="L182" s="209"/>
      <c r="M182" s="126"/>
      <c r="N182" s="209"/>
      <c r="O182" s="126"/>
      <c r="P182" s="126"/>
      <c r="Q182" s="126"/>
      <c r="R182" s="127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>
        <v>2</v>
      </c>
      <c r="AD182" s="126"/>
      <c r="AE182" s="126"/>
      <c r="AF182" s="121">
        <f t="shared" si="20"/>
        <v>2</v>
      </c>
      <c r="AG182" s="35"/>
      <c r="AH182" s="74">
        <f>AF182*AG182</f>
        <v>0</v>
      </c>
      <c r="AI182" s="194"/>
    </row>
    <row r="183" spans="1:35" ht="26.25" customHeight="1" x14ac:dyDescent="0.25">
      <c r="A183" s="171">
        <f t="shared" si="19"/>
        <v>44</v>
      </c>
      <c r="B183" s="62" t="s">
        <v>143</v>
      </c>
      <c r="C183" s="8" t="s">
        <v>39</v>
      </c>
      <c r="D183" s="126"/>
      <c r="E183" s="126"/>
      <c r="F183" s="126"/>
      <c r="G183" s="126"/>
      <c r="H183" s="20"/>
      <c r="I183" s="126"/>
      <c r="J183" s="20"/>
      <c r="K183" s="126"/>
      <c r="L183" s="209"/>
      <c r="M183" s="126"/>
      <c r="N183" s="209"/>
      <c r="O183" s="126"/>
      <c r="P183" s="126"/>
      <c r="Q183" s="126"/>
      <c r="R183" s="127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1">
        <f t="shared" si="20"/>
        <v>0</v>
      </c>
      <c r="AG183" s="35"/>
      <c r="AH183" s="74">
        <f t="shared" si="22"/>
        <v>0</v>
      </c>
      <c r="AI183" s="194"/>
    </row>
    <row r="184" spans="1:35" ht="26.25" customHeight="1" x14ac:dyDescent="0.25">
      <c r="A184" s="171">
        <f t="shared" si="19"/>
        <v>45</v>
      </c>
      <c r="B184" s="63" t="s">
        <v>256</v>
      </c>
      <c r="C184" s="57" t="s">
        <v>39</v>
      </c>
      <c r="D184" s="164"/>
      <c r="E184" s="164"/>
      <c r="F184" s="164"/>
      <c r="G184" s="164"/>
      <c r="H184" s="168"/>
      <c r="I184" s="164"/>
      <c r="J184" s="168"/>
      <c r="K184" s="164"/>
      <c r="L184" s="200"/>
      <c r="M184" s="164"/>
      <c r="N184" s="200"/>
      <c r="O184" s="164"/>
      <c r="P184" s="164"/>
      <c r="Q184" s="164"/>
      <c r="R184" s="165"/>
      <c r="S184" s="164">
        <v>2</v>
      </c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21">
        <f t="shared" si="20"/>
        <v>2</v>
      </c>
      <c r="AG184" s="53"/>
      <c r="AH184" s="73">
        <f t="shared" si="22"/>
        <v>0</v>
      </c>
      <c r="AI184" s="196"/>
    </row>
    <row r="185" spans="1:35" s="115" customFormat="1" ht="26.25" customHeight="1" x14ac:dyDescent="0.25">
      <c r="A185" s="177">
        <f t="shared" si="19"/>
        <v>46</v>
      </c>
      <c r="B185" s="198" t="s">
        <v>293</v>
      </c>
      <c r="C185" s="199" t="s">
        <v>39</v>
      </c>
      <c r="D185" s="164"/>
      <c r="E185" s="164"/>
      <c r="F185" s="164"/>
      <c r="G185" s="164"/>
      <c r="H185" s="200"/>
      <c r="I185" s="164"/>
      <c r="J185" s="200"/>
      <c r="K185" s="164"/>
      <c r="L185" s="200"/>
      <c r="M185" s="164">
        <v>2</v>
      </c>
      <c r="N185" s="200"/>
      <c r="O185" s="164"/>
      <c r="P185" s="164"/>
      <c r="Q185" s="164"/>
      <c r="R185" s="165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21">
        <f t="shared" si="20"/>
        <v>2</v>
      </c>
      <c r="AG185" s="53"/>
      <c r="AH185" s="73">
        <f t="shared" si="22"/>
        <v>0</v>
      </c>
      <c r="AI185" s="196"/>
    </row>
    <row r="186" spans="1:35" ht="26.25" customHeight="1" x14ac:dyDescent="0.25">
      <c r="A186" s="171">
        <f t="shared" si="19"/>
        <v>47</v>
      </c>
      <c r="B186" s="63" t="s">
        <v>145</v>
      </c>
      <c r="C186" s="57" t="s">
        <v>39</v>
      </c>
      <c r="D186" s="164"/>
      <c r="E186" s="164"/>
      <c r="F186" s="164">
        <v>9</v>
      </c>
      <c r="G186" s="164"/>
      <c r="H186" s="168"/>
      <c r="I186" s="164"/>
      <c r="J186" s="168"/>
      <c r="K186" s="164">
        <v>2</v>
      </c>
      <c r="L186" s="200"/>
      <c r="M186" s="164"/>
      <c r="N186" s="200"/>
      <c r="O186" s="164"/>
      <c r="P186" s="164"/>
      <c r="Q186" s="164"/>
      <c r="R186" s="165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21">
        <f t="shared" si="20"/>
        <v>11</v>
      </c>
      <c r="AG186" s="53"/>
      <c r="AH186" s="73">
        <f t="shared" si="22"/>
        <v>0</v>
      </c>
      <c r="AI186" s="196" t="s">
        <v>300</v>
      </c>
    </row>
    <row r="187" spans="1:35" ht="26.25" customHeight="1" x14ac:dyDescent="0.25">
      <c r="A187" s="171">
        <f t="shared" si="19"/>
        <v>48</v>
      </c>
      <c r="B187" s="62" t="s">
        <v>146</v>
      </c>
      <c r="C187" s="8" t="s">
        <v>39</v>
      </c>
      <c r="D187" s="126"/>
      <c r="E187" s="126"/>
      <c r="F187" s="126"/>
      <c r="G187" s="126"/>
      <c r="H187" s="20"/>
      <c r="I187" s="126"/>
      <c r="J187" s="20"/>
      <c r="K187" s="126"/>
      <c r="L187" s="209"/>
      <c r="M187" s="126"/>
      <c r="N187" s="209"/>
      <c r="O187" s="126"/>
      <c r="P187" s="126">
        <v>1</v>
      </c>
      <c r="Q187" s="126"/>
      <c r="R187" s="127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1">
        <f t="shared" si="20"/>
        <v>1</v>
      </c>
      <c r="AG187" s="35"/>
      <c r="AH187" s="74">
        <f t="shared" ref="AH187" si="23">AF187*AG187</f>
        <v>0</v>
      </c>
      <c r="AI187" s="196"/>
    </row>
    <row r="188" spans="1:35" ht="26.25" customHeight="1" x14ac:dyDescent="0.25">
      <c r="A188" s="171">
        <f t="shared" si="19"/>
        <v>49</v>
      </c>
      <c r="B188" s="62" t="s">
        <v>276</v>
      </c>
      <c r="C188" s="8" t="s">
        <v>39</v>
      </c>
      <c r="D188" s="126"/>
      <c r="E188" s="126"/>
      <c r="F188" s="126"/>
      <c r="G188" s="126"/>
      <c r="H188" s="20"/>
      <c r="I188" s="126"/>
      <c r="J188" s="20"/>
      <c r="K188" s="126"/>
      <c r="L188" s="209"/>
      <c r="M188" s="126"/>
      <c r="N188" s="209"/>
      <c r="O188" s="126"/>
      <c r="P188" s="126"/>
      <c r="Q188" s="126"/>
      <c r="R188" s="127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1">
        <f t="shared" si="20"/>
        <v>0</v>
      </c>
      <c r="AG188" s="35"/>
      <c r="AH188" s="74">
        <f t="shared" si="22"/>
        <v>0</v>
      </c>
      <c r="AI188" s="194"/>
    </row>
    <row r="189" spans="1:35" ht="45" x14ac:dyDescent="0.25">
      <c r="A189" s="171">
        <f t="shared" si="19"/>
        <v>50</v>
      </c>
      <c r="B189" s="63" t="s">
        <v>290</v>
      </c>
      <c r="C189" s="57" t="s">
        <v>39</v>
      </c>
      <c r="D189" s="164"/>
      <c r="E189" s="164">
        <v>30</v>
      </c>
      <c r="F189" s="164"/>
      <c r="G189" s="164"/>
      <c r="H189" s="168"/>
      <c r="I189" s="164">
        <v>4</v>
      </c>
      <c r="J189" s="168"/>
      <c r="K189" s="164"/>
      <c r="L189" s="200">
        <v>20</v>
      </c>
      <c r="M189" s="164">
        <v>4</v>
      </c>
      <c r="N189" s="200"/>
      <c r="O189" s="164"/>
      <c r="P189" s="164"/>
      <c r="Q189" s="164">
        <v>4</v>
      </c>
      <c r="R189" s="165">
        <v>112</v>
      </c>
      <c r="S189" s="164"/>
      <c r="T189" s="164">
        <v>10</v>
      </c>
      <c r="U189" s="164"/>
      <c r="V189" s="164"/>
      <c r="W189" s="164"/>
      <c r="X189" s="164">
        <v>200</v>
      </c>
      <c r="Y189" s="164"/>
      <c r="Z189" s="164"/>
      <c r="AA189" s="164"/>
      <c r="AB189" s="164"/>
      <c r="AC189" s="164"/>
      <c r="AD189" s="164">
        <v>4</v>
      </c>
      <c r="AE189" s="164"/>
      <c r="AF189" s="121">
        <f t="shared" si="20"/>
        <v>388</v>
      </c>
      <c r="AG189" s="53"/>
      <c r="AH189" s="73">
        <f t="shared" si="22"/>
        <v>0</v>
      </c>
      <c r="AI189" s="201"/>
    </row>
    <row r="190" spans="1:35" ht="45" x14ac:dyDescent="0.25">
      <c r="A190" s="171">
        <f t="shared" si="19"/>
        <v>51</v>
      </c>
      <c r="B190" s="62" t="s">
        <v>291</v>
      </c>
      <c r="C190" s="8" t="s">
        <v>39</v>
      </c>
      <c r="D190" s="126"/>
      <c r="E190" s="126"/>
      <c r="F190" s="126"/>
      <c r="G190" s="126"/>
      <c r="H190" s="20"/>
      <c r="I190" s="126">
        <v>2</v>
      </c>
      <c r="J190" s="20"/>
      <c r="K190" s="126"/>
      <c r="L190" s="209">
        <v>14</v>
      </c>
      <c r="M190" s="126">
        <v>4</v>
      </c>
      <c r="N190" s="209">
        <v>2</v>
      </c>
      <c r="O190" s="126"/>
      <c r="P190" s="126"/>
      <c r="Q190" s="126">
        <v>8</v>
      </c>
      <c r="R190" s="127">
        <v>108</v>
      </c>
      <c r="S190" s="126"/>
      <c r="T190" s="126"/>
      <c r="U190" s="126"/>
      <c r="V190" s="126"/>
      <c r="W190" s="126"/>
      <c r="X190" s="126">
        <v>200</v>
      </c>
      <c r="Y190" s="126"/>
      <c r="Z190" s="126"/>
      <c r="AA190" s="126"/>
      <c r="AB190" s="126"/>
      <c r="AC190" s="126"/>
      <c r="AD190" s="126">
        <v>4</v>
      </c>
      <c r="AE190" s="157">
        <v>8</v>
      </c>
      <c r="AF190" s="121">
        <f t="shared" si="20"/>
        <v>350</v>
      </c>
      <c r="AG190" s="35"/>
      <c r="AH190" s="74">
        <f t="shared" si="22"/>
        <v>0</v>
      </c>
      <c r="AI190" s="201"/>
    </row>
    <row r="191" spans="1:35" ht="26.25" customHeight="1" x14ac:dyDescent="0.25">
      <c r="A191" s="171">
        <f t="shared" si="19"/>
        <v>52</v>
      </c>
      <c r="B191" s="63" t="s">
        <v>101</v>
      </c>
      <c r="C191" s="57" t="s">
        <v>39</v>
      </c>
      <c r="D191" s="164"/>
      <c r="E191" s="164"/>
      <c r="F191" s="164"/>
      <c r="G191" s="164"/>
      <c r="H191" s="168"/>
      <c r="I191" s="164"/>
      <c r="J191" s="168"/>
      <c r="K191" s="164"/>
      <c r="L191" s="200"/>
      <c r="M191" s="164"/>
      <c r="N191" s="200"/>
      <c r="O191" s="164"/>
      <c r="P191" s="164"/>
      <c r="Q191" s="164"/>
      <c r="R191" s="165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21">
        <f t="shared" si="20"/>
        <v>0</v>
      </c>
      <c r="AG191" s="53"/>
      <c r="AH191" s="74">
        <f t="shared" si="22"/>
        <v>0</v>
      </c>
      <c r="AI191" s="194"/>
    </row>
    <row r="192" spans="1:35" ht="26.25" customHeight="1" x14ac:dyDescent="0.25">
      <c r="A192" s="171">
        <f t="shared" si="19"/>
        <v>53</v>
      </c>
      <c r="B192" s="63" t="s">
        <v>102</v>
      </c>
      <c r="C192" s="57" t="s">
        <v>39</v>
      </c>
      <c r="D192" s="164"/>
      <c r="E192" s="164">
        <v>16</v>
      </c>
      <c r="F192" s="164"/>
      <c r="G192" s="164"/>
      <c r="H192" s="168"/>
      <c r="I192" s="164"/>
      <c r="J192" s="168"/>
      <c r="K192" s="164"/>
      <c r="L192" s="200"/>
      <c r="M192" s="164"/>
      <c r="N192" s="200"/>
      <c r="O192" s="164"/>
      <c r="P192" s="164"/>
      <c r="Q192" s="164"/>
      <c r="R192" s="165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21">
        <f t="shared" si="20"/>
        <v>16</v>
      </c>
      <c r="AG192" s="53"/>
      <c r="AH192" s="74">
        <f t="shared" si="22"/>
        <v>0</v>
      </c>
      <c r="AI192" s="194"/>
    </row>
    <row r="193" spans="1:36" s="115" customFormat="1" ht="26.25" customHeight="1" x14ac:dyDescent="0.25">
      <c r="A193" s="171">
        <f t="shared" si="19"/>
        <v>54</v>
      </c>
      <c r="B193" s="63" t="s">
        <v>275</v>
      </c>
      <c r="C193" s="57" t="s">
        <v>39</v>
      </c>
      <c r="D193" s="164"/>
      <c r="E193" s="164"/>
      <c r="F193" s="164"/>
      <c r="G193" s="164"/>
      <c r="H193" s="168"/>
      <c r="I193" s="164"/>
      <c r="J193" s="168"/>
      <c r="K193" s="164"/>
      <c r="L193" s="200"/>
      <c r="M193" s="164"/>
      <c r="N193" s="200"/>
      <c r="O193" s="164"/>
      <c r="P193" s="164"/>
      <c r="Q193" s="164"/>
      <c r="R193" s="165"/>
      <c r="S193" s="164"/>
      <c r="T193" s="164"/>
      <c r="U193" s="164"/>
      <c r="V193" s="164"/>
      <c r="W193" s="164">
        <v>2</v>
      </c>
      <c r="X193" s="164"/>
      <c r="Y193" s="164"/>
      <c r="Z193" s="164"/>
      <c r="AA193" s="164"/>
      <c r="AB193" s="164"/>
      <c r="AC193" s="164"/>
      <c r="AD193" s="164"/>
      <c r="AE193" s="164"/>
      <c r="AF193" s="121">
        <f t="shared" si="20"/>
        <v>2</v>
      </c>
      <c r="AG193" s="53"/>
      <c r="AH193" s="74">
        <f t="shared" si="22"/>
        <v>0</v>
      </c>
      <c r="AI193" s="194"/>
    </row>
    <row r="194" spans="1:36" ht="26.25" customHeight="1" x14ac:dyDescent="0.25">
      <c r="A194" s="171">
        <f t="shared" si="19"/>
        <v>55</v>
      </c>
      <c r="B194" s="63" t="s">
        <v>140</v>
      </c>
      <c r="C194" s="57" t="s">
        <v>39</v>
      </c>
      <c r="D194" s="164"/>
      <c r="E194" s="164"/>
      <c r="F194" s="164"/>
      <c r="G194" s="164"/>
      <c r="H194" s="168"/>
      <c r="I194" s="164"/>
      <c r="J194" s="168"/>
      <c r="K194" s="164"/>
      <c r="L194" s="200"/>
      <c r="M194" s="164"/>
      <c r="N194" s="200"/>
      <c r="O194" s="164"/>
      <c r="P194" s="164">
        <v>4</v>
      </c>
      <c r="Q194" s="164"/>
      <c r="R194" s="165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21">
        <f t="shared" si="20"/>
        <v>4</v>
      </c>
      <c r="AG194" s="53"/>
      <c r="AH194" s="74">
        <f t="shared" si="22"/>
        <v>0</v>
      </c>
      <c r="AI194" s="194"/>
    </row>
    <row r="195" spans="1:36" ht="26.25" customHeight="1" x14ac:dyDescent="0.25">
      <c r="A195" s="171">
        <f t="shared" si="19"/>
        <v>56</v>
      </c>
      <c r="B195" s="63" t="s">
        <v>139</v>
      </c>
      <c r="C195" s="57" t="s">
        <v>39</v>
      </c>
      <c r="D195" s="164"/>
      <c r="E195" s="164"/>
      <c r="F195" s="164"/>
      <c r="G195" s="164"/>
      <c r="H195" s="168"/>
      <c r="I195" s="164"/>
      <c r="J195" s="168"/>
      <c r="K195" s="164"/>
      <c r="L195" s="200"/>
      <c r="M195" s="164"/>
      <c r="N195" s="200"/>
      <c r="O195" s="164"/>
      <c r="P195" s="164"/>
      <c r="Q195" s="164"/>
      <c r="R195" s="165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21">
        <f t="shared" si="20"/>
        <v>0</v>
      </c>
      <c r="AG195" s="53"/>
      <c r="AH195" s="74">
        <f t="shared" si="22"/>
        <v>0</v>
      </c>
      <c r="AI195" s="194"/>
    </row>
    <row r="196" spans="1:36" ht="26.25" customHeight="1" x14ac:dyDescent="0.25">
      <c r="A196" s="171">
        <f t="shared" si="19"/>
        <v>57</v>
      </c>
      <c r="B196" s="63" t="s">
        <v>235</v>
      </c>
      <c r="C196" s="57" t="s">
        <v>49</v>
      </c>
      <c r="D196" s="164"/>
      <c r="E196" s="164"/>
      <c r="F196" s="164"/>
      <c r="G196" s="164"/>
      <c r="H196" s="168"/>
      <c r="I196" s="164"/>
      <c r="J196" s="168"/>
      <c r="K196" s="164"/>
      <c r="L196" s="200"/>
      <c r="M196" s="164"/>
      <c r="N196" s="200"/>
      <c r="O196" s="164"/>
      <c r="P196" s="164"/>
      <c r="Q196" s="164"/>
      <c r="R196" s="165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21">
        <f t="shared" si="20"/>
        <v>0</v>
      </c>
      <c r="AG196" s="53"/>
      <c r="AH196" s="73">
        <f t="shared" si="22"/>
        <v>0</v>
      </c>
      <c r="AI196" s="196"/>
    </row>
    <row r="197" spans="1:36" ht="26.25" customHeight="1" x14ac:dyDescent="0.25">
      <c r="A197" s="171">
        <f t="shared" si="19"/>
        <v>58</v>
      </c>
      <c r="B197" s="63" t="s">
        <v>236</v>
      </c>
      <c r="C197" s="57" t="s">
        <v>49</v>
      </c>
      <c r="D197" s="164"/>
      <c r="E197" s="164"/>
      <c r="F197" s="164"/>
      <c r="G197" s="164"/>
      <c r="H197" s="168"/>
      <c r="I197" s="164"/>
      <c r="J197" s="168"/>
      <c r="K197" s="164"/>
      <c r="L197" s="200"/>
      <c r="M197" s="164">
        <v>1</v>
      </c>
      <c r="N197" s="200"/>
      <c r="O197" s="164"/>
      <c r="P197" s="164"/>
      <c r="Q197" s="164">
        <v>1</v>
      </c>
      <c r="R197" s="165"/>
      <c r="S197" s="164"/>
      <c r="T197" s="164"/>
      <c r="U197" s="164"/>
      <c r="V197" s="164">
        <v>1</v>
      </c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21">
        <f t="shared" si="20"/>
        <v>3</v>
      </c>
      <c r="AG197" s="53"/>
      <c r="AH197" s="73">
        <f t="shared" ref="AH197" si="24">AF197*AG197</f>
        <v>0</v>
      </c>
      <c r="AI197" s="196"/>
    </row>
    <row r="198" spans="1:36" ht="26.25" customHeight="1" thickBot="1" x14ac:dyDescent="0.3">
      <c r="A198" s="171">
        <f t="shared" si="19"/>
        <v>59</v>
      </c>
      <c r="B198" s="78"/>
      <c r="C198" s="75"/>
      <c r="D198" s="135"/>
      <c r="E198" s="135"/>
      <c r="F198" s="135"/>
      <c r="G198" s="135"/>
      <c r="H198" s="43"/>
      <c r="I198" s="135"/>
      <c r="J198" s="43"/>
      <c r="K198" s="135"/>
      <c r="L198" s="207"/>
      <c r="M198" s="135"/>
      <c r="N198" s="207"/>
      <c r="O198" s="135"/>
      <c r="P198" s="135"/>
      <c r="Q198" s="135"/>
      <c r="R198" s="136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24"/>
      <c r="AG198" s="21"/>
      <c r="AH198" s="77"/>
      <c r="AI198" s="202"/>
    </row>
    <row r="199" spans="1:36" ht="18" customHeight="1" x14ac:dyDescent="0.25">
      <c r="A199" s="82"/>
      <c r="B199" s="80" t="s">
        <v>96</v>
      </c>
      <c r="C199" s="86"/>
      <c r="D199" s="95"/>
      <c r="E199" s="104"/>
      <c r="F199" s="124"/>
      <c r="G199" s="111"/>
      <c r="H199" s="87"/>
      <c r="I199" s="124"/>
      <c r="J199" s="87"/>
      <c r="K199" s="95"/>
      <c r="L199" s="210"/>
      <c r="M199" s="100"/>
      <c r="N199" s="210"/>
      <c r="O199" s="109"/>
      <c r="P199" s="101"/>
      <c r="Q199" s="95"/>
      <c r="R199" s="105"/>
      <c r="S199" s="109"/>
      <c r="T199" s="95"/>
      <c r="U199" s="114"/>
      <c r="V199" s="113"/>
      <c r="W199" s="124"/>
      <c r="X199" s="205"/>
      <c r="Y199" s="104"/>
      <c r="Z199" s="110"/>
      <c r="AA199" s="112"/>
      <c r="AB199" s="114"/>
      <c r="AC199" s="118"/>
      <c r="AD199" s="119"/>
      <c r="AE199" s="124"/>
      <c r="AF199" s="87"/>
      <c r="AG199" s="87"/>
      <c r="AH199" s="88"/>
      <c r="AI199" s="151"/>
    </row>
    <row r="200" spans="1:36" ht="27.75" customHeight="1" x14ac:dyDescent="0.25">
      <c r="A200" s="69">
        <f t="shared" ref="A200:A259" si="25">A199+1</f>
        <v>1</v>
      </c>
      <c r="B200" s="62" t="s">
        <v>303</v>
      </c>
      <c r="C200" s="8" t="s">
        <v>39</v>
      </c>
      <c r="D200" s="126"/>
      <c r="E200" s="126">
        <v>10</v>
      </c>
      <c r="F200" s="126"/>
      <c r="G200" s="126"/>
      <c r="H200" s="20"/>
      <c r="I200" s="126"/>
      <c r="J200" s="20"/>
      <c r="K200" s="126"/>
      <c r="L200" s="209">
        <v>2</v>
      </c>
      <c r="M200" s="126"/>
      <c r="N200" s="209"/>
      <c r="O200" s="126"/>
      <c r="P200" s="126">
        <v>5</v>
      </c>
      <c r="Q200" s="126">
        <v>36</v>
      </c>
      <c r="R200" s="127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1">
        <f>SUM(E200:AE200)</f>
        <v>53</v>
      </c>
      <c r="AG200" s="35"/>
      <c r="AH200" s="74">
        <f t="shared" ref="AH200:AH202" si="26">AF200*AG200</f>
        <v>0</v>
      </c>
      <c r="AI200" s="203" t="s">
        <v>292</v>
      </c>
    </row>
    <row r="201" spans="1:36" ht="27.75" customHeight="1" x14ac:dyDescent="0.25">
      <c r="A201" s="69">
        <f t="shared" si="25"/>
        <v>2</v>
      </c>
      <c r="B201" s="63" t="s">
        <v>238</v>
      </c>
      <c r="C201" s="55" t="s">
        <v>39</v>
      </c>
      <c r="D201" s="93"/>
      <c r="E201" s="128"/>
      <c r="F201" s="158"/>
      <c r="G201" s="128"/>
      <c r="H201" s="51"/>
      <c r="I201" s="128"/>
      <c r="J201" s="51"/>
      <c r="K201" s="128"/>
      <c r="L201" s="200"/>
      <c r="M201" s="128">
        <v>5</v>
      </c>
      <c r="N201" s="200"/>
      <c r="O201" s="128"/>
      <c r="P201" s="128"/>
      <c r="Q201" s="128"/>
      <c r="R201" s="129">
        <v>2</v>
      </c>
      <c r="S201" s="128"/>
      <c r="T201" s="161"/>
      <c r="U201" s="128"/>
      <c r="V201" s="128"/>
      <c r="W201" s="128"/>
      <c r="X201" s="164"/>
      <c r="Y201" s="128"/>
      <c r="Z201" s="128"/>
      <c r="AA201" s="128"/>
      <c r="AB201" s="128"/>
      <c r="AC201" s="128"/>
      <c r="AD201" s="128">
        <v>4</v>
      </c>
      <c r="AE201" s="128"/>
      <c r="AF201" s="121">
        <f t="shared" ref="AF201:AF235" si="27">SUM(E201:AE201)</f>
        <v>11</v>
      </c>
      <c r="AG201" s="49"/>
      <c r="AH201" s="71">
        <f t="shared" si="26"/>
        <v>0</v>
      </c>
      <c r="AI201" s="162"/>
    </row>
    <row r="202" spans="1:36" s="115" customFormat="1" ht="27.75" customHeight="1" x14ac:dyDescent="0.25">
      <c r="A202" s="171">
        <f t="shared" si="25"/>
        <v>3</v>
      </c>
      <c r="B202" s="63" t="s">
        <v>304</v>
      </c>
      <c r="C202" s="166" t="s">
        <v>39</v>
      </c>
      <c r="D202" s="172"/>
      <c r="E202" s="164"/>
      <c r="F202" s="164"/>
      <c r="G202" s="164"/>
      <c r="H202" s="168"/>
      <c r="I202" s="164"/>
      <c r="J202" s="168"/>
      <c r="K202" s="164"/>
      <c r="L202" s="200"/>
      <c r="M202" s="164"/>
      <c r="N202" s="200"/>
      <c r="O202" s="164"/>
      <c r="P202" s="164"/>
      <c r="Q202" s="164"/>
      <c r="R202" s="165"/>
      <c r="S202" s="164"/>
      <c r="T202" s="164">
        <v>5</v>
      </c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21">
        <f t="shared" si="27"/>
        <v>5</v>
      </c>
      <c r="AG202" s="170"/>
      <c r="AH202" s="167">
        <f t="shared" si="26"/>
        <v>0</v>
      </c>
      <c r="AI202" s="162"/>
    </row>
    <row r="203" spans="1:36" ht="27.75" customHeight="1" x14ac:dyDescent="0.25">
      <c r="A203" s="69">
        <f t="shared" si="25"/>
        <v>4</v>
      </c>
      <c r="B203" s="62" t="s">
        <v>257</v>
      </c>
      <c r="C203" s="3" t="s">
        <v>39</v>
      </c>
      <c r="D203" s="92"/>
      <c r="E203" s="126">
        <v>10</v>
      </c>
      <c r="F203" s="126"/>
      <c r="G203" s="126"/>
      <c r="H203" s="20"/>
      <c r="I203" s="126">
        <v>5</v>
      </c>
      <c r="J203" s="20"/>
      <c r="K203" s="126"/>
      <c r="L203" s="209"/>
      <c r="M203" s="126"/>
      <c r="N203" s="209"/>
      <c r="O203" s="126"/>
      <c r="P203" s="126">
        <v>20</v>
      </c>
      <c r="Q203" s="126"/>
      <c r="R203" s="127">
        <v>2</v>
      </c>
      <c r="S203" s="126"/>
      <c r="T203" s="126">
        <v>4</v>
      </c>
      <c r="U203" s="126">
        <v>11</v>
      </c>
      <c r="V203" s="126"/>
      <c r="W203" s="126"/>
      <c r="X203" s="126">
        <v>50</v>
      </c>
      <c r="Y203" s="126"/>
      <c r="Z203" s="126"/>
      <c r="AA203" s="126"/>
      <c r="AB203" s="126"/>
      <c r="AC203" s="126"/>
      <c r="AD203" s="126">
        <v>4</v>
      </c>
      <c r="AE203" s="126"/>
      <c r="AF203" s="121">
        <f t="shared" si="27"/>
        <v>106</v>
      </c>
      <c r="AG203" s="34"/>
      <c r="AH203" s="70">
        <f t="shared" ref="AH203:AH210" si="28">AF203*AG203</f>
        <v>0</v>
      </c>
      <c r="AI203" s="152"/>
    </row>
    <row r="204" spans="1:36" ht="27.75" customHeight="1" x14ac:dyDescent="0.25">
      <c r="A204" s="69">
        <f t="shared" si="25"/>
        <v>5</v>
      </c>
      <c r="B204" s="89" t="s">
        <v>84</v>
      </c>
      <c r="C204" s="8" t="s">
        <v>55</v>
      </c>
      <c r="D204" s="92"/>
      <c r="E204" s="126"/>
      <c r="F204" s="126"/>
      <c r="G204" s="126"/>
      <c r="H204" s="20"/>
      <c r="I204" s="126"/>
      <c r="J204" s="20"/>
      <c r="K204" s="126"/>
      <c r="L204" s="209"/>
      <c r="M204" s="126"/>
      <c r="N204" s="209"/>
      <c r="O204" s="126"/>
      <c r="P204" s="126">
        <v>5</v>
      </c>
      <c r="Q204" s="126">
        <v>2</v>
      </c>
      <c r="R204" s="127"/>
      <c r="S204" s="126"/>
      <c r="T204" s="126">
        <v>1</v>
      </c>
      <c r="U204" s="126">
        <v>1</v>
      </c>
      <c r="V204" s="126"/>
      <c r="W204" s="126"/>
      <c r="X204" s="126">
        <v>20</v>
      </c>
      <c r="Y204" s="126"/>
      <c r="Z204" s="126"/>
      <c r="AA204" s="126"/>
      <c r="AB204" s="126"/>
      <c r="AC204" s="126"/>
      <c r="AD204" s="126">
        <v>2</v>
      </c>
      <c r="AE204" s="126"/>
      <c r="AF204" s="121">
        <f t="shared" si="27"/>
        <v>31</v>
      </c>
      <c r="AG204" s="35"/>
      <c r="AH204" s="74">
        <f t="shared" si="28"/>
        <v>0</v>
      </c>
      <c r="AI204" s="152"/>
    </row>
    <row r="205" spans="1:36" ht="27.75" customHeight="1" x14ac:dyDescent="0.25">
      <c r="A205" s="69">
        <f t="shared" si="25"/>
        <v>6</v>
      </c>
      <c r="B205" s="62" t="s">
        <v>259</v>
      </c>
      <c r="C205" s="8" t="s">
        <v>39</v>
      </c>
      <c r="D205" s="92"/>
      <c r="E205" s="126"/>
      <c r="F205" s="126"/>
      <c r="G205" s="126"/>
      <c r="H205" s="20"/>
      <c r="I205" s="126">
        <v>2</v>
      </c>
      <c r="J205" s="20"/>
      <c r="K205" s="126"/>
      <c r="L205" s="209"/>
      <c r="M205" s="126">
        <v>1</v>
      </c>
      <c r="N205" s="209"/>
      <c r="O205" s="126"/>
      <c r="P205" s="126"/>
      <c r="Q205" s="126"/>
      <c r="R205" s="127">
        <v>3</v>
      </c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1">
        <f t="shared" si="27"/>
        <v>6</v>
      </c>
      <c r="AG205" s="35"/>
      <c r="AH205" s="74">
        <f t="shared" si="28"/>
        <v>0</v>
      </c>
      <c r="AI205" s="152"/>
    </row>
    <row r="206" spans="1:36" ht="27.75" customHeight="1" x14ac:dyDescent="0.25">
      <c r="A206" s="69">
        <f t="shared" si="25"/>
        <v>7</v>
      </c>
      <c r="B206" s="62" t="s">
        <v>128</v>
      </c>
      <c r="C206" s="3" t="s">
        <v>55</v>
      </c>
      <c r="D206" s="92"/>
      <c r="E206" s="126"/>
      <c r="F206" s="126"/>
      <c r="G206" s="126"/>
      <c r="H206" s="20"/>
      <c r="I206" s="126"/>
      <c r="J206" s="20"/>
      <c r="K206" s="126"/>
      <c r="L206" s="209"/>
      <c r="M206" s="126">
        <v>1</v>
      </c>
      <c r="N206" s="209"/>
      <c r="O206" s="126"/>
      <c r="P206" s="126">
        <v>5</v>
      </c>
      <c r="Q206" s="126"/>
      <c r="R206" s="127"/>
      <c r="S206" s="126"/>
      <c r="T206" s="126"/>
      <c r="U206" s="126">
        <v>1</v>
      </c>
      <c r="V206" s="126"/>
      <c r="W206" s="126"/>
      <c r="X206" s="126">
        <v>15</v>
      </c>
      <c r="Y206" s="126"/>
      <c r="Z206" s="126"/>
      <c r="AA206" s="126"/>
      <c r="AB206" s="126"/>
      <c r="AC206" s="126"/>
      <c r="AD206" s="126">
        <v>2</v>
      </c>
      <c r="AE206" s="126">
        <v>10</v>
      </c>
      <c r="AF206" s="121">
        <f t="shared" si="27"/>
        <v>34</v>
      </c>
      <c r="AG206" s="34"/>
      <c r="AH206" s="70">
        <f t="shared" si="28"/>
        <v>0</v>
      </c>
      <c r="AI206" s="176"/>
    </row>
    <row r="207" spans="1:36" ht="27.75" customHeight="1" x14ac:dyDescent="0.25">
      <c r="A207" s="69">
        <f t="shared" si="25"/>
        <v>8</v>
      </c>
      <c r="B207" s="62" t="s">
        <v>312</v>
      </c>
      <c r="C207" s="3" t="s">
        <v>39</v>
      </c>
      <c r="D207" s="92"/>
      <c r="E207" s="126"/>
      <c r="F207" s="126"/>
      <c r="G207" s="126"/>
      <c r="H207" s="20"/>
      <c r="I207" s="126"/>
      <c r="J207" s="20"/>
      <c r="K207" s="126"/>
      <c r="L207" s="209"/>
      <c r="M207" s="126">
        <v>10</v>
      </c>
      <c r="N207" s="209"/>
      <c r="O207" s="126"/>
      <c r="P207" s="126"/>
      <c r="Q207" s="126"/>
      <c r="R207" s="127"/>
      <c r="S207" s="126"/>
      <c r="T207" s="126"/>
      <c r="U207" s="126"/>
      <c r="V207" s="126"/>
      <c r="W207" s="126"/>
      <c r="X207" s="126">
        <v>30</v>
      </c>
      <c r="Y207" s="126"/>
      <c r="Z207" s="126"/>
      <c r="AA207" s="126"/>
      <c r="AB207" s="126"/>
      <c r="AC207" s="126"/>
      <c r="AD207" s="126"/>
      <c r="AE207" s="126">
        <v>10</v>
      </c>
      <c r="AF207" s="121">
        <f t="shared" si="27"/>
        <v>50</v>
      </c>
      <c r="AG207" s="34"/>
      <c r="AH207" s="70">
        <f t="shared" si="28"/>
        <v>0</v>
      </c>
      <c r="AI207" s="163"/>
    </row>
    <row r="208" spans="1:36" ht="27.75" customHeight="1" x14ac:dyDescent="0.25">
      <c r="A208" s="213">
        <f t="shared" si="25"/>
        <v>9</v>
      </c>
      <c r="B208" s="214" t="s">
        <v>302</v>
      </c>
      <c r="C208" s="8" t="s">
        <v>82</v>
      </c>
      <c r="D208" s="126"/>
      <c r="E208" s="126"/>
      <c r="F208" s="126"/>
      <c r="G208" s="126"/>
      <c r="H208" s="20"/>
      <c r="I208" s="126"/>
      <c r="J208" s="20"/>
      <c r="K208" s="126"/>
      <c r="L208" s="209"/>
      <c r="M208" s="126"/>
      <c r="N208" s="209"/>
      <c r="O208" s="126"/>
      <c r="P208" s="126"/>
      <c r="Q208" s="126"/>
      <c r="R208" s="127">
        <v>2</v>
      </c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1">
        <f t="shared" si="27"/>
        <v>2</v>
      </c>
      <c r="AG208" s="35"/>
      <c r="AH208" s="74">
        <f t="shared" si="28"/>
        <v>0</v>
      </c>
      <c r="AI208" s="194"/>
      <c r="AJ208" s="23"/>
    </row>
    <row r="209" spans="1:36" s="115" customFormat="1" ht="27.75" customHeight="1" x14ac:dyDescent="0.25">
      <c r="A209" s="213">
        <f t="shared" si="25"/>
        <v>10</v>
      </c>
      <c r="B209" s="215" t="s">
        <v>315</v>
      </c>
      <c r="C209" s="8" t="s">
        <v>39</v>
      </c>
      <c r="D209" s="126"/>
      <c r="E209" s="126"/>
      <c r="F209" s="126"/>
      <c r="G209" s="126"/>
      <c r="H209" s="20"/>
      <c r="I209" s="126"/>
      <c r="J209" s="20"/>
      <c r="K209" s="126"/>
      <c r="L209" s="209"/>
      <c r="M209" s="126"/>
      <c r="N209" s="209"/>
      <c r="O209" s="126"/>
      <c r="P209" s="126"/>
      <c r="Q209" s="126"/>
      <c r="R209" s="127">
        <v>4</v>
      </c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1">
        <f t="shared" si="27"/>
        <v>4</v>
      </c>
      <c r="AG209" s="35"/>
      <c r="AH209" s="74">
        <f t="shared" si="28"/>
        <v>0</v>
      </c>
      <c r="AI209" s="194"/>
      <c r="AJ209" s="23"/>
    </row>
    <row r="210" spans="1:36" s="115" customFormat="1" ht="27.75" customHeight="1" x14ac:dyDescent="0.25">
      <c r="A210" s="213">
        <f t="shared" si="25"/>
        <v>11</v>
      </c>
      <c r="B210" s="215" t="s">
        <v>316</v>
      </c>
      <c r="C210" s="8" t="s">
        <v>39</v>
      </c>
      <c r="D210" s="126"/>
      <c r="E210" s="126"/>
      <c r="F210" s="126"/>
      <c r="G210" s="126"/>
      <c r="H210" s="20"/>
      <c r="I210" s="126"/>
      <c r="J210" s="20"/>
      <c r="K210" s="126"/>
      <c r="L210" s="209"/>
      <c r="M210" s="126"/>
      <c r="N210" s="209"/>
      <c r="O210" s="126"/>
      <c r="P210" s="126"/>
      <c r="Q210" s="126"/>
      <c r="R210" s="127">
        <v>4</v>
      </c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1">
        <f t="shared" si="27"/>
        <v>4</v>
      </c>
      <c r="AG210" s="35"/>
      <c r="AH210" s="74">
        <f t="shared" si="28"/>
        <v>0</v>
      </c>
      <c r="AI210" s="194"/>
      <c r="AJ210" s="23"/>
    </row>
    <row r="211" spans="1:36" ht="27.75" customHeight="1" x14ac:dyDescent="0.25">
      <c r="A211" s="213">
        <f t="shared" si="25"/>
        <v>12</v>
      </c>
      <c r="B211" s="64" t="s">
        <v>115</v>
      </c>
      <c r="C211" s="8" t="s">
        <v>39</v>
      </c>
      <c r="D211" s="126"/>
      <c r="E211" s="126"/>
      <c r="F211" s="126"/>
      <c r="G211" s="126"/>
      <c r="H211" s="20"/>
      <c r="I211" s="157">
        <v>10</v>
      </c>
      <c r="J211" s="20"/>
      <c r="K211" s="126"/>
      <c r="L211" s="209"/>
      <c r="M211" s="126"/>
      <c r="N211" s="209"/>
      <c r="O211" s="126"/>
      <c r="P211" s="126"/>
      <c r="Q211" s="126"/>
      <c r="R211" s="127"/>
      <c r="S211" s="126"/>
      <c r="T211" s="126">
        <v>10</v>
      </c>
      <c r="U211" s="126"/>
      <c r="V211" s="126">
        <v>10</v>
      </c>
      <c r="W211" s="126">
        <v>5</v>
      </c>
      <c r="X211" s="126">
        <v>50</v>
      </c>
      <c r="Y211" s="126"/>
      <c r="Z211" s="126"/>
      <c r="AA211" s="126"/>
      <c r="AB211" s="126"/>
      <c r="AC211" s="126"/>
      <c r="AD211" s="126"/>
      <c r="AE211" s="126"/>
      <c r="AF211" s="121">
        <f t="shared" si="27"/>
        <v>85</v>
      </c>
      <c r="AG211" s="35"/>
      <c r="AH211" s="74">
        <f t="shared" ref="AH211:AH213" si="29">AF211*AG211</f>
        <v>0</v>
      </c>
      <c r="AI211" s="194" t="s">
        <v>301</v>
      </c>
    </row>
    <row r="212" spans="1:36" ht="27.75" customHeight="1" x14ac:dyDescent="0.25">
      <c r="A212" s="69">
        <f t="shared" si="25"/>
        <v>13</v>
      </c>
      <c r="B212" s="64" t="s">
        <v>241</v>
      </c>
      <c r="C212" s="3" t="s">
        <v>39</v>
      </c>
      <c r="D212" s="92"/>
      <c r="E212" s="126"/>
      <c r="F212" s="126"/>
      <c r="G212" s="126"/>
      <c r="H212" s="20"/>
      <c r="I212" s="126"/>
      <c r="J212" s="20"/>
      <c r="K212" s="126"/>
      <c r="L212" s="209"/>
      <c r="M212" s="126"/>
      <c r="N212" s="209"/>
      <c r="O212" s="126"/>
      <c r="P212" s="126">
        <v>5</v>
      </c>
      <c r="Q212" s="126">
        <v>10</v>
      </c>
      <c r="R212" s="127">
        <v>3</v>
      </c>
      <c r="S212" s="126"/>
      <c r="T212" s="126">
        <v>2</v>
      </c>
      <c r="U212" s="126"/>
      <c r="V212" s="126"/>
      <c r="W212" s="126">
        <v>5</v>
      </c>
      <c r="X212" s="126">
        <v>20</v>
      </c>
      <c r="Y212" s="126"/>
      <c r="Z212" s="126"/>
      <c r="AA212" s="126"/>
      <c r="AB212" s="126"/>
      <c r="AC212" s="126"/>
      <c r="AD212" s="126"/>
      <c r="AE212" s="126"/>
      <c r="AF212" s="121">
        <f t="shared" si="27"/>
        <v>45</v>
      </c>
      <c r="AG212" s="34"/>
      <c r="AH212" s="70">
        <f t="shared" si="29"/>
        <v>0</v>
      </c>
      <c r="AI212" s="152"/>
    </row>
    <row r="213" spans="1:36" ht="27.75" customHeight="1" x14ac:dyDescent="0.25">
      <c r="A213" s="69">
        <f t="shared" si="25"/>
        <v>14</v>
      </c>
      <c r="B213" s="62" t="s">
        <v>260</v>
      </c>
      <c r="C213" s="3" t="s">
        <v>39</v>
      </c>
      <c r="D213" s="92"/>
      <c r="E213" s="126"/>
      <c r="F213" s="126"/>
      <c r="G213" s="126"/>
      <c r="H213" s="20"/>
      <c r="I213" s="126"/>
      <c r="J213" s="20"/>
      <c r="K213" s="126"/>
      <c r="L213" s="209"/>
      <c r="M213" s="126"/>
      <c r="N213" s="209"/>
      <c r="O213" s="126"/>
      <c r="P213" s="126"/>
      <c r="Q213" s="126">
        <v>1</v>
      </c>
      <c r="R213" s="127">
        <v>1</v>
      </c>
      <c r="S213" s="126"/>
      <c r="T213" s="126">
        <v>2</v>
      </c>
      <c r="U213" s="126"/>
      <c r="V213" s="126"/>
      <c r="W213" s="126"/>
      <c r="X213" s="126">
        <v>10</v>
      </c>
      <c r="Y213" s="126"/>
      <c r="Z213" s="126"/>
      <c r="AA213" s="126"/>
      <c r="AB213" s="126"/>
      <c r="AC213" s="126"/>
      <c r="AD213" s="126">
        <v>1</v>
      </c>
      <c r="AE213" s="126"/>
      <c r="AF213" s="121">
        <f t="shared" si="27"/>
        <v>15</v>
      </c>
      <c r="AG213" s="34"/>
      <c r="AH213" s="70">
        <f t="shared" si="29"/>
        <v>0</v>
      </c>
      <c r="AI213" s="153"/>
    </row>
    <row r="214" spans="1:36" ht="27.75" customHeight="1" x14ac:dyDescent="0.25">
      <c r="A214" s="69">
        <f t="shared" si="25"/>
        <v>15</v>
      </c>
      <c r="B214" s="62"/>
      <c r="C214" s="3"/>
      <c r="D214" s="92"/>
      <c r="E214" s="126"/>
      <c r="F214" s="126"/>
      <c r="G214" s="126"/>
      <c r="H214" s="20"/>
      <c r="I214" s="126"/>
      <c r="J214" s="20"/>
      <c r="K214" s="126"/>
      <c r="L214" s="209"/>
      <c r="M214" s="126"/>
      <c r="N214" s="209"/>
      <c r="O214" s="126"/>
      <c r="P214" s="126"/>
      <c r="Q214" s="126"/>
      <c r="R214" s="127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1"/>
      <c r="AG214" s="19"/>
      <c r="AH214" s="72"/>
      <c r="AI214" s="152"/>
    </row>
    <row r="215" spans="1:36" ht="27.75" customHeight="1" x14ac:dyDescent="0.25">
      <c r="A215" s="69">
        <f t="shared" si="25"/>
        <v>16</v>
      </c>
      <c r="B215" s="65" t="s">
        <v>116</v>
      </c>
      <c r="C215" s="56" t="s">
        <v>117</v>
      </c>
      <c r="D215" s="96"/>
      <c r="E215" s="155"/>
      <c r="F215" s="159"/>
      <c r="G215" s="155"/>
      <c r="H215" s="52"/>
      <c r="I215" s="155"/>
      <c r="J215" s="52"/>
      <c r="K215" s="155"/>
      <c r="L215" s="212"/>
      <c r="M215" s="155"/>
      <c r="N215" s="212"/>
      <c r="O215" s="155"/>
      <c r="P215" s="155"/>
      <c r="Q215" s="155"/>
      <c r="R215" s="156">
        <v>1</v>
      </c>
      <c r="S215" s="155"/>
      <c r="T215" s="155"/>
      <c r="U215" s="155"/>
      <c r="V215" s="155"/>
      <c r="W215" s="155"/>
      <c r="X215" s="159"/>
      <c r="Y215" s="155"/>
      <c r="Z215" s="155"/>
      <c r="AA215" s="155"/>
      <c r="AB215" s="155"/>
      <c r="AC215" s="155">
        <v>1</v>
      </c>
      <c r="AD215" s="155"/>
      <c r="AE215" s="155"/>
      <c r="AF215" s="121">
        <f t="shared" si="27"/>
        <v>2</v>
      </c>
      <c r="AG215" s="50"/>
      <c r="AH215" s="70">
        <f t="shared" ref="AH215" si="30">AF215*AG215</f>
        <v>0</v>
      </c>
      <c r="AI215" s="152"/>
    </row>
    <row r="216" spans="1:36" ht="27.75" customHeight="1" x14ac:dyDescent="0.25">
      <c r="A216" s="69">
        <f t="shared" si="25"/>
        <v>17</v>
      </c>
      <c r="B216" s="62"/>
      <c r="C216" s="3"/>
      <c r="D216" s="92"/>
      <c r="E216" s="126"/>
      <c r="F216" s="126"/>
      <c r="G216" s="126"/>
      <c r="H216" s="20"/>
      <c r="I216" s="126"/>
      <c r="J216" s="20"/>
      <c r="K216" s="126"/>
      <c r="L216" s="209"/>
      <c r="M216" s="126"/>
      <c r="N216" s="209"/>
      <c r="O216" s="126"/>
      <c r="P216" s="126"/>
      <c r="Q216" s="126"/>
      <c r="R216" s="127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1"/>
      <c r="AG216" s="2"/>
      <c r="AH216" s="72"/>
      <c r="AI216" s="152"/>
    </row>
    <row r="217" spans="1:36" ht="39" customHeight="1" x14ac:dyDescent="0.25">
      <c r="A217" s="69">
        <f t="shared" si="25"/>
        <v>18</v>
      </c>
      <c r="B217" s="62" t="s">
        <v>261</v>
      </c>
      <c r="C217" s="8" t="s">
        <v>55</v>
      </c>
      <c r="D217" s="126"/>
      <c r="E217" s="126"/>
      <c r="F217" s="126"/>
      <c r="G217" s="126"/>
      <c r="H217" s="20"/>
      <c r="I217" s="157">
        <v>2</v>
      </c>
      <c r="J217" s="20"/>
      <c r="K217" s="157">
        <v>2</v>
      </c>
      <c r="L217" s="209"/>
      <c r="M217" s="157">
        <v>5</v>
      </c>
      <c r="N217" s="209"/>
      <c r="O217" s="126"/>
      <c r="P217" s="126"/>
      <c r="Q217" s="126">
        <v>2</v>
      </c>
      <c r="R217" s="127">
        <v>1</v>
      </c>
      <c r="S217" s="126"/>
      <c r="T217" s="126"/>
      <c r="U217" s="126"/>
      <c r="V217" s="126">
        <v>2</v>
      </c>
      <c r="W217" s="126"/>
      <c r="X217" s="126"/>
      <c r="Y217" s="126"/>
      <c r="Z217" s="126"/>
      <c r="AA217" s="126"/>
      <c r="AB217" s="126"/>
      <c r="AC217" s="126"/>
      <c r="AD217" s="126"/>
      <c r="AE217" s="157">
        <v>10</v>
      </c>
      <c r="AF217" s="121">
        <f t="shared" si="27"/>
        <v>24</v>
      </c>
      <c r="AG217" s="35"/>
      <c r="AH217" s="70">
        <f t="shared" ref="AH217:AH227" si="31">AF217*AG217</f>
        <v>0</v>
      </c>
      <c r="AI217" s="154"/>
    </row>
    <row r="218" spans="1:36" ht="27.75" customHeight="1" x14ac:dyDescent="0.25">
      <c r="A218" s="69">
        <f t="shared" si="25"/>
        <v>19</v>
      </c>
      <c r="B218" s="62" t="s">
        <v>118</v>
      </c>
      <c r="C218" s="8" t="s">
        <v>55</v>
      </c>
      <c r="D218" s="126"/>
      <c r="E218" s="126"/>
      <c r="F218" s="126"/>
      <c r="G218" s="126"/>
      <c r="H218" s="20"/>
      <c r="I218" s="126"/>
      <c r="J218" s="20"/>
      <c r="K218" s="126"/>
      <c r="L218" s="209"/>
      <c r="M218" s="126">
        <v>1</v>
      </c>
      <c r="N218" s="209"/>
      <c r="O218" s="126">
        <v>4</v>
      </c>
      <c r="P218" s="126"/>
      <c r="Q218" s="126">
        <v>2</v>
      </c>
      <c r="R218" s="127"/>
      <c r="S218" s="126"/>
      <c r="T218" s="126">
        <v>1</v>
      </c>
      <c r="U218" s="126"/>
      <c r="V218" s="126"/>
      <c r="W218" s="126"/>
      <c r="X218" s="126">
        <v>15</v>
      </c>
      <c r="Y218" s="126"/>
      <c r="Z218" s="126">
        <v>1</v>
      </c>
      <c r="AA218" s="126"/>
      <c r="AB218" s="126"/>
      <c r="AC218" s="126"/>
      <c r="AD218" s="126">
        <v>3</v>
      </c>
      <c r="AE218" s="126"/>
      <c r="AF218" s="121">
        <f t="shared" si="27"/>
        <v>27</v>
      </c>
      <c r="AG218" s="35"/>
      <c r="AH218" s="74">
        <f t="shared" si="31"/>
        <v>0</v>
      </c>
      <c r="AI218" s="194"/>
    </row>
    <row r="219" spans="1:36" ht="27.75" customHeight="1" x14ac:dyDescent="0.25">
      <c r="A219" s="69">
        <f t="shared" si="25"/>
        <v>20</v>
      </c>
      <c r="B219" s="1" t="s">
        <v>136</v>
      </c>
      <c r="C219" s="8" t="s">
        <v>55</v>
      </c>
      <c r="D219" s="126"/>
      <c r="E219" s="126"/>
      <c r="F219" s="126"/>
      <c r="G219" s="126"/>
      <c r="H219" s="20"/>
      <c r="I219" s="126"/>
      <c r="J219" s="20"/>
      <c r="K219" s="126"/>
      <c r="L219" s="209">
        <v>2</v>
      </c>
      <c r="M219" s="126"/>
      <c r="N219" s="209"/>
      <c r="O219" s="126"/>
      <c r="P219" s="126"/>
      <c r="Q219" s="126">
        <v>1</v>
      </c>
      <c r="R219" s="127">
        <v>2</v>
      </c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>
        <v>3</v>
      </c>
      <c r="AE219" s="126"/>
      <c r="AF219" s="121">
        <f t="shared" si="27"/>
        <v>8</v>
      </c>
      <c r="AG219" s="35"/>
      <c r="AH219" s="73">
        <f t="shared" si="31"/>
        <v>0</v>
      </c>
      <c r="AI219" s="196"/>
    </row>
    <row r="220" spans="1:36" ht="27.75" customHeight="1" x14ac:dyDescent="0.25">
      <c r="A220" s="69">
        <f t="shared" si="25"/>
        <v>21</v>
      </c>
      <c r="B220" s="65" t="s">
        <v>148</v>
      </c>
      <c r="C220" s="58" t="s">
        <v>39</v>
      </c>
      <c r="D220" s="159"/>
      <c r="E220" s="159"/>
      <c r="F220" s="159"/>
      <c r="G220" s="159"/>
      <c r="H220" s="52"/>
      <c r="I220" s="159"/>
      <c r="J220" s="52"/>
      <c r="K220" s="159"/>
      <c r="L220" s="212"/>
      <c r="M220" s="159"/>
      <c r="N220" s="212"/>
      <c r="O220" s="159"/>
      <c r="P220" s="159"/>
      <c r="Q220" s="159"/>
      <c r="R220" s="156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21">
        <f t="shared" si="27"/>
        <v>0</v>
      </c>
      <c r="AG220" s="197"/>
      <c r="AH220" s="74">
        <f t="shared" si="31"/>
        <v>0</v>
      </c>
      <c r="AI220" s="194"/>
    </row>
    <row r="221" spans="1:36" ht="27.75" customHeight="1" x14ac:dyDescent="0.25">
      <c r="A221" s="69">
        <f t="shared" si="25"/>
        <v>22</v>
      </c>
      <c r="B221" s="62" t="s">
        <v>83</v>
      </c>
      <c r="C221" s="8" t="s">
        <v>55</v>
      </c>
      <c r="D221" s="126"/>
      <c r="E221" s="126"/>
      <c r="F221" s="126"/>
      <c r="G221" s="126"/>
      <c r="H221" s="20"/>
      <c r="I221" s="126"/>
      <c r="J221" s="20"/>
      <c r="K221" s="126"/>
      <c r="L221" s="209">
        <v>2</v>
      </c>
      <c r="M221" s="126">
        <v>1</v>
      </c>
      <c r="N221" s="209"/>
      <c r="O221" s="126"/>
      <c r="P221" s="126"/>
      <c r="Q221" s="126"/>
      <c r="R221" s="127"/>
      <c r="S221" s="126"/>
      <c r="T221" s="126">
        <v>2</v>
      </c>
      <c r="U221" s="126"/>
      <c r="V221" s="126"/>
      <c r="W221" s="126"/>
      <c r="X221" s="126">
        <v>5</v>
      </c>
      <c r="Y221" s="126"/>
      <c r="Z221" s="126"/>
      <c r="AA221" s="126"/>
      <c r="AB221" s="126"/>
      <c r="AC221" s="126"/>
      <c r="AD221" s="126"/>
      <c r="AE221" s="126"/>
      <c r="AF221" s="121">
        <f t="shared" si="27"/>
        <v>10</v>
      </c>
      <c r="AG221" s="35"/>
      <c r="AH221" s="74">
        <f t="shared" si="31"/>
        <v>0</v>
      </c>
      <c r="AI221" s="194"/>
    </row>
    <row r="222" spans="1:36" ht="27.75" customHeight="1" x14ac:dyDescent="0.25">
      <c r="A222" s="69">
        <f t="shared" si="25"/>
        <v>23</v>
      </c>
      <c r="B222" s="62" t="s">
        <v>263</v>
      </c>
      <c r="C222" s="8" t="s">
        <v>39</v>
      </c>
      <c r="D222" s="126"/>
      <c r="E222" s="126"/>
      <c r="F222" s="126"/>
      <c r="G222" s="126"/>
      <c r="H222" s="20"/>
      <c r="I222" s="126"/>
      <c r="J222" s="20"/>
      <c r="K222" s="126"/>
      <c r="L222" s="209"/>
      <c r="M222" s="126"/>
      <c r="N222" s="209"/>
      <c r="O222" s="126"/>
      <c r="P222" s="126">
        <v>2</v>
      </c>
      <c r="Q222" s="126"/>
      <c r="R222" s="127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1">
        <f t="shared" si="27"/>
        <v>2</v>
      </c>
      <c r="AG222" s="35"/>
      <c r="AH222" s="74">
        <f t="shared" si="31"/>
        <v>0</v>
      </c>
      <c r="AI222" s="194"/>
    </row>
    <row r="223" spans="1:36" ht="27.75" customHeight="1" x14ac:dyDescent="0.25">
      <c r="A223" s="69">
        <f t="shared" si="25"/>
        <v>24</v>
      </c>
      <c r="B223" s="62" t="s">
        <v>262</v>
      </c>
      <c r="C223" s="8" t="s">
        <v>55</v>
      </c>
      <c r="D223" s="126"/>
      <c r="E223" s="126">
        <v>8</v>
      </c>
      <c r="F223" s="126"/>
      <c r="G223" s="126"/>
      <c r="H223" s="20"/>
      <c r="I223" s="126"/>
      <c r="J223" s="20"/>
      <c r="K223" s="126"/>
      <c r="L223" s="209"/>
      <c r="M223" s="157">
        <v>2</v>
      </c>
      <c r="N223" s="209"/>
      <c r="O223" s="126"/>
      <c r="P223" s="126"/>
      <c r="Q223" s="126">
        <v>1</v>
      </c>
      <c r="R223" s="127">
        <v>2</v>
      </c>
      <c r="S223" s="126"/>
      <c r="T223" s="126"/>
      <c r="U223" s="126"/>
      <c r="V223" s="126"/>
      <c r="W223" s="126"/>
      <c r="X223" s="126">
        <v>10</v>
      </c>
      <c r="Y223" s="126"/>
      <c r="Z223" s="126"/>
      <c r="AA223" s="126"/>
      <c r="AB223" s="126"/>
      <c r="AC223" s="126"/>
      <c r="AD223" s="126"/>
      <c r="AE223" s="126"/>
      <c r="AF223" s="121">
        <f t="shared" si="27"/>
        <v>23</v>
      </c>
      <c r="AG223" s="35"/>
      <c r="AH223" s="74">
        <f t="shared" si="31"/>
        <v>0</v>
      </c>
      <c r="AI223" s="194"/>
    </row>
    <row r="224" spans="1:36" ht="27.75" customHeight="1" x14ac:dyDescent="0.25">
      <c r="A224" s="69">
        <f t="shared" si="25"/>
        <v>25</v>
      </c>
      <c r="B224" s="62" t="s">
        <v>258</v>
      </c>
      <c r="C224" s="8" t="s">
        <v>39</v>
      </c>
      <c r="D224" s="126"/>
      <c r="E224" s="126"/>
      <c r="F224" s="126"/>
      <c r="G224" s="126"/>
      <c r="H224" s="20"/>
      <c r="I224" s="126"/>
      <c r="J224" s="20"/>
      <c r="K224" s="126"/>
      <c r="L224" s="209">
        <v>1</v>
      </c>
      <c r="M224" s="126">
        <v>5</v>
      </c>
      <c r="N224" s="209"/>
      <c r="O224" s="126"/>
      <c r="P224" s="126"/>
      <c r="Q224" s="126"/>
      <c r="R224" s="127">
        <v>2</v>
      </c>
      <c r="S224" s="126"/>
      <c r="T224" s="126"/>
      <c r="U224" s="126"/>
      <c r="V224" s="126"/>
      <c r="W224" s="126">
        <v>8</v>
      </c>
      <c r="X224" s="126">
        <v>10</v>
      </c>
      <c r="Y224" s="126"/>
      <c r="Z224" s="126"/>
      <c r="AA224" s="126"/>
      <c r="AB224" s="126"/>
      <c r="AC224" s="126"/>
      <c r="AD224" s="126"/>
      <c r="AE224" s="126"/>
      <c r="AF224" s="121">
        <f t="shared" si="27"/>
        <v>26</v>
      </c>
      <c r="AG224" s="35"/>
      <c r="AH224" s="74">
        <f t="shared" si="31"/>
        <v>0</v>
      </c>
      <c r="AI224" s="194"/>
    </row>
    <row r="225" spans="1:37" ht="47.25" customHeight="1" x14ac:dyDescent="0.25">
      <c r="A225" s="171">
        <f t="shared" si="25"/>
        <v>26</v>
      </c>
      <c r="B225" s="63" t="s">
        <v>306</v>
      </c>
      <c r="C225" s="57" t="s">
        <v>39</v>
      </c>
      <c r="D225" s="164"/>
      <c r="E225" s="164">
        <v>5</v>
      </c>
      <c r="F225" s="164"/>
      <c r="G225" s="164"/>
      <c r="H225" s="168"/>
      <c r="I225" s="186">
        <v>3</v>
      </c>
      <c r="J225" s="168"/>
      <c r="K225" s="164"/>
      <c r="L225" s="200"/>
      <c r="M225" s="164"/>
      <c r="N225" s="200"/>
      <c r="O225" s="164"/>
      <c r="P225" s="164">
        <v>5</v>
      </c>
      <c r="Q225" s="164"/>
      <c r="R225" s="165">
        <v>9</v>
      </c>
      <c r="S225" s="164"/>
      <c r="T225" s="186">
        <v>8</v>
      </c>
      <c r="U225" s="164"/>
      <c r="V225" s="164"/>
      <c r="W225" s="164"/>
      <c r="X225" s="164">
        <v>50</v>
      </c>
      <c r="Y225" s="164"/>
      <c r="Z225" s="164"/>
      <c r="AA225" s="164">
        <v>10</v>
      </c>
      <c r="AB225" s="164"/>
      <c r="AC225" s="164"/>
      <c r="AD225" s="164"/>
      <c r="AE225" s="186">
        <v>1</v>
      </c>
      <c r="AF225" s="121">
        <f t="shared" si="27"/>
        <v>91</v>
      </c>
      <c r="AG225" s="53"/>
      <c r="AH225" s="73">
        <f t="shared" si="31"/>
        <v>0</v>
      </c>
      <c r="AI225" s="194" t="s">
        <v>305</v>
      </c>
    </row>
    <row r="226" spans="1:37" ht="27.75" customHeight="1" x14ac:dyDescent="0.25">
      <c r="A226" s="69">
        <f t="shared" si="25"/>
        <v>27</v>
      </c>
      <c r="B226" s="62" t="s">
        <v>89</v>
      </c>
      <c r="C226" s="8" t="s">
        <v>39</v>
      </c>
      <c r="D226" s="126"/>
      <c r="E226" s="126"/>
      <c r="F226" s="126"/>
      <c r="G226" s="126"/>
      <c r="H226" s="20"/>
      <c r="I226" s="126"/>
      <c r="J226" s="20"/>
      <c r="K226" s="126"/>
      <c r="L226" s="209"/>
      <c r="M226" s="126"/>
      <c r="N226" s="209"/>
      <c r="O226" s="126"/>
      <c r="P226" s="126">
        <v>2</v>
      </c>
      <c r="Q226" s="126"/>
      <c r="R226" s="127"/>
      <c r="S226" s="126"/>
      <c r="T226" s="126"/>
      <c r="U226" s="126"/>
      <c r="V226" s="126"/>
      <c r="W226" s="126"/>
      <c r="X226" s="126">
        <v>10</v>
      </c>
      <c r="Y226" s="126"/>
      <c r="Z226" s="126"/>
      <c r="AA226" s="126"/>
      <c r="AB226" s="126"/>
      <c r="AC226" s="126"/>
      <c r="AD226" s="126"/>
      <c r="AE226" s="157">
        <v>1</v>
      </c>
      <c r="AF226" s="121">
        <f t="shared" si="27"/>
        <v>13</v>
      </c>
      <c r="AG226" s="35"/>
      <c r="AH226" s="74">
        <f t="shared" si="31"/>
        <v>0</v>
      </c>
      <c r="AI226" s="194" t="s">
        <v>305</v>
      </c>
    </row>
    <row r="227" spans="1:37" s="174" customFormat="1" ht="27.75" customHeight="1" x14ac:dyDescent="0.25">
      <c r="A227" s="171">
        <f t="shared" si="25"/>
        <v>28</v>
      </c>
      <c r="B227" s="62" t="s">
        <v>286</v>
      </c>
      <c r="C227" s="8" t="s">
        <v>98</v>
      </c>
      <c r="D227" s="126"/>
      <c r="E227" s="126"/>
      <c r="F227" s="126"/>
      <c r="G227" s="126"/>
      <c r="H227" s="20"/>
      <c r="I227" s="126"/>
      <c r="J227" s="20"/>
      <c r="K227" s="126"/>
      <c r="L227" s="209"/>
      <c r="M227" s="126"/>
      <c r="N227" s="209"/>
      <c r="O227" s="126">
        <v>3</v>
      </c>
      <c r="P227" s="126"/>
      <c r="Q227" s="126"/>
      <c r="R227" s="127"/>
      <c r="S227" s="126"/>
      <c r="T227" s="126"/>
      <c r="U227" s="126"/>
      <c r="V227" s="126"/>
      <c r="W227" s="126"/>
      <c r="X227" s="126">
        <v>10</v>
      </c>
      <c r="Y227" s="126"/>
      <c r="Z227" s="126"/>
      <c r="AA227" s="126"/>
      <c r="AB227" s="126"/>
      <c r="AC227" s="126"/>
      <c r="AD227" s="126"/>
      <c r="AE227" s="157"/>
      <c r="AF227" s="121">
        <f t="shared" si="27"/>
        <v>13</v>
      </c>
      <c r="AG227" s="35"/>
      <c r="AH227" s="74">
        <f t="shared" si="31"/>
        <v>0</v>
      </c>
      <c r="AI227" s="194"/>
    </row>
    <row r="228" spans="1:37" ht="27.75" customHeight="1" x14ac:dyDescent="0.25">
      <c r="A228" s="171">
        <f t="shared" si="25"/>
        <v>29</v>
      </c>
      <c r="B228" s="62"/>
      <c r="C228" s="8"/>
      <c r="D228" s="126"/>
      <c r="E228" s="126"/>
      <c r="F228" s="126"/>
      <c r="G228" s="126"/>
      <c r="H228" s="20"/>
      <c r="I228" s="126"/>
      <c r="J228" s="20"/>
      <c r="K228" s="126"/>
      <c r="L228" s="209"/>
      <c r="M228" s="126"/>
      <c r="N228" s="209"/>
      <c r="O228" s="126"/>
      <c r="P228" s="126"/>
      <c r="Q228" s="126"/>
      <c r="R228" s="127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1"/>
      <c r="AG228" s="179"/>
      <c r="AH228" s="204"/>
      <c r="AI228" s="194"/>
    </row>
    <row r="229" spans="1:37" ht="27.75" customHeight="1" x14ac:dyDescent="0.25">
      <c r="A229" s="171">
        <f t="shared" si="25"/>
        <v>30</v>
      </c>
      <c r="B229" s="62" t="s">
        <v>86</v>
      </c>
      <c r="C229" s="8" t="s">
        <v>56</v>
      </c>
      <c r="D229" s="126"/>
      <c r="E229" s="126"/>
      <c r="F229" s="126"/>
      <c r="G229" s="126"/>
      <c r="H229" s="20"/>
      <c r="I229" s="126"/>
      <c r="J229" s="20"/>
      <c r="K229" s="126"/>
      <c r="L229" s="209">
        <v>2</v>
      </c>
      <c r="M229" s="157">
        <v>1</v>
      </c>
      <c r="N229" s="209"/>
      <c r="O229" s="126"/>
      <c r="P229" s="126">
        <v>4</v>
      </c>
      <c r="Q229" s="126">
        <v>8</v>
      </c>
      <c r="R229" s="127">
        <v>1</v>
      </c>
      <c r="S229" s="126"/>
      <c r="T229" s="126"/>
      <c r="U229" s="126"/>
      <c r="V229" s="126"/>
      <c r="W229" s="126"/>
      <c r="X229" s="126">
        <v>10</v>
      </c>
      <c r="Y229" s="126">
        <v>1</v>
      </c>
      <c r="Z229" s="126"/>
      <c r="AA229" s="126"/>
      <c r="AB229" s="126">
        <v>1</v>
      </c>
      <c r="AC229" s="126"/>
      <c r="AD229" s="126">
        <v>2</v>
      </c>
      <c r="AE229" s="126">
        <v>2</v>
      </c>
      <c r="AF229" s="121">
        <f t="shared" si="27"/>
        <v>32</v>
      </c>
      <c r="AG229" s="35"/>
      <c r="AH229" s="74">
        <f t="shared" ref="AH229:AH232" si="32">AF229*AG229</f>
        <v>0</v>
      </c>
      <c r="AI229" s="193"/>
    </row>
    <row r="230" spans="1:37" ht="27.75" customHeight="1" x14ac:dyDescent="0.25">
      <c r="A230" s="171">
        <f t="shared" si="25"/>
        <v>31</v>
      </c>
      <c r="B230" s="63" t="s">
        <v>239</v>
      </c>
      <c r="C230" s="57" t="s">
        <v>55</v>
      </c>
      <c r="D230" s="164"/>
      <c r="E230" s="164">
        <v>5</v>
      </c>
      <c r="F230" s="164"/>
      <c r="G230" s="164"/>
      <c r="H230" s="168"/>
      <c r="I230" s="164"/>
      <c r="J230" s="168"/>
      <c r="K230" s="164">
        <v>2</v>
      </c>
      <c r="L230" s="200"/>
      <c r="M230" s="164"/>
      <c r="N230" s="200"/>
      <c r="O230" s="164"/>
      <c r="P230" s="164"/>
      <c r="Q230" s="164">
        <v>5</v>
      </c>
      <c r="R230" s="165"/>
      <c r="S230" s="164"/>
      <c r="T230" s="164"/>
      <c r="U230" s="164"/>
      <c r="V230" s="164"/>
      <c r="W230" s="164"/>
      <c r="X230" s="164">
        <v>10</v>
      </c>
      <c r="Y230" s="164"/>
      <c r="Z230" s="164">
        <v>1</v>
      </c>
      <c r="AA230" s="164"/>
      <c r="AB230" s="164"/>
      <c r="AC230" s="164"/>
      <c r="AD230" s="164">
        <v>2</v>
      </c>
      <c r="AE230" s="164"/>
      <c r="AF230" s="121">
        <f t="shared" si="27"/>
        <v>25</v>
      </c>
      <c r="AG230" s="53"/>
      <c r="AH230" s="73">
        <f t="shared" si="32"/>
        <v>0</v>
      </c>
      <c r="AI230" s="196"/>
    </row>
    <row r="231" spans="1:37" ht="27.75" customHeight="1" x14ac:dyDescent="0.25">
      <c r="A231" s="171">
        <f t="shared" si="25"/>
        <v>32</v>
      </c>
      <c r="B231" s="62" t="s">
        <v>147</v>
      </c>
      <c r="C231" s="8" t="s">
        <v>39</v>
      </c>
      <c r="D231" s="126"/>
      <c r="E231" s="126"/>
      <c r="F231" s="126"/>
      <c r="G231" s="126"/>
      <c r="H231" s="20"/>
      <c r="I231" s="126"/>
      <c r="J231" s="20"/>
      <c r="K231" s="126"/>
      <c r="L231" s="209"/>
      <c r="M231" s="126"/>
      <c r="N231" s="209"/>
      <c r="O231" s="126"/>
      <c r="P231" s="126"/>
      <c r="Q231" s="126"/>
      <c r="R231" s="127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1">
        <f t="shared" si="27"/>
        <v>0</v>
      </c>
      <c r="AG231" s="35"/>
      <c r="AH231" s="74">
        <f t="shared" si="32"/>
        <v>0</v>
      </c>
      <c r="AI231" s="194"/>
    </row>
    <row r="232" spans="1:37" ht="27.75" customHeight="1" x14ac:dyDescent="0.25">
      <c r="A232" s="171">
        <f t="shared" si="25"/>
        <v>33</v>
      </c>
      <c r="B232" s="63" t="s">
        <v>135</v>
      </c>
      <c r="C232" s="57" t="s">
        <v>39</v>
      </c>
      <c r="D232" s="164"/>
      <c r="E232" s="164"/>
      <c r="F232" s="164"/>
      <c r="G232" s="164"/>
      <c r="H232" s="168"/>
      <c r="I232" s="164"/>
      <c r="J232" s="168"/>
      <c r="K232" s="164"/>
      <c r="L232" s="200"/>
      <c r="M232" s="164"/>
      <c r="N232" s="200"/>
      <c r="O232" s="164"/>
      <c r="P232" s="164">
        <v>3</v>
      </c>
      <c r="Q232" s="164"/>
      <c r="R232" s="165">
        <v>8</v>
      </c>
      <c r="S232" s="164"/>
      <c r="T232" s="164">
        <v>2</v>
      </c>
      <c r="U232" s="164"/>
      <c r="V232" s="164"/>
      <c r="W232" s="164"/>
      <c r="X232" s="164">
        <v>10</v>
      </c>
      <c r="Y232" s="164"/>
      <c r="Z232" s="164"/>
      <c r="AA232" s="164"/>
      <c r="AB232" s="164"/>
      <c r="AC232" s="164"/>
      <c r="AD232" s="164"/>
      <c r="AE232" s="164"/>
      <c r="AF232" s="121">
        <f t="shared" si="27"/>
        <v>23</v>
      </c>
      <c r="AG232" s="53"/>
      <c r="AH232" s="73">
        <f t="shared" si="32"/>
        <v>0</v>
      </c>
      <c r="AI232" s="196"/>
    </row>
    <row r="233" spans="1:37" ht="27.75" customHeight="1" x14ac:dyDescent="0.25">
      <c r="A233" s="171">
        <f t="shared" si="25"/>
        <v>34</v>
      </c>
      <c r="B233" s="62" t="s">
        <v>103</v>
      </c>
      <c r="C233" s="8" t="s">
        <v>39</v>
      </c>
      <c r="D233" s="126"/>
      <c r="E233" s="126">
        <v>3</v>
      </c>
      <c r="F233" s="126"/>
      <c r="G233" s="126"/>
      <c r="H233" s="20"/>
      <c r="I233" s="126"/>
      <c r="J233" s="20"/>
      <c r="K233" s="126"/>
      <c r="L233" s="209"/>
      <c r="M233" s="126"/>
      <c r="N233" s="209"/>
      <c r="O233" s="126"/>
      <c r="P233" s="126"/>
      <c r="Q233" s="126"/>
      <c r="R233" s="127"/>
      <c r="S233" s="126"/>
      <c r="T233" s="126"/>
      <c r="U233" s="126"/>
      <c r="V233" s="126"/>
      <c r="W233" s="126"/>
      <c r="X233" s="126">
        <v>5</v>
      </c>
      <c r="Y233" s="126"/>
      <c r="Z233" s="126"/>
      <c r="AA233" s="126">
        <v>2</v>
      </c>
      <c r="AB233" s="126"/>
      <c r="AC233" s="126"/>
      <c r="AD233" s="126"/>
      <c r="AE233" s="126"/>
      <c r="AF233" s="121">
        <f t="shared" si="27"/>
        <v>10</v>
      </c>
      <c r="AG233" s="35"/>
      <c r="AH233" s="74">
        <f t="shared" ref="AH233:AH235" si="33">AF233*AG233</f>
        <v>0</v>
      </c>
      <c r="AI233" s="194"/>
    </row>
    <row r="234" spans="1:37" ht="27.75" customHeight="1" x14ac:dyDescent="0.25">
      <c r="A234" s="171">
        <f t="shared" si="25"/>
        <v>35</v>
      </c>
      <c r="B234" s="62" t="s">
        <v>104</v>
      </c>
      <c r="C234" s="8" t="s">
        <v>98</v>
      </c>
      <c r="D234" s="126"/>
      <c r="E234" s="126">
        <v>3</v>
      </c>
      <c r="F234" s="126"/>
      <c r="G234" s="126"/>
      <c r="H234" s="20"/>
      <c r="I234" s="126"/>
      <c r="J234" s="20"/>
      <c r="K234" s="126"/>
      <c r="L234" s="209"/>
      <c r="M234" s="126"/>
      <c r="N234" s="209"/>
      <c r="O234" s="126"/>
      <c r="P234" s="126"/>
      <c r="Q234" s="126"/>
      <c r="R234" s="127"/>
      <c r="S234" s="126"/>
      <c r="T234" s="126"/>
      <c r="U234" s="126"/>
      <c r="V234" s="126"/>
      <c r="W234" s="126"/>
      <c r="X234" s="126">
        <v>5</v>
      </c>
      <c r="Y234" s="126"/>
      <c r="Z234" s="126"/>
      <c r="AA234" s="126">
        <v>1</v>
      </c>
      <c r="AB234" s="126"/>
      <c r="AC234" s="126"/>
      <c r="AD234" s="126"/>
      <c r="AE234" s="126"/>
      <c r="AF234" s="121">
        <f t="shared" si="27"/>
        <v>9</v>
      </c>
      <c r="AG234" s="35"/>
      <c r="AH234" s="74">
        <f t="shared" si="33"/>
        <v>0</v>
      </c>
      <c r="AI234" s="194"/>
    </row>
    <row r="235" spans="1:37" ht="27.75" customHeight="1" x14ac:dyDescent="0.25">
      <c r="A235" s="171">
        <f t="shared" si="25"/>
        <v>36</v>
      </c>
      <c r="B235" s="63" t="s">
        <v>111</v>
      </c>
      <c r="C235" s="57" t="s">
        <v>39</v>
      </c>
      <c r="D235" s="164"/>
      <c r="E235" s="164"/>
      <c r="F235" s="164"/>
      <c r="G235" s="164"/>
      <c r="H235" s="168"/>
      <c r="I235" s="164">
        <v>1</v>
      </c>
      <c r="J235" s="168"/>
      <c r="K235" s="164"/>
      <c r="L235" s="200"/>
      <c r="M235" s="164">
        <v>2</v>
      </c>
      <c r="N235" s="200"/>
      <c r="O235" s="164"/>
      <c r="P235" s="164">
        <v>1</v>
      </c>
      <c r="Q235" s="164"/>
      <c r="R235" s="165"/>
      <c r="S235" s="164"/>
      <c r="T235" s="164"/>
      <c r="U235" s="164"/>
      <c r="V235" s="164"/>
      <c r="W235" s="164"/>
      <c r="X235" s="164">
        <v>20</v>
      </c>
      <c r="Y235" s="164"/>
      <c r="Z235" s="164"/>
      <c r="AA235" s="164"/>
      <c r="AB235" s="164"/>
      <c r="AC235" s="164"/>
      <c r="AD235" s="164">
        <v>5</v>
      </c>
      <c r="AE235" s="164"/>
      <c r="AF235" s="121">
        <f t="shared" si="27"/>
        <v>29</v>
      </c>
      <c r="AG235" s="53"/>
      <c r="AH235" s="74">
        <f t="shared" si="33"/>
        <v>0</v>
      </c>
      <c r="AI235" s="194"/>
    </row>
    <row r="236" spans="1:37" ht="27.75" customHeight="1" thickBot="1" x14ac:dyDescent="0.3">
      <c r="A236" s="79">
        <f t="shared" si="25"/>
        <v>37</v>
      </c>
      <c r="B236" s="78"/>
      <c r="C236" s="75"/>
      <c r="D236" s="135"/>
      <c r="E236" s="135"/>
      <c r="F236" s="135"/>
      <c r="G236" s="135"/>
      <c r="H236" s="43"/>
      <c r="I236" s="135"/>
      <c r="J236" s="43"/>
      <c r="K236" s="135"/>
      <c r="L236" s="207"/>
      <c r="M236" s="135"/>
      <c r="N236" s="207"/>
      <c r="O236" s="135"/>
      <c r="P236" s="135"/>
      <c r="Q236" s="135"/>
      <c r="R236" s="136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24"/>
      <c r="AG236" s="21"/>
      <c r="AH236" s="77"/>
      <c r="AI236" s="202"/>
    </row>
    <row r="237" spans="1:37" ht="18" customHeight="1" x14ac:dyDescent="0.25">
      <c r="A237" s="81"/>
      <c r="B237" s="16" t="s">
        <v>97</v>
      </c>
      <c r="C237" s="86"/>
      <c r="D237" s="95"/>
      <c r="E237" s="104"/>
      <c r="F237" s="124"/>
      <c r="G237" s="111"/>
      <c r="H237" s="87"/>
      <c r="I237" s="124"/>
      <c r="J237" s="87"/>
      <c r="K237" s="95"/>
      <c r="L237" s="210"/>
      <c r="M237" s="100"/>
      <c r="N237" s="210"/>
      <c r="O237" s="109"/>
      <c r="P237" s="101"/>
      <c r="Q237" s="95"/>
      <c r="R237" s="105"/>
      <c r="S237" s="109"/>
      <c r="T237" s="95"/>
      <c r="U237" s="114"/>
      <c r="V237" s="113"/>
      <c r="W237" s="124"/>
      <c r="X237" s="205"/>
      <c r="Y237" s="104"/>
      <c r="Z237" s="110"/>
      <c r="AA237" s="112"/>
      <c r="AB237" s="114"/>
      <c r="AC237" s="118"/>
      <c r="AD237" s="119"/>
      <c r="AE237" s="124"/>
      <c r="AF237" s="87"/>
      <c r="AG237" s="87"/>
      <c r="AH237" s="88"/>
      <c r="AI237" s="147"/>
    </row>
    <row r="238" spans="1:37" ht="18" customHeight="1" x14ac:dyDescent="0.25">
      <c r="A238" s="32">
        <f t="shared" si="25"/>
        <v>1</v>
      </c>
      <c r="B238" s="18" t="s">
        <v>129</v>
      </c>
      <c r="C238" s="40" t="s">
        <v>39</v>
      </c>
      <c r="D238" s="92"/>
      <c r="E238" s="126"/>
      <c r="F238" s="126"/>
      <c r="G238" s="126"/>
      <c r="H238" s="20"/>
      <c r="I238" s="126"/>
      <c r="J238" s="20"/>
      <c r="K238" s="126"/>
      <c r="L238" s="209">
        <v>2</v>
      </c>
      <c r="M238" s="126">
        <v>4</v>
      </c>
      <c r="N238" s="209"/>
      <c r="O238" s="126"/>
      <c r="P238" s="126">
        <v>1</v>
      </c>
      <c r="Q238" s="126"/>
      <c r="R238" s="127"/>
      <c r="S238" s="126"/>
      <c r="T238" s="126"/>
      <c r="U238" s="126"/>
      <c r="V238" s="126"/>
      <c r="W238" s="126"/>
      <c r="X238" s="126">
        <v>10</v>
      </c>
      <c r="Y238" s="126"/>
      <c r="Z238" s="126"/>
      <c r="AA238" s="126"/>
      <c r="AB238" s="126"/>
      <c r="AC238" s="126"/>
      <c r="AD238" s="126"/>
      <c r="AE238" s="126"/>
      <c r="AF238" s="121">
        <f>SUM(E238:AE238)</f>
        <v>17</v>
      </c>
      <c r="AG238" s="35"/>
      <c r="AH238" s="70">
        <f t="shared" ref="AH238:AH259" si="34">AF238*AG238</f>
        <v>0</v>
      </c>
      <c r="AI238" s="148"/>
    </row>
    <row r="239" spans="1:37" ht="18" customHeight="1" x14ac:dyDescent="0.25">
      <c r="A239" s="32">
        <f t="shared" si="25"/>
        <v>2</v>
      </c>
      <c r="B239" s="18" t="s">
        <v>253</v>
      </c>
      <c r="C239" s="40" t="s">
        <v>39</v>
      </c>
      <c r="D239" s="92"/>
      <c r="E239" s="126"/>
      <c r="F239" s="126"/>
      <c r="G239" s="126"/>
      <c r="H239" s="20"/>
      <c r="I239" s="126"/>
      <c r="J239" s="20"/>
      <c r="K239" s="126"/>
      <c r="L239" s="209"/>
      <c r="M239" s="126"/>
      <c r="N239" s="209"/>
      <c r="O239" s="126"/>
      <c r="P239" s="126">
        <v>1</v>
      </c>
      <c r="Q239" s="126"/>
      <c r="R239" s="127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1">
        <f t="shared" ref="AF239:AF259" si="35">SUM(E239:AE239)</f>
        <v>1</v>
      </c>
      <c r="AG239" s="35"/>
      <c r="AH239" s="70">
        <f t="shared" si="34"/>
        <v>0</v>
      </c>
      <c r="AI239" s="148"/>
      <c r="AK239" s="23"/>
    </row>
    <row r="240" spans="1:37" ht="18" customHeight="1" x14ac:dyDescent="0.25">
      <c r="A240" s="60">
        <f t="shared" si="25"/>
        <v>3</v>
      </c>
      <c r="B240" s="59" t="s">
        <v>110</v>
      </c>
      <c r="C240" s="57" t="s">
        <v>39</v>
      </c>
      <c r="D240" s="93"/>
      <c r="E240" s="128"/>
      <c r="F240" s="158"/>
      <c r="G240" s="128"/>
      <c r="H240" s="51"/>
      <c r="I240" s="128"/>
      <c r="J240" s="51"/>
      <c r="K240" s="128"/>
      <c r="L240" s="200"/>
      <c r="M240" s="128"/>
      <c r="N240" s="200"/>
      <c r="O240" s="128"/>
      <c r="P240" s="128"/>
      <c r="Q240" s="128">
        <v>2</v>
      </c>
      <c r="R240" s="129">
        <v>2</v>
      </c>
      <c r="S240" s="128"/>
      <c r="T240" s="128"/>
      <c r="U240" s="128"/>
      <c r="V240" s="128"/>
      <c r="W240" s="128"/>
      <c r="X240" s="164">
        <v>10</v>
      </c>
      <c r="Y240" s="128"/>
      <c r="Z240" s="128"/>
      <c r="AA240" s="128"/>
      <c r="AB240" s="128"/>
      <c r="AC240" s="128"/>
      <c r="AD240" s="128"/>
      <c r="AE240" s="128"/>
      <c r="AF240" s="121">
        <f t="shared" si="35"/>
        <v>14</v>
      </c>
      <c r="AG240" s="53"/>
      <c r="AH240" s="71">
        <f t="shared" si="34"/>
        <v>0</v>
      </c>
      <c r="AI240" s="149"/>
    </row>
    <row r="241" spans="1:35" ht="18" customHeight="1" x14ac:dyDescent="0.25">
      <c r="A241" s="33">
        <f>A240+1</f>
        <v>4</v>
      </c>
      <c r="B241" s="4" t="s">
        <v>64</v>
      </c>
      <c r="C241" s="8" t="s">
        <v>51</v>
      </c>
      <c r="D241" s="92"/>
      <c r="E241" s="126"/>
      <c r="F241" s="126"/>
      <c r="G241" s="126"/>
      <c r="H241" s="20"/>
      <c r="I241" s="126"/>
      <c r="J241" s="20"/>
      <c r="K241" s="126"/>
      <c r="L241" s="209"/>
      <c r="M241" s="126"/>
      <c r="N241" s="209"/>
      <c r="O241" s="126"/>
      <c r="P241" s="126"/>
      <c r="Q241" s="126">
        <v>1</v>
      </c>
      <c r="R241" s="127">
        <v>1</v>
      </c>
      <c r="S241" s="126"/>
      <c r="T241" s="126"/>
      <c r="U241" s="126"/>
      <c r="V241" s="126"/>
      <c r="W241" s="126"/>
      <c r="X241" s="126">
        <v>10</v>
      </c>
      <c r="Y241" s="126"/>
      <c r="Z241" s="126"/>
      <c r="AA241" s="126"/>
      <c r="AB241" s="126"/>
      <c r="AC241" s="126"/>
      <c r="AD241" s="126"/>
      <c r="AE241" s="126"/>
      <c r="AF241" s="121">
        <f t="shared" si="35"/>
        <v>12</v>
      </c>
      <c r="AG241" s="35"/>
      <c r="AH241" s="70">
        <f t="shared" si="34"/>
        <v>0</v>
      </c>
      <c r="AI241" s="148"/>
    </row>
    <row r="242" spans="1:35" ht="18" customHeight="1" x14ac:dyDescent="0.25">
      <c r="A242" s="33">
        <f t="shared" si="25"/>
        <v>5</v>
      </c>
      <c r="B242" s="4" t="s">
        <v>81</v>
      </c>
      <c r="C242" s="8" t="s">
        <v>39</v>
      </c>
      <c r="D242" s="92"/>
      <c r="E242" s="126"/>
      <c r="F242" s="126"/>
      <c r="G242" s="126"/>
      <c r="H242" s="20"/>
      <c r="I242" s="126"/>
      <c r="J242" s="20"/>
      <c r="K242" s="126"/>
      <c r="L242" s="209"/>
      <c r="M242" s="126"/>
      <c r="N242" s="209"/>
      <c r="O242" s="126"/>
      <c r="P242" s="126"/>
      <c r="Q242" s="126"/>
      <c r="R242" s="127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1">
        <f t="shared" si="35"/>
        <v>0</v>
      </c>
      <c r="AG242" s="35"/>
      <c r="AH242" s="70">
        <f t="shared" si="34"/>
        <v>0</v>
      </c>
      <c r="AI242" s="148"/>
    </row>
    <row r="243" spans="1:35" ht="18" customHeight="1" x14ac:dyDescent="0.25">
      <c r="A243" s="33">
        <f t="shared" si="25"/>
        <v>6</v>
      </c>
      <c r="B243" s="4" t="s">
        <v>65</v>
      </c>
      <c r="C243" s="8" t="s">
        <v>39</v>
      </c>
      <c r="D243" s="92"/>
      <c r="E243" s="126"/>
      <c r="F243" s="126"/>
      <c r="G243" s="126"/>
      <c r="H243" s="20"/>
      <c r="I243" s="126"/>
      <c r="J243" s="20"/>
      <c r="K243" s="126"/>
      <c r="L243" s="209"/>
      <c r="M243" s="126"/>
      <c r="N243" s="209"/>
      <c r="O243" s="126"/>
      <c r="P243" s="126"/>
      <c r="Q243" s="126"/>
      <c r="R243" s="127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1">
        <f t="shared" si="35"/>
        <v>0</v>
      </c>
      <c r="AG243" s="35"/>
      <c r="AH243" s="70">
        <f t="shared" si="34"/>
        <v>0</v>
      </c>
      <c r="AI243" s="148"/>
    </row>
    <row r="244" spans="1:35" ht="18" customHeight="1" x14ac:dyDescent="0.25">
      <c r="A244" s="33">
        <f t="shared" si="25"/>
        <v>7</v>
      </c>
      <c r="B244" s="4" t="s">
        <v>66</v>
      </c>
      <c r="C244" s="8" t="s">
        <v>39</v>
      </c>
      <c r="D244" s="92"/>
      <c r="E244" s="126"/>
      <c r="F244" s="126"/>
      <c r="G244" s="126"/>
      <c r="H244" s="20"/>
      <c r="I244" s="126"/>
      <c r="J244" s="20"/>
      <c r="K244" s="126"/>
      <c r="L244" s="209"/>
      <c r="M244" s="126"/>
      <c r="N244" s="209"/>
      <c r="O244" s="126"/>
      <c r="P244" s="126">
        <v>1</v>
      </c>
      <c r="Q244" s="126"/>
      <c r="R244" s="127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1">
        <f t="shared" si="35"/>
        <v>1</v>
      </c>
      <c r="AG244" s="35"/>
      <c r="AH244" s="70">
        <f t="shared" si="34"/>
        <v>0</v>
      </c>
      <c r="AI244" s="148"/>
    </row>
    <row r="245" spans="1:35" ht="18" customHeight="1" x14ac:dyDescent="0.25">
      <c r="A245" s="33">
        <f t="shared" si="25"/>
        <v>8</v>
      </c>
      <c r="B245" s="4" t="s">
        <v>67</v>
      </c>
      <c r="C245" s="8" t="s">
        <v>39</v>
      </c>
      <c r="D245" s="92"/>
      <c r="E245" s="126"/>
      <c r="F245" s="126"/>
      <c r="G245" s="126"/>
      <c r="H245" s="20"/>
      <c r="I245" s="126"/>
      <c r="J245" s="20"/>
      <c r="K245" s="126"/>
      <c r="L245" s="209"/>
      <c r="M245" s="126"/>
      <c r="N245" s="209"/>
      <c r="O245" s="126"/>
      <c r="P245" s="126"/>
      <c r="Q245" s="126"/>
      <c r="R245" s="127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1">
        <f t="shared" si="35"/>
        <v>0</v>
      </c>
      <c r="AG245" s="35"/>
      <c r="AH245" s="70">
        <f t="shared" si="34"/>
        <v>0</v>
      </c>
      <c r="AI245" s="148"/>
    </row>
    <row r="246" spans="1:35" ht="18" customHeight="1" x14ac:dyDescent="0.25">
      <c r="A246" s="33">
        <f t="shared" si="25"/>
        <v>9</v>
      </c>
      <c r="B246" s="4" t="s">
        <v>68</v>
      </c>
      <c r="C246" s="8" t="s">
        <v>39</v>
      </c>
      <c r="D246" s="92"/>
      <c r="E246" s="126"/>
      <c r="F246" s="126"/>
      <c r="G246" s="126"/>
      <c r="H246" s="20"/>
      <c r="I246" s="126"/>
      <c r="J246" s="20"/>
      <c r="K246" s="126"/>
      <c r="L246" s="209"/>
      <c r="M246" s="126"/>
      <c r="N246" s="209"/>
      <c r="O246" s="126"/>
      <c r="P246" s="126"/>
      <c r="Q246" s="126"/>
      <c r="R246" s="127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1">
        <f t="shared" si="35"/>
        <v>0</v>
      </c>
      <c r="AG246" s="35"/>
      <c r="AH246" s="70">
        <f t="shared" si="34"/>
        <v>0</v>
      </c>
      <c r="AI246" s="148"/>
    </row>
    <row r="247" spans="1:35" ht="18" customHeight="1" x14ac:dyDescent="0.25">
      <c r="A247" s="33">
        <f t="shared" si="25"/>
        <v>10</v>
      </c>
      <c r="B247" s="4" t="s">
        <v>69</v>
      </c>
      <c r="C247" s="8" t="s">
        <v>39</v>
      </c>
      <c r="D247" s="92"/>
      <c r="E247" s="126"/>
      <c r="F247" s="126"/>
      <c r="G247" s="126"/>
      <c r="H247" s="20"/>
      <c r="I247" s="126"/>
      <c r="J247" s="20"/>
      <c r="K247" s="126"/>
      <c r="L247" s="209"/>
      <c r="M247" s="126"/>
      <c r="N247" s="209"/>
      <c r="O247" s="126"/>
      <c r="P247" s="126"/>
      <c r="Q247" s="126"/>
      <c r="R247" s="127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1">
        <f t="shared" si="35"/>
        <v>0</v>
      </c>
      <c r="AG247" s="35"/>
      <c r="AH247" s="70">
        <f t="shared" si="34"/>
        <v>0</v>
      </c>
      <c r="AI247" s="148"/>
    </row>
    <row r="248" spans="1:35" ht="18" customHeight="1" x14ac:dyDescent="0.25">
      <c r="A248" s="33">
        <f t="shared" si="25"/>
        <v>11</v>
      </c>
      <c r="B248" s="4" t="s">
        <v>70</v>
      </c>
      <c r="C248" s="8" t="s">
        <v>39</v>
      </c>
      <c r="D248" s="92"/>
      <c r="E248" s="126"/>
      <c r="F248" s="126"/>
      <c r="G248" s="126"/>
      <c r="H248" s="20"/>
      <c r="I248" s="126"/>
      <c r="J248" s="20"/>
      <c r="K248" s="126"/>
      <c r="L248" s="209"/>
      <c r="M248" s="126"/>
      <c r="N248" s="209"/>
      <c r="O248" s="126"/>
      <c r="P248" s="126"/>
      <c r="Q248" s="126"/>
      <c r="R248" s="127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1">
        <f t="shared" si="35"/>
        <v>0</v>
      </c>
      <c r="AG248" s="35"/>
      <c r="AH248" s="70">
        <f t="shared" si="34"/>
        <v>0</v>
      </c>
      <c r="AI248" s="148"/>
    </row>
    <row r="249" spans="1:35" ht="18" customHeight="1" x14ac:dyDescent="0.25">
      <c r="A249" s="33">
        <f t="shared" si="25"/>
        <v>12</v>
      </c>
      <c r="B249" s="4" t="s">
        <v>71</v>
      </c>
      <c r="C249" s="8" t="s">
        <v>39</v>
      </c>
      <c r="D249" s="92"/>
      <c r="E249" s="126"/>
      <c r="F249" s="126"/>
      <c r="G249" s="126"/>
      <c r="H249" s="20"/>
      <c r="I249" s="126"/>
      <c r="J249" s="20"/>
      <c r="K249" s="126"/>
      <c r="L249" s="209"/>
      <c r="M249" s="126"/>
      <c r="N249" s="209"/>
      <c r="O249" s="126"/>
      <c r="P249" s="126"/>
      <c r="Q249" s="126"/>
      <c r="R249" s="127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1">
        <f t="shared" si="35"/>
        <v>0</v>
      </c>
      <c r="AG249" s="35"/>
      <c r="AH249" s="70">
        <f t="shared" si="34"/>
        <v>0</v>
      </c>
      <c r="AI249" s="148"/>
    </row>
    <row r="250" spans="1:35" ht="18" customHeight="1" x14ac:dyDescent="0.25">
      <c r="A250" s="33">
        <f t="shared" si="25"/>
        <v>13</v>
      </c>
      <c r="B250" s="4" t="s">
        <v>72</v>
      </c>
      <c r="C250" s="8" t="s">
        <v>39</v>
      </c>
      <c r="D250" s="92"/>
      <c r="E250" s="126"/>
      <c r="F250" s="126"/>
      <c r="G250" s="126"/>
      <c r="H250" s="20"/>
      <c r="I250" s="126"/>
      <c r="J250" s="20"/>
      <c r="K250" s="126"/>
      <c r="L250" s="209"/>
      <c r="M250" s="126"/>
      <c r="N250" s="209"/>
      <c r="O250" s="126"/>
      <c r="P250" s="126"/>
      <c r="Q250" s="126"/>
      <c r="R250" s="127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1">
        <f t="shared" si="35"/>
        <v>0</v>
      </c>
      <c r="AG250" s="35"/>
      <c r="AH250" s="70">
        <f t="shared" si="34"/>
        <v>0</v>
      </c>
      <c r="AI250" s="148"/>
    </row>
    <row r="251" spans="1:35" ht="18" customHeight="1" x14ac:dyDescent="0.25">
      <c r="A251" s="33">
        <f t="shared" si="25"/>
        <v>14</v>
      </c>
      <c r="B251" s="4" t="s">
        <v>73</v>
      </c>
      <c r="C251" s="8" t="s">
        <v>39</v>
      </c>
      <c r="D251" s="92"/>
      <c r="E251" s="126"/>
      <c r="F251" s="126"/>
      <c r="G251" s="126"/>
      <c r="H251" s="20"/>
      <c r="I251" s="126"/>
      <c r="J251" s="20"/>
      <c r="K251" s="126"/>
      <c r="L251" s="209"/>
      <c r="M251" s="126"/>
      <c r="N251" s="209"/>
      <c r="O251" s="126"/>
      <c r="P251" s="126"/>
      <c r="Q251" s="126"/>
      <c r="R251" s="127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1">
        <f t="shared" si="35"/>
        <v>0</v>
      </c>
      <c r="AG251" s="35"/>
      <c r="AH251" s="70">
        <f t="shared" si="34"/>
        <v>0</v>
      </c>
      <c r="AI251" s="148"/>
    </row>
    <row r="252" spans="1:35" ht="18" customHeight="1" x14ac:dyDescent="0.25">
      <c r="A252" s="33">
        <f t="shared" si="25"/>
        <v>15</v>
      </c>
      <c r="B252" s="4" t="s">
        <v>74</v>
      </c>
      <c r="C252" s="8" t="s">
        <v>39</v>
      </c>
      <c r="D252" s="92"/>
      <c r="E252" s="126"/>
      <c r="F252" s="126"/>
      <c r="G252" s="126"/>
      <c r="H252" s="20"/>
      <c r="I252" s="126"/>
      <c r="J252" s="20"/>
      <c r="K252" s="126"/>
      <c r="L252" s="209"/>
      <c r="M252" s="126"/>
      <c r="N252" s="209"/>
      <c r="O252" s="126"/>
      <c r="P252" s="126"/>
      <c r="Q252" s="126"/>
      <c r="R252" s="127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1">
        <f t="shared" si="35"/>
        <v>0</v>
      </c>
      <c r="AG252" s="35"/>
      <c r="AH252" s="70">
        <f t="shared" si="34"/>
        <v>0</v>
      </c>
      <c r="AI252" s="148"/>
    </row>
    <row r="253" spans="1:35" ht="18" customHeight="1" x14ac:dyDescent="0.25">
      <c r="A253" s="33">
        <f t="shared" si="25"/>
        <v>16</v>
      </c>
      <c r="B253" s="4" t="s">
        <v>75</v>
      </c>
      <c r="C253" s="8" t="s">
        <v>39</v>
      </c>
      <c r="D253" s="92"/>
      <c r="E253" s="126"/>
      <c r="F253" s="126"/>
      <c r="G253" s="126"/>
      <c r="H253" s="20"/>
      <c r="I253" s="126"/>
      <c r="J253" s="20"/>
      <c r="K253" s="126"/>
      <c r="L253" s="209"/>
      <c r="M253" s="126"/>
      <c r="N253" s="209"/>
      <c r="O253" s="126"/>
      <c r="P253" s="126"/>
      <c r="Q253" s="126"/>
      <c r="R253" s="127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1">
        <f t="shared" si="35"/>
        <v>0</v>
      </c>
      <c r="AG253" s="35"/>
      <c r="AH253" s="70">
        <f t="shared" si="34"/>
        <v>0</v>
      </c>
      <c r="AI253" s="148"/>
    </row>
    <row r="254" spans="1:35" ht="18" customHeight="1" x14ac:dyDescent="0.25">
      <c r="A254" s="33">
        <f t="shared" si="25"/>
        <v>17</v>
      </c>
      <c r="B254" s="4" t="s">
        <v>76</v>
      </c>
      <c r="C254" s="8" t="s">
        <v>39</v>
      </c>
      <c r="D254" s="92"/>
      <c r="E254" s="126"/>
      <c r="F254" s="126"/>
      <c r="G254" s="126"/>
      <c r="H254" s="20"/>
      <c r="I254" s="126"/>
      <c r="J254" s="20"/>
      <c r="K254" s="126"/>
      <c r="L254" s="209"/>
      <c r="M254" s="126"/>
      <c r="N254" s="209"/>
      <c r="O254" s="126"/>
      <c r="P254" s="126"/>
      <c r="Q254" s="126"/>
      <c r="R254" s="127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1">
        <f t="shared" si="35"/>
        <v>0</v>
      </c>
      <c r="AG254" s="35"/>
      <c r="AH254" s="70">
        <f t="shared" si="34"/>
        <v>0</v>
      </c>
      <c r="AI254" s="148"/>
    </row>
    <row r="255" spans="1:35" ht="18" customHeight="1" x14ac:dyDescent="0.25">
      <c r="A255" s="33">
        <f t="shared" si="25"/>
        <v>18</v>
      </c>
      <c r="B255" s="4" t="s">
        <v>77</v>
      </c>
      <c r="C255" s="8" t="s">
        <v>39</v>
      </c>
      <c r="D255" s="92"/>
      <c r="E255" s="126"/>
      <c r="F255" s="126"/>
      <c r="G255" s="126"/>
      <c r="H255" s="20"/>
      <c r="I255" s="126"/>
      <c r="J255" s="20"/>
      <c r="K255" s="126"/>
      <c r="L255" s="209"/>
      <c r="M255" s="126"/>
      <c r="N255" s="209"/>
      <c r="O255" s="126"/>
      <c r="P255" s="126">
        <v>1</v>
      </c>
      <c r="Q255" s="126"/>
      <c r="R255" s="127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1">
        <f t="shared" si="35"/>
        <v>1</v>
      </c>
      <c r="AG255" s="35"/>
      <c r="AH255" s="70">
        <f t="shared" si="34"/>
        <v>0</v>
      </c>
      <c r="AI255" s="148"/>
    </row>
    <row r="256" spans="1:35" ht="18" customHeight="1" x14ac:dyDescent="0.25">
      <c r="A256" s="33">
        <f t="shared" si="25"/>
        <v>19</v>
      </c>
      <c r="B256" s="4" t="s">
        <v>78</v>
      </c>
      <c r="C256" s="8" t="s">
        <v>39</v>
      </c>
      <c r="D256" s="92"/>
      <c r="E256" s="126"/>
      <c r="F256" s="126"/>
      <c r="G256" s="126"/>
      <c r="H256" s="20"/>
      <c r="I256" s="126"/>
      <c r="J256" s="20"/>
      <c r="K256" s="126"/>
      <c r="L256" s="209"/>
      <c r="M256" s="126"/>
      <c r="N256" s="209"/>
      <c r="O256" s="126"/>
      <c r="P256" s="126"/>
      <c r="Q256" s="126"/>
      <c r="R256" s="127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1">
        <f t="shared" si="35"/>
        <v>0</v>
      </c>
      <c r="AG256" s="35"/>
      <c r="AH256" s="70">
        <f t="shared" si="34"/>
        <v>0</v>
      </c>
      <c r="AI256" s="148"/>
    </row>
    <row r="257" spans="1:35" ht="18" customHeight="1" x14ac:dyDescent="0.25">
      <c r="A257" s="33">
        <f t="shared" si="25"/>
        <v>20</v>
      </c>
      <c r="B257" s="4" t="s">
        <v>79</v>
      </c>
      <c r="C257" s="8" t="s">
        <v>39</v>
      </c>
      <c r="D257" s="92"/>
      <c r="E257" s="126"/>
      <c r="F257" s="126"/>
      <c r="G257" s="126"/>
      <c r="H257" s="20"/>
      <c r="I257" s="126"/>
      <c r="J257" s="20"/>
      <c r="K257" s="126"/>
      <c r="L257" s="209"/>
      <c r="M257" s="126"/>
      <c r="N257" s="209"/>
      <c r="O257" s="126"/>
      <c r="P257" s="126"/>
      <c r="Q257" s="126"/>
      <c r="R257" s="127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1">
        <f t="shared" si="35"/>
        <v>0</v>
      </c>
      <c r="AG257" s="35"/>
      <c r="AH257" s="70">
        <f t="shared" si="34"/>
        <v>0</v>
      </c>
      <c r="AI257" s="148"/>
    </row>
    <row r="258" spans="1:35" ht="18" customHeight="1" x14ac:dyDescent="0.25">
      <c r="A258" s="33">
        <f t="shared" si="25"/>
        <v>21</v>
      </c>
      <c r="B258" s="4" t="s">
        <v>80</v>
      </c>
      <c r="C258" s="8" t="s">
        <v>39</v>
      </c>
      <c r="D258" s="92"/>
      <c r="E258" s="126"/>
      <c r="F258" s="126"/>
      <c r="G258" s="126"/>
      <c r="H258" s="20"/>
      <c r="I258" s="126"/>
      <c r="J258" s="20"/>
      <c r="K258" s="126"/>
      <c r="L258" s="209"/>
      <c r="M258" s="126"/>
      <c r="N258" s="209"/>
      <c r="O258" s="126"/>
      <c r="P258" s="126"/>
      <c r="Q258" s="126"/>
      <c r="R258" s="127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1">
        <f t="shared" si="35"/>
        <v>0</v>
      </c>
      <c r="AG258" s="35"/>
      <c r="AH258" s="70">
        <f t="shared" si="34"/>
        <v>0</v>
      </c>
      <c r="AI258" s="148"/>
    </row>
    <row r="259" spans="1:35" ht="18" customHeight="1" x14ac:dyDescent="0.25">
      <c r="A259" s="60">
        <f t="shared" si="25"/>
        <v>22</v>
      </c>
      <c r="B259" s="59" t="s">
        <v>142</v>
      </c>
      <c r="C259" s="57" t="s">
        <v>39</v>
      </c>
      <c r="D259" s="93"/>
      <c r="E259" s="128"/>
      <c r="F259" s="158"/>
      <c r="G259" s="128"/>
      <c r="H259" s="51"/>
      <c r="I259" s="128"/>
      <c r="J259" s="51"/>
      <c r="K259" s="128"/>
      <c r="L259" s="200"/>
      <c r="M259" s="128"/>
      <c r="N259" s="200"/>
      <c r="O259" s="128"/>
      <c r="P259" s="128"/>
      <c r="Q259" s="128"/>
      <c r="R259" s="129"/>
      <c r="S259" s="128"/>
      <c r="T259" s="128"/>
      <c r="U259" s="128"/>
      <c r="V259" s="128"/>
      <c r="W259" s="128"/>
      <c r="X259" s="164"/>
      <c r="Y259" s="128"/>
      <c r="Z259" s="128"/>
      <c r="AA259" s="128"/>
      <c r="AB259" s="128"/>
      <c r="AC259" s="128"/>
      <c r="AD259" s="128"/>
      <c r="AE259" s="128"/>
      <c r="AF259" s="121">
        <f t="shared" si="35"/>
        <v>0</v>
      </c>
      <c r="AG259" s="53"/>
      <c r="AH259" s="71">
        <f t="shared" si="34"/>
        <v>0</v>
      </c>
      <c r="AI259" s="149"/>
    </row>
    <row r="260" spans="1:35" ht="18" customHeight="1" thickBot="1" x14ac:dyDescent="0.3">
      <c r="A260" s="31">
        <f>A259+1</f>
        <v>23</v>
      </c>
      <c r="B260" s="5"/>
      <c r="C260" s="6"/>
      <c r="D260" s="94"/>
      <c r="E260" s="135"/>
      <c r="F260" s="135"/>
      <c r="G260" s="43"/>
      <c r="H260" s="43"/>
      <c r="I260" s="43"/>
      <c r="J260" s="43"/>
      <c r="K260" s="43"/>
      <c r="L260" s="207"/>
      <c r="M260" s="43"/>
      <c r="N260" s="207"/>
      <c r="O260" s="43"/>
      <c r="P260" s="135"/>
      <c r="Q260" s="43"/>
      <c r="R260" s="43"/>
      <c r="S260" s="43"/>
      <c r="T260" s="135"/>
      <c r="U260" s="135"/>
      <c r="V260" s="135"/>
      <c r="W260" s="43"/>
      <c r="X260" s="207"/>
      <c r="Y260" s="43"/>
      <c r="Z260" s="43"/>
      <c r="AA260" s="43"/>
      <c r="AB260" s="135"/>
      <c r="AC260" s="43"/>
      <c r="AD260" s="43"/>
      <c r="AE260" s="43"/>
      <c r="AF260" s="24"/>
      <c r="AG260" s="21"/>
      <c r="AH260" s="77"/>
      <c r="AI260" s="150"/>
    </row>
    <row r="261" spans="1:35" ht="15.75" thickBot="1" x14ac:dyDescent="0.3">
      <c r="E261" s="23"/>
      <c r="F261" s="23"/>
      <c r="G261" s="23"/>
      <c r="H261" s="23"/>
      <c r="I261" s="23"/>
      <c r="J261" s="23"/>
      <c r="K261" s="23"/>
      <c r="L261" s="208"/>
      <c r="M261" s="23"/>
      <c r="N261" s="208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125"/>
      <c r="AG261" s="37" t="s">
        <v>244</v>
      </c>
      <c r="AH261" s="45">
        <f>SUM(AH6:AH260)</f>
        <v>0</v>
      </c>
    </row>
    <row r="262" spans="1:35" x14ac:dyDescent="0.25">
      <c r="L262" s="9"/>
      <c r="N262" s="9"/>
      <c r="Y262" s="102"/>
      <c r="AC262" s="102"/>
    </row>
    <row r="263" spans="1:35" x14ac:dyDescent="0.25">
      <c r="N263" s="9"/>
      <c r="Y263" s="102"/>
      <c r="AC263" s="102"/>
      <c r="AG263" s="12"/>
      <c r="AH263" s="36"/>
    </row>
    <row r="264" spans="1:35" x14ac:dyDescent="0.25">
      <c r="N264" s="9"/>
      <c r="Y264" s="102"/>
      <c r="AC264" s="102"/>
      <c r="AG264" s="11"/>
      <c r="AH264" s="12"/>
    </row>
    <row r="265" spans="1:35" x14ac:dyDescent="0.25">
      <c r="N265" s="9"/>
      <c r="Y265" s="102"/>
      <c r="AC265" s="102"/>
      <c r="AH265" s="38"/>
    </row>
    <row r="266" spans="1:35" x14ac:dyDescent="0.25">
      <c r="Y266" s="102"/>
      <c r="AC266" s="102"/>
    </row>
    <row r="267" spans="1:35" x14ac:dyDescent="0.25">
      <c r="Y267" s="102"/>
      <c r="AC267" s="102"/>
      <c r="AH267" s="36"/>
    </row>
  </sheetData>
  <protectedRanges>
    <protectedRange password="89CF" sqref="AI6:AI146 AI148:AI199 AI201:AI260" name="Oblast2"/>
    <protectedRange password="C4DA" sqref="D6:D260" name="Oblast1"/>
    <protectedRange password="C4DA" sqref="T6:T260" name="Oblast1_2"/>
    <protectedRange password="C4DA" sqref="Q6:Q259" name="Oblast1_3"/>
    <protectedRange password="89CF" sqref="AI200" name="Oblast2_2"/>
    <protectedRange password="C4DA" sqref="K6:K259" name="Oblast1_4"/>
    <protectedRange password="C4DA" sqref="M6:M259" name="Oblast1_6"/>
    <protectedRange password="C4DA" sqref="Y6:AB259" name="Oblast1_7"/>
    <protectedRange password="C4DA" sqref="O6:O259" name="Oblast1_9"/>
    <protectedRange password="C4DA" sqref="U6:U260" name="Oblast1_1"/>
    <protectedRange password="C4DA" sqref="W6:X259" name="Oblast1_5"/>
    <protectedRange password="89CF" sqref="AI147" name="Oblast2_4"/>
    <protectedRange password="C4DA" sqref="AE6:AE259" name="Oblast1_8"/>
  </protectedRanges>
  <mergeCells count="6">
    <mergeCell ref="AI3:AI4"/>
    <mergeCell ref="A1:AF1"/>
    <mergeCell ref="A3:A4"/>
    <mergeCell ref="AG3:AH3"/>
    <mergeCell ref="B3:B4"/>
    <mergeCell ref="C3:AF3"/>
  </mergeCells>
  <pageMargins left="0.70866141732283472" right="0.70866141732283472" top="0.78740157480314965" bottom="0.78740157480314965" header="0.31496062992125984" footer="0.31496062992125984"/>
  <pageSetup paperSize="9" scale="61" fitToHeight="0" orientation="landscape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Střechová Taťána</dc:creator>
  <cp:lastModifiedBy>Pojar Jaroslav</cp:lastModifiedBy>
  <cp:lastPrinted>2017-05-23T06:34:22Z</cp:lastPrinted>
  <dcterms:created xsi:type="dcterms:W3CDTF">2017-01-23T16:20:34Z</dcterms:created>
  <dcterms:modified xsi:type="dcterms:W3CDTF">2017-05-23T06:34:45Z</dcterms:modified>
</cp:coreProperties>
</file>