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08-2021 (Chaperon)\A) výzva\"/>
    </mc:Choice>
  </mc:AlternateContent>
  <bookViews>
    <workbookView xWindow="0" yWindow="0" windowWidth="23040" windowHeight="9192"/>
  </bookViews>
  <sheets>
    <sheet name="Příloha č. 1" sheetId="6" r:id="rId1"/>
  </sheets>
  <definedNames>
    <definedName name="_xlnm._FilterDatabase" localSheetId="0" hidden="1">'Příloha č. 1'!$A$6:$U$16</definedName>
    <definedName name="Z_1CF6B05F_10A3_4386_8D6E_81432D891744_.wvu.FilterData" localSheetId="0" hidden="1">'Příloha č. 1'!$B$6:$U$6</definedName>
    <definedName name="Z_2D81563A_4870_4F9E_A20D_91F8D6DED5CF_.wvu.FilterData" localSheetId="0" hidden="1">'Příloha č. 1'!$B$6:$U$6</definedName>
    <definedName name="Z_3E806115_5C0B_4826_8B76_E3777083E918_.wvu.FilterData" localSheetId="0" hidden="1">'Příloha č. 1'!$B$6:$U$16</definedName>
    <definedName name="Z_3EBFDD63_A563_4B47_94E0_F889BFF0DB1A_.wvu.FilterData" localSheetId="0" hidden="1">'Příloha č. 1'!$B$6:$U$6</definedName>
    <definedName name="Z_48234645_D3F1_4A11_9245_5C3C3DDFB053_.wvu.FilterData" localSheetId="0" hidden="1">'Příloha č. 1'!$B$6:$U$6</definedName>
    <definedName name="Z_4DC7D9D5_94BC_4E53_BBF6_6C132E89C05D_.wvu.FilterData" localSheetId="0" hidden="1">'Příloha č. 1'!$B$6:$U$6</definedName>
    <definedName name="Z_67EDF97A_0C73_4191_8139_DF95F8DD46A1_.wvu.FilterData" localSheetId="0" hidden="1">'Příloha č. 1'!$B$6:$U$6</definedName>
    <definedName name="Z_6DBB7E8C_366B_48C6_B4CD_80C3D3319040_.wvu.FilterData" localSheetId="0" hidden="1">'Příloha č. 1'!$B$6:$U$6</definedName>
    <definedName name="Z_6FA6A732_A9F3_4773_AA84_89371307AB34_.wvu.FilterData" localSheetId="0" hidden="1">'Příloha č. 1'!$B$6:$U$6</definedName>
    <definedName name="Z_7271ACC2_E099_4C6B_8277_4379658A7448_.wvu.FilterData" localSheetId="0" hidden="1">'Příloha č. 1'!$B$6:$U$6</definedName>
    <definedName name="Z_8D99552F_207B_4B49_A86B_1537F9D54E34_.wvu.FilterData" localSheetId="0" hidden="1">'Příloha č. 1'!$B$6:$U$16</definedName>
    <definedName name="Z_984A3E51_498D_4DCA_9A8F_AFE14911D98E_.wvu.FilterData" localSheetId="0" hidden="1">'Příloha č. 1'!$B$6:$U$6</definedName>
    <definedName name="Z_9AC53284_F72B_4B23_81C0_171CB7A2CF4A_.wvu.FilterData" localSheetId="0" hidden="1">'Příloha č. 1'!$B$6:$U$6</definedName>
    <definedName name="Z_D0322FAA_9F64_4801_B4AD_EBDE3B0A4682_.wvu.FilterData" localSheetId="0" hidden="1">'Příloha č. 1'!$B$6:$U$6</definedName>
    <definedName name="Z_DD603D95_B45B_4F10_87A3_E9FCF7ABCE24_.wvu.FilterData" localSheetId="0" hidden="1">'Příloha č. 1'!$B$6:$U$6</definedName>
  </definedNames>
  <calcPr calcId="162913"/>
  <customWorkbookViews>
    <customWorkbookView name="FIND Hrabák" guid="{3EBFDD63-A563-4B47-94E0-F889BFF0DB1A}" maximized="1" windowWidth="0" windowHeight="0" activeSheetId="0"/>
    <customWorkbookView name="FIND Kuncová" guid="{6FA6A732-A9F3-4773-AA84-89371307AB34}" maximized="1" windowWidth="0" windowHeight="0" activeSheetId="0"/>
    <customWorkbookView name="FIND Cendelín" guid="{6DBB7E8C-366B-48C6-B4CD-80C3D3319040}" maximized="1" windowWidth="0" windowHeight="0" activeSheetId="0"/>
    <customWorkbookView name="AMTMI Liška" guid="{8D99552F-207B-4B49-A86B-1537F9D54E34}" maximized="1" windowWidth="0" windowHeight="0" activeSheetId="0"/>
    <customWorkbookView name="Škudrnová Eva – osobní zobrazení" guid="{D0322FAA-9F64-4801-B4AD-EBDE3B0A4682}" maximized="1" windowWidth="0" windowHeight="0" activeSheetId="0"/>
    <customWorkbookView name="FIND Reischig" guid="{7271ACC2-E099-4C6B-8277-4379658A7448}" maximized="1" windowWidth="0" windowHeight="0" activeSheetId="0"/>
    <customWorkbookView name="FIND Klein" guid="{DD603D95-B45B-4F10-87A3-E9FCF7ABCE24}" maximized="1" windowWidth="0" windowHeight="0" activeSheetId="0"/>
    <customWorkbookView name="FIND Matějovič" guid="{1CF6B05F-10A3-4386-8D6E-81432D891744}" maximized="1" windowWidth="0" windowHeight="0" activeSheetId="0"/>
    <customWorkbookView name="FIND Štengl" guid="{2D81563A-4870-4F9E-A20D-91F8D6DED5CF}" maximized="1" windowWidth="0" windowHeight="0" activeSheetId="0"/>
    <customWorkbookView name="Chaperon Hemminki" guid="{984A3E51-498D-4DCA-9A8F-AFE14911D98E}" maximized="1" windowWidth="0" windowHeight="0" activeSheetId="0"/>
    <customWorkbookView name="Filtr 1" guid="{3E806115-5C0B-4826-8B76-E3777083E918}" maximized="1" windowWidth="0" windowHeight="0" activeSheetId="0"/>
    <customWorkbookView name="FIND Mareš" guid="{48234645-D3F1-4A11-9245-5C3C3DDFB053}" maximized="1" windowWidth="0" windowHeight="0" activeSheetId="0"/>
    <customWorkbookView name="FIND Tonar" guid="{4DC7D9D5-94BC-4E53-BBF6-6C132E89C05D}" maximized="1" windowWidth="0" windowHeight="0" activeSheetId="0"/>
    <customWorkbookView name="FIND Racek" guid="{67EDF97A-0C73-4191-8139-DF95F8DD46A1}" maximized="1" windowWidth="0" windowHeight="0" activeSheetId="0"/>
    <customWorkbookView name="FIND Vištejnová" guid="{9AC53284-F72B-4B23-81C0-171CB7A2CF4A}" maximized="1" windowWidth="0" windowHeight="0" activeSheetId="0"/>
  </customWorkbookViews>
</workbook>
</file>

<file path=xl/calcChain.xml><?xml version="1.0" encoding="utf-8"?>
<calcChain xmlns="http://schemas.openxmlformats.org/spreadsheetml/2006/main">
  <c r="F16" i="6" l="1"/>
  <c r="G16" i="6"/>
  <c r="H16" i="6"/>
  <c r="I16" i="6"/>
  <c r="J16" i="6"/>
  <c r="K16" i="6"/>
  <c r="L16" i="6"/>
  <c r="M16" i="6"/>
  <c r="N16" i="6"/>
  <c r="O16" i="6"/>
  <c r="P16" i="6"/>
  <c r="Q16" i="6"/>
  <c r="R16" i="6"/>
  <c r="E16" i="6"/>
  <c r="S15" i="6" l="1"/>
  <c r="U15" i="6" s="1"/>
  <c r="S14" i="6"/>
  <c r="U14" i="6" s="1"/>
  <c r="S13" i="6"/>
  <c r="U13" i="6" s="1"/>
  <c r="S12" i="6"/>
  <c r="U12" i="6" s="1"/>
  <c r="S11" i="6"/>
  <c r="U11" i="6" s="1"/>
  <c r="S10" i="6"/>
  <c r="U10" i="6" s="1"/>
  <c r="S9" i="6"/>
  <c r="U9" i="6" s="1"/>
  <c r="S8" i="6"/>
  <c r="U8" i="6" s="1"/>
  <c r="S7" i="6"/>
  <c r="U7" i="6" s="1"/>
  <c r="U16" i="6" l="1"/>
</calcChain>
</file>

<file path=xl/sharedStrings.xml><?xml version="1.0" encoding="utf-8"?>
<sst xmlns="http://schemas.openxmlformats.org/spreadsheetml/2006/main" count="52" uniqueCount="38">
  <si>
    <t>FIND Matějovič</t>
  </si>
  <si>
    <t>FIND Hrabák</t>
  </si>
  <si>
    <t>FIND Reischig</t>
  </si>
  <si>
    <t>FIND Štengl</t>
  </si>
  <si>
    <t>FIND Ježek</t>
  </si>
  <si>
    <t>FIND Cendelín</t>
  </si>
  <si>
    <t>FIND Kuncová</t>
  </si>
  <si>
    <t>FIND Vištejnová</t>
  </si>
  <si>
    <t>FIND Tonar</t>
  </si>
  <si>
    <t>FIND Klein</t>
  </si>
  <si>
    <t>FIND Mareš</t>
  </si>
  <si>
    <t>FIND Racek</t>
  </si>
  <si>
    <t>AMTMI Liška</t>
  </si>
  <si>
    <t>Chaperon Hemminki</t>
  </si>
  <si>
    <t>Celkem jednotek</t>
  </si>
  <si>
    <t>ks</t>
  </si>
  <si>
    <t>l</t>
  </si>
  <si>
    <t>kit</t>
  </si>
  <si>
    <t>Položka</t>
  </si>
  <si>
    <t>dodržet výrobce a kód</t>
  </si>
  <si>
    <t>Ultra LCS (Liquid Coverslip),  Roche, 5424534001</t>
  </si>
  <si>
    <t>10X EZ PREP SOLUTION, 2L, Roche, 5279771001</t>
  </si>
  <si>
    <t>Ultra CC1 (Cell Cond. Sol.), Roche, 5424569001</t>
  </si>
  <si>
    <t>Reaction Buffer Concent. (10X), Roche, 5353955001</t>
  </si>
  <si>
    <t>Hematoxylin II, Roche, 5277965001</t>
  </si>
  <si>
    <t>BLUING REAGENT, Roche, 5266769001</t>
  </si>
  <si>
    <t>UltraView Univer. DAB Det. Kit, Roche, 5269806001</t>
  </si>
  <si>
    <t>AMPLIFICATION KIT, CE, Roche, 5266114001</t>
  </si>
  <si>
    <t>Label, Blank, Flap, 540 Roll, Roche, 5247829001</t>
  </si>
  <si>
    <t>Specifikace zboží</t>
  </si>
  <si>
    <t>V případě, že zboží je dodáváno v jiném balení než požadovaném, provede dodavatel ocenění tak, aby bylo oceněno požadované množství jednotek (ks, kg, l, ml apod.).</t>
  </si>
  <si>
    <r>
      <t xml:space="preserve">Popis </t>
    </r>
    <r>
      <rPr>
        <i/>
        <sz val="11"/>
        <color theme="1"/>
        <rFont val="Calibri"/>
        <family val="2"/>
        <charset val="238"/>
        <scheme val="minor"/>
      </rPr>
      <t>(specifikace – druh, materiál, určení, kompatibilta apod.)</t>
    </r>
  </si>
  <si>
    <t>Poznámka</t>
  </si>
  <si>
    <t>Jednotka</t>
  </si>
  <si>
    <t>Jednotková cena v Kč bez DPH</t>
  </si>
  <si>
    <t>Celková cena v Kč bez DPH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</si>
  <si>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níže.</t>
    </r>
  </si>
  <si>
    <t>V souladu s poznámkou ve sloupci "C"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</si>
</sst>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&quot;ExSIM (MAtějovič)&quot;_-* #,##0.00\ [$Kč-405]_-;\-* #,##0.00\ [$Kč-405]_-;_-* &quot;-&quot;??\ [$Kč-405]_-;_-@"/>
    <numFmt numFmtId="165" formatCode="&quot;AbRE (Hrabák)&quot;_-* #,##0.00\ [$Kč-405]_-;\-* #,##0.00\ [$Kč-405]_-;_-* &quot;-&quot;??\ [$Kč-405]_-;_-@"/>
    <numFmt numFmtId="166" formatCode="&quot;VITL (Reischig)&quot;_-* #,##0.00\ [$Kč-405]_-;\-* #,##0.00\ [$Kč-405]_-;_-* &quot;-&quot;??\ [$Kč-405]_-;_-@"/>
    <numFmt numFmtId="167" formatCode="&quot;KvS S/I (Štengl)&quot;_-* #,##0.00\ [$Kč-405]_-;\-* #,##0.00\ [$Kč-405]_-;_-* &quot;-&quot;??\ [$Kč-405]_-;_-@"/>
    <numFmt numFmtId="168" formatCode="&quot;CNS S/I (Ježek)&quot;_-* #,##0.00\ [$Kč-405]_-;\-* #,##0.00\ [$Kč-405]_-;_-* &quot;-&quot;??\ [$Kč-405]_-;_-@"/>
    <numFmt numFmtId="169" formatCode="&quot;CNS S/I (Cendelín)&quot;_-* #,##0.00\ [$Kč-405]_-;\-* #,##0.00\ [$Kč-405]_-;_-* &quot;-&quot;??\ [$Kč-405]_-;_-@"/>
    <numFmt numFmtId="170" formatCode="&quot;M S/I (Kuncová)&quot;_-* #,##0.00\ [$Kč-405]_-;\-* #,##0.00\ [$Kč-405]_-;_-* &quot;-&quot;??\ [$Kč-405]_-;_-@"/>
    <numFmt numFmtId="171" formatCode="&quot;BR S/I (Vištejnová)&quot;_-* #,##0.00\ [$Kč-405]_-;\-* #,##0.00\ [$Kč-405]_-;_-* &quot;-&quot;??\ [$Kč-405]_-;_-@"/>
    <numFmt numFmtId="172" formatCode="&quot;KH (Tonar)&quot;_-* #,##0.00\ [$Kč-405]_-;\-* #,##0.00\ [$Kč-405]_-;_-* &quot;-&quot;??\ [$Kč-405]_-;_-@"/>
    <numFmt numFmtId="173" formatCode="&quot;ChZ (Klein)&quot;_-* #,##0.00\ [$Kč-405]_-;\-* #,##0.00\ [$Kč-405]_-;_-* &quot;-&quot;??\ [$Kč-405]_-;_-@"/>
    <numFmt numFmtId="174" formatCode="&quot;PtL (Mareš)&quot;_-* #,##0.00\ [$Kč-405]_-;\-* #,##0.00\ [$Kč-405]_-;_-* &quot;-&quot;??\ [$Kč-405]_-;_-@"/>
    <numFmt numFmtId="175" formatCode="&quot;BchL (Racek)&quot;_-* #,##0.00\ [$Kč-405]_-;\-* #,##0.00\ [$Kč-405]_-;_-* &quot;-&quot;??\ [$Kč-405]_-;_-@"/>
    <numFmt numFmtId="176" formatCode="&quot;Chaperon&quot;_-* #,##0.00\ [$Kč-405]_-;\-* #,##0.00\ [$Kč-405]_-;_-* &quot;-&quot;??\ [$Kč-405]_-;_-@"/>
    <numFmt numFmtId="177" formatCode="&quot;AMTMI (Liška)&quot;_-* #,##0.00\ [$Kč-405]_-;\-* #,##0.00\ [$Kč-405]_-;_-* &quot;-&quot;??\ [$Kč-405]_-;_-@"/>
    <numFmt numFmtId="178" formatCode="#,##0.00_ ;\-#,##0.00\ "/>
  </numFmts>
  <fonts count="16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6FA8DC"/>
        <bgColor rgb="FF6FA8DC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16" borderId="1" applyNumberFormat="0" applyAlignment="0" applyProtection="0"/>
    <xf numFmtId="0" fontId="1" fillId="0" borderId="0"/>
    <xf numFmtId="0" fontId="12" fillId="16" borderId="1">
      <alignment shrinkToFit="1"/>
    </xf>
  </cellStyleXfs>
  <cellXfs count="63">
    <xf numFmtId="0" fontId="0" fillId="0" borderId="0" xfId="0" applyFont="1" applyAlignment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wrapText="1"/>
    </xf>
    <xf numFmtId="0" fontId="9" fillId="15" borderId="0" xfId="0" applyFont="1" applyFill="1" applyBorder="1" applyAlignment="1" applyProtection="1">
      <alignment vertical="center"/>
    </xf>
    <xf numFmtId="0" fontId="9" fillId="15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wrapText="1"/>
    </xf>
    <xf numFmtId="0" fontId="3" fillId="16" borderId="9" xfId="2" applyBorder="1" applyAlignment="1" applyProtection="1">
      <alignment horizontal="center" vertical="top" wrapText="1"/>
    </xf>
    <xf numFmtId="0" fontId="3" fillId="16" borderId="10" xfId="2" applyBorder="1" applyAlignment="1" applyProtection="1">
      <alignment horizontal="right" wrapText="1"/>
    </xf>
    <xf numFmtId="0" fontId="3" fillId="16" borderId="10" xfId="2" applyBorder="1" applyAlignment="1" applyProtection="1">
      <alignment horizontal="right" vertical="center" wrapText="1"/>
    </xf>
    <xf numFmtId="4" fontId="13" fillId="21" borderId="11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/>
    <xf numFmtId="43" fontId="1" fillId="0" borderId="0" xfId="1" applyFont="1" applyAlignment="1" applyProtection="1"/>
    <xf numFmtId="0" fontId="15" fillId="20" borderId="4" xfId="0" applyFont="1" applyFill="1" applyBorder="1" applyAlignment="1" applyProtection="1">
      <alignment vertical="center" textRotation="255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164" fontId="5" fillId="3" borderId="5" xfId="0" applyNumberFormat="1" applyFont="1" applyFill="1" applyBorder="1" applyAlignment="1" applyProtection="1">
      <alignment horizontal="center" vertical="center" wrapText="1"/>
    </xf>
    <xf numFmtId="165" fontId="5" fillId="4" borderId="5" xfId="0" applyNumberFormat="1" applyFont="1" applyFill="1" applyBorder="1" applyAlignment="1" applyProtection="1">
      <alignment horizontal="center" vertical="center" wrapText="1"/>
    </xf>
    <xf numFmtId="166" fontId="5" fillId="5" borderId="5" xfId="0" applyNumberFormat="1" applyFont="1" applyFill="1" applyBorder="1" applyAlignment="1" applyProtection="1">
      <alignment horizontal="center" vertical="center" wrapText="1"/>
    </xf>
    <xf numFmtId="167" fontId="5" fillId="6" borderId="5" xfId="0" applyNumberFormat="1" applyFont="1" applyFill="1" applyBorder="1" applyAlignment="1" applyProtection="1">
      <alignment horizontal="center" vertical="center" wrapText="1"/>
    </xf>
    <xf numFmtId="168" fontId="5" fillId="2" borderId="5" xfId="0" applyNumberFormat="1" applyFont="1" applyFill="1" applyBorder="1" applyAlignment="1" applyProtection="1">
      <alignment horizontal="center" vertical="center" wrapText="1"/>
    </xf>
    <xf numFmtId="169" fontId="5" fillId="7" borderId="5" xfId="0" applyNumberFormat="1" applyFont="1" applyFill="1" applyBorder="1" applyAlignment="1" applyProtection="1">
      <alignment horizontal="center" vertical="center" wrapText="1"/>
    </xf>
    <xf numFmtId="170" fontId="5" fillId="4" borderId="5" xfId="0" applyNumberFormat="1" applyFont="1" applyFill="1" applyBorder="1" applyAlignment="1" applyProtection="1">
      <alignment horizontal="center" vertical="center" wrapText="1"/>
    </xf>
    <xf numFmtId="171" fontId="5" fillId="8" borderId="5" xfId="0" applyNumberFormat="1" applyFont="1" applyFill="1" applyBorder="1" applyAlignment="1" applyProtection="1">
      <alignment horizontal="center" vertical="center" wrapText="1"/>
    </xf>
    <xf numFmtId="172" fontId="5" fillId="9" borderId="5" xfId="0" applyNumberFormat="1" applyFont="1" applyFill="1" applyBorder="1" applyAlignment="1" applyProtection="1">
      <alignment horizontal="center" vertical="center" wrapText="1"/>
    </xf>
    <xf numFmtId="173" fontId="5" fillId="10" borderId="5" xfId="0" applyNumberFormat="1" applyFont="1" applyFill="1" applyBorder="1" applyAlignment="1" applyProtection="1">
      <alignment horizontal="center" vertical="center" wrapText="1"/>
    </xf>
    <xf numFmtId="174" fontId="5" fillId="11" borderId="5" xfId="0" applyNumberFormat="1" applyFont="1" applyFill="1" applyBorder="1" applyAlignment="1" applyProtection="1">
      <alignment horizontal="center" vertical="center" wrapText="1"/>
    </xf>
    <xf numFmtId="175" fontId="5" fillId="12" borderId="5" xfId="0" applyNumberFormat="1" applyFont="1" applyFill="1" applyBorder="1" applyAlignment="1" applyProtection="1">
      <alignment horizontal="center" vertical="center" wrapText="1"/>
    </xf>
    <xf numFmtId="176" fontId="5" fillId="13" borderId="5" xfId="0" applyNumberFormat="1" applyFont="1" applyFill="1" applyBorder="1" applyAlignment="1" applyProtection="1">
      <alignment horizontal="center" vertical="center" wrapText="1"/>
    </xf>
    <xf numFmtId="177" fontId="5" fillId="14" borderId="5" xfId="0" applyNumberFormat="1" applyFont="1" applyFill="1" applyBorder="1" applyAlignment="1" applyProtection="1">
      <alignment horizontal="center" vertical="center" wrapText="1"/>
    </xf>
    <xf numFmtId="43" fontId="5" fillId="2" borderId="3" xfId="1" applyFont="1" applyFill="1" applyBorder="1" applyAlignment="1" applyProtection="1">
      <alignment horizontal="center" vertical="center" wrapText="1"/>
    </xf>
    <xf numFmtId="43" fontId="5" fillId="2" borderId="6" xfId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7" fillId="17" borderId="2" xfId="0" applyFont="1" applyFill="1" applyBorder="1" applyAlignment="1" applyProtection="1">
      <alignment vertical="center" wrapText="1" shrinkToFit="1"/>
    </xf>
    <xf numFmtId="0" fontId="1" fillId="0" borderId="2" xfId="0" applyFont="1" applyBorder="1" applyAlignment="1" applyProtection="1">
      <alignment vertical="center" wrapText="1"/>
    </xf>
    <xf numFmtId="0" fontId="7" fillId="17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78" fontId="1" fillId="0" borderId="8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17" borderId="2" xfId="3" applyFont="1" applyFill="1" applyBorder="1" applyAlignment="1" applyProtection="1">
      <alignment vertical="center" wrapText="1"/>
    </xf>
    <xf numFmtId="0" fontId="8" fillId="17" borderId="2" xfId="0" applyFont="1" applyFill="1" applyBorder="1" applyAlignment="1" applyProtection="1">
      <alignment vertical="center" wrapText="1"/>
    </xf>
    <xf numFmtId="0" fontId="6" fillId="17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3" fontId="6" fillId="15" borderId="2" xfId="1" applyFont="1" applyFill="1" applyBorder="1" applyAlignment="1" applyProtection="1">
      <alignment horizontal="right" vertical="center" wrapText="1"/>
      <protection locked="0"/>
    </xf>
    <xf numFmtId="43" fontId="7" fillId="15" borderId="2" xfId="1" applyFont="1" applyFill="1" applyBorder="1" applyAlignment="1" applyProtection="1">
      <alignment horizontal="right" vertical="center" wrapText="1"/>
      <protection locked="0"/>
    </xf>
    <xf numFmtId="43" fontId="1" fillId="15" borderId="2" xfId="1" applyFont="1" applyFill="1" applyBorder="1" applyAlignment="1" applyProtection="1">
      <alignment horizontal="right" vertical="center" wrapText="1"/>
      <protection locked="0"/>
    </xf>
    <xf numFmtId="0" fontId="9" fillId="19" borderId="0" xfId="0" applyFont="1" applyFill="1" applyAlignment="1" applyProtection="1">
      <alignment horizontal="left" vertical="center" wrapText="1" shrinkToFit="1"/>
    </xf>
    <xf numFmtId="0" fontId="9" fillId="18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 wrapText="1"/>
    </xf>
  </cellXfs>
  <cellStyles count="5">
    <cellStyle name="Čárka" xfId="1" builtinId="3"/>
    <cellStyle name="nadpis kategorie" xfId="4"/>
    <cellStyle name="Normální" xfId="0" builtinId="0"/>
    <cellStyle name="Normální 2" xfId="3"/>
    <cellStyle name="Výpočet" xfId="2" builtinId="22"/>
  </cellStyles>
  <dxfs count="5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týmy-style" pivot="0" count="2">
      <tableStyleElement type="firstRowStripe" dxfId="4"/>
      <tableStyleElement type="secondRowStripe" dxfId="3"/>
    </tableStyle>
    <tableStyle name="vzor. položky lab.mat. ostatní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U16" sqref="U16"/>
    </sheetView>
  </sheetViews>
  <sheetFormatPr defaultColWidth="12.59765625" defaultRowHeight="15" customHeight="1" x14ac:dyDescent="0.3"/>
  <cols>
    <col min="1" max="1" width="6.3984375" style="11" customWidth="1"/>
    <col min="2" max="2" width="56.8984375" style="11" customWidth="1"/>
    <col min="3" max="3" width="36.5" style="11" customWidth="1"/>
    <col min="4" max="4" width="13" style="11" customWidth="1"/>
    <col min="5" max="18" width="10.59765625" style="11" hidden="1" customWidth="1"/>
    <col min="19" max="19" width="9.3984375" style="11" customWidth="1"/>
    <col min="20" max="20" width="11.59765625" style="12" customWidth="1"/>
    <col min="21" max="21" width="18.3984375" style="12" bestFit="1" customWidth="1"/>
    <col min="22" max="16384" width="12.59765625" style="11"/>
  </cols>
  <sheetData>
    <row r="1" spans="1:23" ht="30" customHeight="1" x14ac:dyDescent="0.5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"/>
    </row>
    <row r="2" spans="1:23" ht="15" customHeight="1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3" ht="50.1" customHeight="1" x14ac:dyDescent="0.3">
      <c r="A3" s="60" t="s">
        <v>37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3" ht="20.100000000000001" customHeight="1" x14ac:dyDescent="0.3">
      <c r="A4" s="61" t="s">
        <v>30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3" ht="20.100000000000001" customHeight="1" thickBot="1" x14ac:dyDescent="0.35">
      <c r="A5" s="5" t="s">
        <v>36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3" ht="103.95" customHeight="1" thickBot="1" x14ac:dyDescent="0.35">
      <c r="A6" s="13" t="s">
        <v>18</v>
      </c>
      <c r="B6" s="14" t="s">
        <v>31</v>
      </c>
      <c r="C6" s="15" t="s">
        <v>32</v>
      </c>
      <c r="D6" s="14" t="s">
        <v>33</v>
      </c>
      <c r="E6" s="16" t="s">
        <v>0</v>
      </c>
      <c r="F6" s="17" t="s">
        <v>1</v>
      </c>
      <c r="G6" s="18" t="s">
        <v>2</v>
      </c>
      <c r="H6" s="19" t="s">
        <v>3</v>
      </c>
      <c r="I6" s="20" t="s">
        <v>4</v>
      </c>
      <c r="J6" s="21" t="s">
        <v>5</v>
      </c>
      <c r="K6" s="22" t="s">
        <v>6</v>
      </c>
      <c r="L6" s="23" t="s">
        <v>7</v>
      </c>
      <c r="M6" s="24" t="s">
        <v>8</v>
      </c>
      <c r="N6" s="25" t="s">
        <v>9</v>
      </c>
      <c r="O6" s="26" t="s">
        <v>10</v>
      </c>
      <c r="P6" s="27" t="s">
        <v>11</v>
      </c>
      <c r="Q6" s="28" t="s">
        <v>12</v>
      </c>
      <c r="R6" s="29" t="s">
        <v>13</v>
      </c>
      <c r="S6" s="15" t="s">
        <v>14</v>
      </c>
      <c r="T6" s="30" t="s">
        <v>34</v>
      </c>
      <c r="U6" s="31" t="s">
        <v>35</v>
      </c>
    </row>
    <row r="7" spans="1:23" s="52" customFormat="1" ht="20.100000000000001" customHeight="1" x14ac:dyDescent="0.3">
      <c r="A7" s="32">
        <v>1</v>
      </c>
      <c r="B7" s="33" t="s">
        <v>21</v>
      </c>
      <c r="C7" s="34" t="s">
        <v>19</v>
      </c>
      <c r="D7" s="35" t="s">
        <v>16</v>
      </c>
      <c r="E7" s="36"/>
      <c r="F7" s="37"/>
      <c r="G7" s="38"/>
      <c r="H7" s="39"/>
      <c r="I7" s="40"/>
      <c r="J7" s="41"/>
      <c r="K7" s="37"/>
      <c r="L7" s="42"/>
      <c r="M7" s="43"/>
      <c r="N7" s="44"/>
      <c r="O7" s="45"/>
      <c r="P7" s="46"/>
      <c r="Q7" s="47"/>
      <c r="R7" s="48">
        <v>1</v>
      </c>
      <c r="S7" s="49">
        <f t="shared" ref="S7:S15" si="0">SUM(E7:R7)</f>
        <v>1</v>
      </c>
      <c r="T7" s="57"/>
      <c r="U7" s="50">
        <f t="shared" ref="U7:U15" si="1">S7*T7</f>
        <v>0</v>
      </c>
      <c r="V7" s="51"/>
    </row>
    <row r="8" spans="1:23" s="52" customFormat="1" ht="20.100000000000001" customHeight="1" x14ac:dyDescent="0.3">
      <c r="A8" s="32">
        <v>2</v>
      </c>
      <c r="B8" s="53" t="s">
        <v>27</v>
      </c>
      <c r="C8" s="34" t="s">
        <v>19</v>
      </c>
      <c r="D8" s="35" t="s">
        <v>17</v>
      </c>
      <c r="E8" s="36"/>
      <c r="F8" s="37"/>
      <c r="G8" s="38"/>
      <c r="H8" s="39"/>
      <c r="I8" s="40"/>
      <c r="J8" s="41"/>
      <c r="K8" s="37"/>
      <c r="L8" s="42"/>
      <c r="M8" s="43"/>
      <c r="N8" s="44"/>
      <c r="O8" s="45"/>
      <c r="P8" s="46"/>
      <c r="Q8" s="47"/>
      <c r="R8" s="48">
        <v>2</v>
      </c>
      <c r="S8" s="49">
        <f t="shared" si="0"/>
        <v>2</v>
      </c>
      <c r="T8" s="58"/>
      <c r="U8" s="50">
        <f t="shared" si="1"/>
        <v>0</v>
      </c>
      <c r="V8" s="51"/>
    </row>
    <row r="9" spans="1:23" s="52" customFormat="1" ht="20.100000000000001" customHeight="1" x14ac:dyDescent="0.3">
      <c r="A9" s="32">
        <v>3</v>
      </c>
      <c r="B9" s="54" t="s">
        <v>25</v>
      </c>
      <c r="C9" s="34" t="s">
        <v>19</v>
      </c>
      <c r="D9" s="35" t="s">
        <v>15</v>
      </c>
      <c r="E9" s="36"/>
      <c r="F9" s="37"/>
      <c r="G9" s="38"/>
      <c r="H9" s="39"/>
      <c r="I9" s="40"/>
      <c r="J9" s="41"/>
      <c r="K9" s="37"/>
      <c r="L9" s="42"/>
      <c r="M9" s="43"/>
      <c r="N9" s="44"/>
      <c r="O9" s="45"/>
      <c r="P9" s="46"/>
      <c r="Q9" s="47"/>
      <c r="R9" s="48">
        <v>5</v>
      </c>
      <c r="S9" s="49">
        <f t="shared" si="0"/>
        <v>5</v>
      </c>
      <c r="T9" s="57"/>
      <c r="U9" s="50">
        <f t="shared" si="1"/>
        <v>0</v>
      </c>
    </row>
    <row r="10" spans="1:23" s="52" customFormat="1" ht="20.100000000000001" customHeight="1" x14ac:dyDescent="0.3">
      <c r="A10" s="32">
        <v>4</v>
      </c>
      <c r="B10" s="55" t="s">
        <v>24</v>
      </c>
      <c r="C10" s="34" t="s">
        <v>19</v>
      </c>
      <c r="D10" s="35" t="s">
        <v>15</v>
      </c>
      <c r="E10" s="36"/>
      <c r="F10" s="37"/>
      <c r="G10" s="38"/>
      <c r="H10" s="39"/>
      <c r="I10" s="40"/>
      <c r="J10" s="41"/>
      <c r="K10" s="37"/>
      <c r="L10" s="42"/>
      <c r="M10" s="43"/>
      <c r="N10" s="44"/>
      <c r="O10" s="45"/>
      <c r="P10" s="46"/>
      <c r="Q10" s="47"/>
      <c r="R10" s="48">
        <v>5</v>
      </c>
      <c r="S10" s="49">
        <f t="shared" si="0"/>
        <v>5</v>
      </c>
      <c r="T10" s="57"/>
      <c r="U10" s="50">
        <f t="shared" si="1"/>
        <v>0</v>
      </c>
    </row>
    <row r="11" spans="1:23" s="52" customFormat="1" ht="20.100000000000001" customHeight="1" x14ac:dyDescent="0.3">
      <c r="A11" s="32">
        <v>5</v>
      </c>
      <c r="B11" s="53" t="s">
        <v>28</v>
      </c>
      <c r="C11" s="34" t="s">
        <v>19</v>
      </c>
      <c r="D11" s="35" t="s">
        <v>15</v>
      </c>
      <c r="E11" s="36"/>
      <c r="F11" s="37"/>
      <c r="G11" s="38"/>
      <c r="H11" s="39"/>
      <c r="I11" s="40"/>
      <c r="J11" s="41"/>
      <c r="K11" s="37"/>
      <c r="L11" s="42"/>
      <c r="M11" s="43"/>
      <c r="N11" s="44"/>
      <c r="O11" s="45"/>
      <c r="P11" s="46"/>
      <c r="Q11" s="47"/>
      <c r="R11" s="48">
        <v>3</v>
      </c>
      <c r="S11" s="49">
        <f t="shared" si="0"/>
        <v>3</v>
      </c>
      <c r="T11" s="58"/>
      <c r="U11" s="50">
        <f t="shared" si="1"/>
        <v>0</v>
      </c>
    </row>
    <row r="12" spans="1:23" s="52" customFormat="1" ht="20.100000000000001" customHeight="1" x14ac:dyDescent="0.3">
      <c r="A12" s="32">
        <v>6</v>
      </c>
      <c r="B12" s="55" t="s">
        <v>23</v>
      </c>
      <c r="C12" s="34" t="s">
        <v>19</v>
      </c>
      <c r="D12" s="35" t="s">
        <v>15</v>
      </c>
      <c r="E12" s="36"/>
      <c r="F12" s="37"/>
      <c r="G12" s="38"/>
      <c r="H12" s="39"/>
      <c r="I12" s="40"/>
      <c r="J12" s="41"/>
      <c r="K12" s="37"/>
      <c r="L12" s="42"/>
      <c r="M12" s="43"/>
      <c r="N12" s="44"/>
      <c r="O12" s="45"/>
      <c r="P12" s="46"/>
      <c r="Q12" s="47"/>
      <c r="R12" s="48">
        <v>1</v>
      </c>
      <c r="S12" s="49">
        <f t="shared" si="0"/>
        <v>1</v>
      </c>
      <c r="T12" s="57"/>
      <c r="U12" s="50">
        <f t="shared" si="1"/>
        <v>0</v>
      </c>
    </row>
    <row r="13" spans="1:23" s="52" customFormat="1" ht="20.100000000000001" customHeight="1" x14ac:dyDescent="0.3">
      <c r="A13" s="32">
        <v>7</v>
      </c>
      <c r="B13" s="55" t="s">
        <v>22</v>
      </c>
      <c r="C13" s="34" t="s">
        <v>19</v>
      </c>
      <c r="D13" s="35" t="s">
        <v>15</v>
      </c>
      <c r="E13" s="36"/>
      <c r="F13" s="37"/>
      <c r="G13" s="38"/>
      <c r="H13" s="39"/>
      <c r="I13" s="40"/>
      <c r="J13" s="41"/>
      <c r="K13" s="37"/>
      <c r="L13" s="42"/>
      <c r="M13" s="43"/>
      <c r="N13" s="44"/>
      <c r="O13" s="45"/>
      <c r="P13" s="46"/>
      <c r="Q13" s="47"/>
      <c r="R13" s="48">
        <v>3</v>
      </c>
      <c r="S13" s="49">
        <f t="shared" si="0"/>
        <v>3</v>
      </c>
      <c r="T13" s="57"/>
      <c r="U13" s="50">
        <f t="shared" si="1"/>
        <v>0</v>
      </c>
    </row>
    <row r="14" spans="1:23" s="52" customFormat="1" ht="20.100000000000001" customHeight="1" x14ac:dyDescent="0.3">
      <c r="A14" s="32">
        <v>8</v>
      </c>
      <c r="B14" s="55" t="s">
        <v>20</v>
      </c>
      <c r="C14" s="34" t="s">
        <v>19</v>
      </c>
      <c r="D14" s="56" t="s">
        <v>15</v>
      </c>
      <c r="E14" s="36"/>
      <c r="F14" s="37"/>
      <c r="G14" s="38"/>
      <c r="H14" s="39"/>
      <c r="I14" s="40"/>
      <c r="J14" s="41"/>
      <c r="K14" s="37"/>
      <c r="L14" s="42"/>
      <c r="M14" s="43"/>
      <c r="N14" s="44"/>
      <c r="O14" s="45"/>
      <c r="P14" s="46"/>
      <c r="Q14" s="47"/>
      <c r="R14" s="48">
        <v>3</v>
      </c>
      <c r="S14" s="49">
        <f t="shared" si="0"/>
        <v>3</v>
      </c>
      <c r="T14" s="59"/>
      <c r="U14" s="50">
        <f t="shared" si="1"/>
        <v>0</v>
      </c>
    </row>
    <row r="15" spans="1:23" s="52" customFormat="1" ht="20.100000000000001" customHeight="1" x14ac:dyDescent="0.3">
      <c r="A15" s="32">
        <v>9</v>
      </c>
      <c r="B15" s="53" t="s">
        <v>26</v>
      </c>
      <c r="C15" s="34" t="s">
        <v>19</v>
      </c>
      <c r="D15" s="35" t="s">
        <v>17</v>
      </c>
      <c r="E15" s="36"/>
      <c r="F15" s="37"/>
      <c r="G15" s="38"/>
      <c r="H15" s="39"/>
      <c r="I15" s="40"/>
      <c r="J15" s="41"/>
      <c r="K15" s="37"/>
      <c r="L15" s="42"/>
      <c r="M15" s="43"/>
      <c r="N15" s="44"/>
      <c r="O15" s="45"/>
      <c r="P15" s="46"/>
      <c r="Q15" s="47"/>
      <c r="R15" s="48">
        <v>5</v>
      </c>
      <c r="S15" s="49">
        <f t="shared" si="0"/>
        <v>5</v>
      </c>
      <c r="T15" s="58"/>
      <c r="U15" s="50">
        <f t="shared" si="1"/>
        <v>0</v>
      </c>
    </row>
    <row r="16" spans="1:23" s="1" customFormat="1" thickBot="1" x14ac:dyDescent="0.35">
      <c r="A16" s="7"/>
      <c r="B16" s="8"/>
      <c r="C16" s="9"/>
      <c r="D16" s="9"/>
      <c r="E16" s="8">
        <f>SUMPRODUCT(E7:E15,$T$7:$T$15)</f>
        <v>0</v>
      </c>
      <c r="F16" s="8">
        <f t="shared" ref="F16:R16" si="2">SUMPRODUCT(F7:F15,$T$7:$T$15)</f>
        <v>0</v>
      </c>
      <c r="G16" s="8">
        <f t="shared" si="2"/>
        <v>0</v>
      </c>
      <c r="H16" s="8">
        <f t="shared" si="2"/>
        <v>0</v>
      </c>
      <c r="I16" s="8">
        <f t="shared" si="2"/>
        <v>0</v>
      </c>
      <c r="J16" s="8">
        <f t="shared" si="2"/>
        <v>0</v>
      </c>
      <c r="K16" s="8">
        <f t="shared" si="2"/>
        <v>0</v>
      </c>
      <c r="L16" s="8">
        <f t="shared" si="2"/>
        <v>0</v>
      </c>
      <c r="M16" s="8">
        <f t="shared" si="2"/>
        <v>0</v>
      </c>
      <c r="N16" s="8">
        <f t="shared" si="2"/>
        <v>0</v>
      </c>
      <c r="O16" s="8">
        <f t="shared" si="2"/>
        <v>0</v>
      </c>
      <c r="P16" s="8">
        <f t="shared" si="2"/>
        <v>0</v>
      </c>
      <c r="Q16" s="8">
        <f t="shared" si="2"/>
        <v>0</v>
      </c>
      <c r="R16" s="8">
        <f t="shared" si="2"/>
        <v>0</v>
      </c>
      <c r="S16" s="9"/>
      <c r="T16" s="9"/>
      <c r="U16" s="10">
        <f>SUM(U7:U15)</f>
        <v>0</v>
      </c>
      <c r="W16" s="3"/>
    </row>
  </sheetData>
  <sheetProtection algorithmName="SHA-512" hashValue="cjme/sGlGxNYCbbpN/L/aXlqhUeRgRqHraGk5/O0oUXIxfq8TMHbvSdO5adbKO6nK/IA1Y02yti3VFg+Q9MM6w==" saltValue="aBc6ycAH9WSoWddfYrlHNg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2:L3" name="Administrátor_2_1"/>
    <protectedRange algorithmName="SHA-512" hashValue="lVoTc5nZyzEYcSaTeGjMa8GIfjHxczVnKiYJwARaEhdFL0NmfEC5oG1AwWFuMriQD/8i4AximtIZJnHVzg1khw==" saltValue="0u1redgYF7o60krPn2ByoA==" spinCount="100000" sqref="A4:T4" name="Administrátor_2_1_1"/>
    <protectedRange algorithmName="SHA-512" hashValue="lVoTc5nZyzEYcSaTeGjMa8GIfjHxczVnKiYJwARaEhdFL0NmfEC5oG1AwWFuMriQD/8i4AximtIZJnHVzg1khw==" saltValue="0u1redgYF7o60krPn2ByoA==" spinCount="100000" sqref="A5:T5" name="Administrátor_2_1_2"/>
    <protectedRange algorithmName="SHA-512" hashValue="Br+YIbFGht9lSB98WcH2TAl+KMMjZNgB+6eqJKZ8BwoSKCCcaGVJZmA9CO8xdrQWjCtU0VR7wlpNbRiPdQEchQ==" saltValue="2sy7ehG1r+0JwNv8ExDfSg==" spinCount="100000" sqref="W16:XFD16 A16:U16" name="administrátor_4"/>
    <protectedRange algorithmName="SHA-512" hashValue="D/n7/qoMoa+WvRU5+TdxxfwPpY0QZkPfko0Zhfau/73A++S1cLHt/eIEkh/TjrUzwypGjxah2L9w8juH7J0kyA==" saltValue="8r5xDasFhCrRn/cA2UUpwg==" spinCount="100000" sqref="E16:R16" name="Matějovič_4"/>
    <protectedRange algorithmName="SHA-512" hashValue="lVoTc5nZyzEYcSaTeGjMa8GIfjHxczVnKiYJwARaEhdFL0NmfEC5oG1AwWFuMriQD/8i4AximtIZJnHVzg1khw==" saltValue="0u1redgYF7o60krPn2ByoA==" spinCount="100000" sqref="A1:V1" name="Administrátor_1"/>
  </protectedRanges>
  <mergeCells count="3">
    <mergeCell ref="A3:U3"/>
    <mergeCell ref="A4:U4"/>
    <mergeCell ref="A1:U1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2021-03-02T07:42:51Z</dcterms:created>
  <dcterms:modified xsi:type="dcterms:W3CDTF">2021-05-06T11:32:29Z</dcterms:modified>
</cp:coreProperties>
</file>