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35" yWindow="75" windowWidth="15015" windowHeight="14040"/>
  </bookViews>
  <sheets>
    <sheet name="souhrn" sheetId="1" r:id="rId1"/>
    <sheet name="List1" sheetId="2" r:id="rId2"/>
  </sheets>
  <definedNames>
    <definedName name="_xlnm._FilterDatabase" localSheetId="0" hidden="1">souhrn!$B$4:$G$49</definedName>
  </definedNames>
  <calcPr calcId="145621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7" i="1" l="1"/>
  <c r="G46" i="1"/>
  <c r="G45" i="1"/>
  <c r="G44" i="1"/>
  <c r="G43" i="1"/>
  <c r="G42" i="1"/>
  <c r="G41" i="1"/>
  <c r="G6" i="1"/>
  <c r="G7" i="1"/>
  <c r="G8" i="1"/>
  <c r="G9" i="1"/>
  <c r="G10" i="1"/>
  <c r="G11" i="1"/>
  <c r="A7" i="1" l="1"/>
  <c r="A8" i="1" s="1"/>
  <c r="A9" i="1" s="1"/>
  <c r="A10" i="1" s="1"/>
  <c r="A11" i="1" s="1"/>
  <c r="A12" i="1" s="1"/>
  <c r="G49" i="1"/>
  <c r="G48" i="1"/>
  <c r="G24" i="1"/>
  <c r="G23" i="1"/>
  <c r="G22" i="1"/>
  <c r="G21" i="1"/>
  <c r="G20" i="1"/>
  <c r="G19" i="1"/>
  <c r="G18" i="1"/>
  <c r="G17" i="1"/>
  <c r="G16" i="1"/>
  <c r="G15" i="1"/>
  <c r="G13" i="1"/>
  <c r="G12" i="1"/>
  <c r="A13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G51" i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E51" i="1"/>
</calcChain>
</file>

<file path=xl/sharedStrings.xml><?xml version="1.0" encoding="utf-8"?>
<sst xmlns="http://schemas.openxmlformats.org/spreadsheetml/2006/main" count="138" uniqueCount="72">
  <si>
    <t>celkem</t>
  </si>
  <si>
    <t>alternativní</t>
  </si>
  <si>
    <t>originální</t>
  </si>
  <si>
    <t>OKI B411dn</t>
  </si>
  <si>
    <t>Specifikace zboží</t>
  </si>
  <si>
    <t>Položka č.</t>
  </si>
  <si>
    <t>Toner/cartridge</t>
  </si>
  <si>
    <t>pro tiskárnu</t>
  </si>
  <si>
    <t>Požadovaný počet (ks)</t>
  </si>
  <si>
    <t>Cena (Kč) bez DPH</t>
  </si>
  <si>
    <t>jednotková</t>
  </si>
  <si>
    <t>za požadovaný počet jednotek</t>
  </si>
  <si>
    <t>požadované provedení</t>
  </si>
  <si>
    <t>typ (orientačně)</t>
  </si>
  <si>
    <t>1.</t>
  </si>
  <si>
    <t>Zadavatelem/kupujícím uvedené požadované provedení je požadavkem minimálním.</t>
  </si>
  <si>
    <t>Poznámky:</t>
  </si>
  <si>
    <t>2.</t>
  </si>
  <si>
    <t>Originálním spotřebním materiálem jsou míněny tonerové kazety, barvící pásky a inkoustové cartridge vyráběné přímo výrobcem tiskárny. Tento materiál je požadován z důvodu neporušení záručních podmínek tiskáren.</t>
  </si>
  <si>
    <t>3.</t>
  </si>
  <si>
    <t xml:space="preserve">Alternativními tonerovými kazetami jsou míněny kazety vyráběné jiným výrobcem než výrobcem tiskárny. </t>
  </si>
  <si>
    <t>4.</t>
  </si>
  <si>
    <t>Předmětem nabídky tedy nesmí být použité tonerové kazety (byť vyčištěné nebo s vyměněnými některými díly), do nichž byl doplněn tonerový prášek.</t>
  </si>
  <si>
    <t>CE505X</t>
  </si>
  <si>
    <t>TN-230BK</t>
  </si>
  <si>
    <t>TN-230C</t>
  </si>
  <si>
    <t>TN-230M</t>
  </si>
  <si>
    <t>TN-230Y</t>
  </si>
  <si>
    <t>OKI MC332dn</t>
  </si>
  <si>
    <t>OKI MC562dn</t>
  </si>
  <si>
    <t>OKI B401d</t>
  </si>
  <si>
    <t>HP LaserJet P2055dn</t>
  </si>
  <si>
    <t>C-EXV18</t>
  </si>
  <si>
    <t>CANON IR 1020</t>
  </si>
  <si>
    <t>Q2612X</t>
  </si>
  <si>
    <t>HP LaserJet 3055</t>
  </si>
  <si>
    <t xml:space="preserve">Primera Disc Publisher SE </t>
  </si>
  <si>
    <t>OKI MC351dn</t>
  </si>
  <si>
    <t>OKI B412dn</t>
  </si>
  <si>
    <t>C4836AE</t>
  </si>
  <si>
    <t>HP Business InkJet 1200d</t>
  </si>
  <si>
    <t>C4837AE</t>
  </si>
  <si>
    <t>C4838AE</t>
  </si>
  <si>
    <t>C4844AE</t>
  </si>
  <si>
    <t>C8765EE</t>
  </si>
  <si>
    <t>HP DeskJet 460wbt</t>
  </si>
  <si>
    <t>C9363EE</t>
  </si>
  <si>
    <t>C9369EE</t>
  </si>
  <si>
    <t>CE411AC</t>
  </si>
  <si>
    <t>HP LaserJet Pro 400 color</t>
  </si>
  <si>
    <t>CE412AC</t>
  </si>
  <si>
    <t>CE413AC</t>
  </si>
  <si>
    <t>CE505A</t>
  </si>
  <si>
    <t>CF350A</t>
  </si>
  <si>
    <t>HP Color LaserJet Pro M176n</t>
  </si>
  <si>
    <t>CF351A</t>
  </si>
  <si>
    <t>CF352A</t>
  </si>
  <si>
    <t>CF353A</t>
  </si>
  <si>
    <t>CLI-526BK</t>
  </si>
  <si>
    <t>Canon Pixma MG8150</t>
  </si>
  <si>
    <t>CLI-526C</t>
  </si>
  <si>
    <t>CLI-526GY</t>
  </si>
  <si>
    <t>CLI-526M</t>
  </si>
  <si>
    <t>CLI-526Y</t>
  </si>
  <si>
    <t>Q5949X</t>
  </si>
  <si>
    <t>HP LaserJet 3390</t>
  </si>
  <si>
    <t>Brother MFC 9320CW</t>
  </si>
  <si>
    <t>Část 1 veřejné zakázky</t>
  </si>
  <si>
    <t>Část 2 veřejné zakázky</t>
  </si>
  <si>
    <t>originální belt unit</t>
  </si>
  <si>
    <t>5.</t>
  </si>
  <si>
    <t>Dodavatel vyplní požadované údaje pouze pro příslušnou část veřejné zakázky, nikoliv pro obě dvě části současně.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</si>
</sst>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" fontId="5" fillId="3" borderId="1" xfId="0" applyNumberFormat="1" applyFont="1" applyFill="1" applyBorder="1" applyAlignment="1">
      <alignment horizontal="right" vertical="center"/>
    </xf>
    <xf numFmtId="4" fontId="5" fillId="3" borderId="7" xfId="0" applyNumberFormat="1" applyFont="1" applyFill="1" applyBorder="1" applyAlignment="1">
      <alignment horizontal="right" vertical="center"/>
    </xf>
    <xf numFmtId="4" fontId="4" fillId="3" borderId="14" xfId="0" applyNumberFormat="1" applyFont="1" applyFill="1" applyBorder="1" applyAlignment="1">
      <alignment horizontal="right" vertical="center"/>
    </xf>
    <xf numFmtId="4" fontId="5" fillId="3" borderId="13" xfId="0" applyNumberFormat="1" applyFont="1" applyFill="1" applyBorder="1" applyAlignment="1">
      <alignment horizontal="right" vertical="center"/>
    </xf>
    <xf numFmtId="4" fontId="5" fillId="3" borderId="14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3" xfId="0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 textRotation="90" wrapText="1"/>
    </xf>
    <xf numFmtId="0" fontId="4" fillId="2" borderId="16" xfId="0" applyFont="1" applyFill="1" applyBorder="1" applyAlignment="1">
      <alignment horizontal="center" vertical="center" textRotation="90"/>
    </xf>
    <xf numFmtId="0" fontId="4" fillId="2" borderId="18" xfId="0" applyFont="1" applyFill="1" applyBorder="1" applyAlignment="1">
      <alignment horizontal="center" vertical="center" textRotation="90" wrapText="1"/>
    </xf>
    <xf numFmtId="0" fontId="4" fillId="2" borderId="19" xfId="0" applyFont="1" applyFill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/>
    </xf>
    <xf numFmtId="4" fontId="2" fillId="3" borderId="16" xfId="0" applyNumberFormat="1" applyFont="1" applyFill="1" applyBorder="1" applyAlignment="1">
      <alignment horizontal="right" vertical="center"/>
    </xf>
    <xf numFmtId="4" fontId="2" fillId="3" borderId="19" xfId="0" applyNumberFormat="1" applyFont="1" applyFill="1" applyBorder="1" applyAlignment="1">
      <alignment horizontal="right" vertical="center"/>
    </xf>
    <xf numFmtId="4" fontId="5" fillId="3" borderId="16" xfId="0" applyNumberFormat="1" applyFont="1" applyFill="1" applyBorder="1" applyAlignment="1">
      <alignment horizontal="right" vertical="center"/>
    </xf>
    <xf numFmtId="4" fontId="5" fillId="3" borderId="19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7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16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activeCell="I9" sqref="I9"/>
    </sheetView>
  </sheetViews>
  <sheetFormatPr defaultRowHeight="12.75" x14ac:dyDescent="0.2"/>
  <cols>
    <col min="1" max="1" width="4.5703125" customWidth="1"/>
    <col min="2" max="2" width="12.28515625" customWidth="1"/>
    <col min="3" max="3" width="15.7109375" style="1" customWidth="1"/>
    <col min="4" max="4" width="26.5703125" customWidth="1"/>
    <col min="5" max="5" width="8" customWidth="1"/>
    <col min="6" max="6" width="10.140625" customWidth="1"/>
    <col min="7" max="7" width="11.42578125" customWidth="1"/>
  </cols>
  <sheetData>
    <row r="1" spans="1:7" ht="18.75" x14ac:dyDescent="0.2">
      <c r="A1" s="41" t="s">
        <v>4</v>
      </c>
      <c r="B1" s="41"/>
      <c r="C1" s="41"/>
      <c r="D1" s="41"/>
      <c r="E1" s="41"/>
      <c r="F1" s="41"/>
      <c r="G1" s="41"/>
    </row>
    <row r="2" spans="1:7" ht="15.75" thickBot="1" x14ac:dyDescent="0.3">
      <c r="B2" s="3"/>
      <c r="C2" s="4"/>
      <c r="D2" s="3"/>
      <c r="E2" s="3"/>
      <c r="F2" s="3"/>
      <c r="G2" s="3"/>
    </row>
    <row r="3" spans="1:7" ht="15" x14ac:dyDescent="0.2">
      <c r="A3" s="42" t="s">
        <v>5</v>
      </c>
      <c r="B3" s="44" t="s">
        <v>6</v>
      </c>
      <c r="C3" s="44"/>
      <c r="D3" s="44"/>
      <c r="E3" s="45" t="s">
        <v>8</v>
      </c>
      <c r="F3" s="52" t="s">
        <v>9</v>
      </c>
      <c r="G3" s="53"/>
    </row>
    <row r="4" spans="1:7" s="2" customFormat="1" ht="75" customHeight="1" thickBot="1" x14ac:dyDescent="0.25">
      <c r="A4" s="43"/>
      <c r="B4" s="27" t="s">
        <v>13</v>
      </c>
      <c r="C4" s="27" t="s">
        <v>12</v>
      </c>
      <c r="D4" s="28" t="s">
        <v>7</v>
      </c>
      <c r="E4" s="46"/>
      <c r="F4" s="29" t="s">
        <v>10</v>
      </c>
      <c r="G4" s="30" t="s">
        <v>11</v>
      </c>
    </row>
    <row r="5" spans="1:7" ht="15.75" customHeight="1" x14ac:dyDescent="0.2">
      <c r="A5" s="48" t="s">
        <v>67</v>
      </c>
      <c r="B5" s="49"/>
      <c r="C5" s="49"/>
      <c r="D5" s="49"/>
      <c r="E5" s="49"/>
      <c r="F5" s="49"/>
      <c r="G5" s="50"/>
    </row>
    <row r="6" spans="1:7" ht="15" x14ac:dyDescent="0.2">
      <c r="A6" s="16">
        <v>1</v>
      </c>
      <c r="B6" s="17">
        <v>44469704</v>
      </c>
      <c r="C6" s="17" t="s">
        <v>1</v>
      </c>
      <c r="D6" s="18" t="s">
        <v>29</v>
      </c>
      <c r="E6" s="17">
        <v>1</v>
      </c>
      <c r="F6" s="10"/>
      <c r="G6" s="11">
        <f>E6*F6</f>
        <v>0</v>
      </c>
    </row>
    <row r="7" spans="1:7" ht="15" x14ac:dyDescent="0.2">
      <c r="A7" s="16">
        <f>A6+1</f>
        <v>2</v>
      </c>
      <c r="B7" s="17">
        <v>44469705</v>
      </c>
      <c r="C7" s="17" t="s">
        <v>1</v>
      </c>
      <c r="D7" s="18" t="s">
        <v>29</v>
      </c>
      <c r="E7" s="17">
        <v>1</v>
      </c>
      <c r="F7" s="10"/>
      <c r="G7" s="11">
        <f t="shared" ref="G7:G49" si="0">E7*F7</f>
        <v>0</v>
      </c>
    </row>
    <row r="8" spans="1:7" ht="15" x14ac:dyDescent="0.2">
      <c r="A8" s="16">
        <f t="shared" ref="A8:A49" si="1">A7+1</f>
        <v>3</v>
      </c>
      <c r="B8" s="17">
        <v>44469706</v>
      </c>
      <c r="C8" s="17" t="s">
        <v>1</v>
      </c>
      <c r="D8" s="18" t="s">
        <v>29</v>
      </c>
      <c r="E8" s="17">
        <v>1</v>
      </c>
      <c r="F8" s="10"/>
      <c r="G8" s="11">
        <f t="shared" si="0"/>
        <v>0</v>
      </c>
    </row>
    <row r="9" spans="1:7" ht="15" x14ac:dyDescent="0.2">
      <c r="A9" s="16">
        <f t="shared" si="1"/>
        <v>4</v>
      </c>
      <c r="B9" s="17">
        <v>44469803</v>
      </c>
      <c r="C9" s="17" t="s">
        <v>1</v>
      </c>
      <c r="D9" s="18" t="s">
        <v>29</v>
      </c>
      <c r="E9" s="17">
        <v>1</v>
      </c>
      <c r="F9" s="10"/>
      <c r="G9" s="11">
        <f t="shared" si="0"/>
        <v>0</v>
      </c>
    </row>
    <row r="10" spans="1:7" ht="15" x14ac:dyDescent="0.2">
      <c r="A10" s="16">
        <f t="shared" si="1"/>
        <v>5</v>
      </c>
      <c r="B10" s="17">
        <v>44992402</v>
      </c>
      <c r="C10" s="17" t="s">
        <v>1</v>
      </c>
      <c r="D10" s="18" t="s">
        <v>30</v>
      </c>
      <c r="E10" s="17">
        <v>5</v>
      </c>
      <c r="F10" s="10"/>
      <c r="G10" s="11">
        <f t="shared" si="0"/>
        <v>0</v>
      </c>
    </row>
    <row r="11" spans="1:7" ht="15" x14ac:dyDescent="0.2">
      <c r="A11" s="16">
        <f t="shared" si="1"/>
        <v>6</v>
      </c>
      <c r="B11" s="17" t="s">
        <v>23</v>
      </c>
      <c r="C11" s="17" t="s">
        <v>1</v>
      </c>
      <c r="D11" s="18" t="s">
        <v>31</v>
      </c>
      <c r="E11" s="17">
        <v>2</v>
      </c>
      <c r="F11" s="10"/>
      <c r="G11" s="11">
        <f t="shared" si="0"/>
        <v>0</v>
      </c>
    </row>
    <row r="12" spans="1:7" ht="15" x14ac:dyDescent="0.2">
      <c r="A12" s="16">
        <f t="shared" si="1"/>
        <v>7</v>
      </c>
      <c r="B12" s="17" t="s">
        <v>32</v>
      </c>
      <c r="C12" s="17" t="s">
        <v>1</v>
      </c>
      <c r="D12" s="18" t="s">
        <v>33</v>
      </c>
      <c r="E12" s="17">
        <v>1</v>
      </c>
      <c r="F12" s="10"/>
      <c r="G12" s="11">
        <f t="shared" si="0"/>
        <v>0</v>
      </c>
    </row>
    <row r="13" spans="1:7" ht="15.75" thickBot="1" x14ac:dyDescent="0.25">
      <c r="A13" s="31">
        <f t="shared" si="1"/>
        <v>8</v>
      </c>
      <c r="B13" s="19" t="s">
        <v>34</v>
      </c>
      <c r="C13" s="19" t="s">
        <v>1</v>
      </c>
      <c r="D13" s="20" t="s">
        <v>35</v>
      </c>
      <c r="E13" s="19">
        <v>3</v>
      </c>
      <c r="F13" s="32"/>
      <c r="G13" s="33">
        <f t="shared" si="0"/>
        <v>0</v>
      </c>
    </row>
    <row r="14" spans="1:7" ht="15" x14ac:dyDescent="0.2">
      <c r="A14" s="48" t="s">
        <v>68</v>
      </c>
      <c r="B14" s="49"/>
      <c r="C14" s="49"/>
      <c r="D14" s="49"/>
      <c r="E14" s="49"/>
      <c r="F14" s="49"/>
      <c r="G14" s="50"/>
    </row>
    <row r="15" spans="1:7" ht="15" x14ac:dyDescent="0.2">
      <c r="A15" s="16">
        <f>A13+1</f>
        <v>9</v>
      </c>
      <c r="B15" s="17">
        <v>53332</v>
      </c>
      <c r="C15" s="17" t="s">
        <v>2</v>
      </c>
      <c r="D15" s="18" t="s">
        <v>36</v>
      </c>
      <c r="E15" s="17">
        <v>2</v>
      </c>
      <c r="F15" s="5"/>
      <c r="G15" s="6">
        <f t="shared" si="0"/>
        <v>0</v>
      </c>
    </row>
    <row r="16" spans="1:7" ht="15" x14ac:dyDescent="0.2">
      <c r="A16" s="16">
        <f t="shared" si="1"/>
        <v>10</v>
      </c>
      <c r="B16" s="17">
        <v>44469706</v>
      </c>
      <c r="C16" s="17" t="s">
        <v>2</v>
      </c>
      <c r="D16" s="18" t="s">
        <v>37</v>
      </c>
      <c r="E16" s="17">
        <v>1</v>
      </c>
      <c r="F16" s="10"/>
      <c r="G16" s="11">
        <f t="shared" si="0"/>
        <v>0</v>
      </c>
    </row>
    <row r="17" spans="1:7" ht="15" x14ac:dyDescent="0.2">
      <c r="A17" s="16">
        <f t="shared" si="1"/>
        <v>11</v>
      </c>
      <c r="B17" s="17">
        <v>44469803</v>
      </c>
      <c r="C17" s="17" t="s">
        <v>2</v>
      </c>
      <c r="D17" s="18" t="s">
        <v>37</v>
      </c>
      <c r="E17" s="17">
        <v>1</v>
      </c>
      <c r="F17" s="10"/>
      <c r="G17" s="11">
        <f t="shared" si="0"/>
        <v>0</v>
      </c>
    </row>
    <row r="18" spans="1:7" ht="15" x14ac:dyDescent="0.2">
      <c r="A18" s="16">
        <f t="shared" si="1"/>
        <v>12</v>
      </c>
      <c r="B18" s="17">
        <v>44574702</v>
      </c>
      <c r="C18" s="17" t="s">
        <v>2</v>
      </c>
      <c r="D18" s="18" t="s">
        <v>3</v>
      </c>
      <c r="E18" s="17">
        <v>1</v>
      </c>
      <c r="F18" s="10"/>
      <c r="G18" s="11">
        <f t="shared" si="0"/>
        <v>0</v>
      </c>
    </row>
    <row r="19" spans="1:7" ht="15" x14ac:dyDescent="0.2">
      <c r="A19" s="16">
        <f t="shared" si="1"/>
        <v>13</v>
      </c>
      <c r="B19" s="17">
        <v>44973533</v>
      </c>
      <c r="C19" s="17" t="s">
        <v>2</v>
      </c>
      <c r="D19" s="18" t="s">
        <v>28</v>
      </c>
      <c r="E19" s="17">
        <v>4</v>
      </c>
      <c r="F19" s="5"/>
      <c r="G19" s="6">
        <f t="shared" si="0"/>
        <v>0</v>
      </c>
    </row>
    <row r="20" spans="1:7" ht="15" x14ac:dyDescent="0.2">
      <c r="A20" s="16">
        <f t="shared" si="1"/>
        <v>14</v>
      </c>
      <c r="B20" s="17">
        <v>44973534</v>
      </c>
      <c r="C20" s="17" t="s">
        <v>2</v>
      </c>
      <c r="D20" s="18" t="s">
        <v>28</v>
      </c>
      <c r="E20" s="17">
        <v>4</v>
      </c>
      <c r="F20" s="10"/>
      <c r="G20" s="11">
        <f t="shared" si="0"/>
        <v>0</v>
      </c>
    </row>
    <row r="21" spans="1:7" ht="15" x14ac:dyDescent="0.2">
      <c r="A21" s="16">
        <f t="shared" si="1"/>
        <v>15</v>
      </c>
      <c r="B21" s="17">
        <v>44973535</v>
      </c>
      <c r="C21" s="17" t="s">
        <v>2</v>
      </c>
      <c r="D21" s="18" t="s">
        <v>28</v>
      </c>
      <c r="E21" s="17">
        <v>4</v>
      </c>
      <c r="F21" s="5"/>
      <c r="G21" s="6">
        <f t="shared" si="0"/>
        <v>0</v>
      </c>
    </row>
    <row r="22" spans="1:7" ht="15" x14ac:dyDescent="0.2">
      <c r="A22" s="16">
        <f t="shared" si="1"/>
        <v>16</v>
      </c>
      <c r="B22" s="17">
        <v>44973536</v>
      </c>
      <c r="C22" s="17" t="s">
        <v>2</v>
      </c>
      <c r="D22" s="18" t="s">
        <v>28</v>
      </c>
      <c r="E22" s="17">
        <v>6</v>
      </c>
      <c r="F22" s="5"/>
      <c r="G22" s="6">
        <f t="shared" si="0"/>
        <v>0</v>
      </c>
    </row>
    <row r="23" spans="1:7" ht="15" x14ac:dyDescent="0.2">
      <c r="A23" s="16">
        <f t="shared" si="1"/>
        <v>17</v>
      </c>
      <c r="B23" s="17">
        <v>45807106</v>
      </c>
      <c r="C23" s="17" t="s">
        <v>2</v>
      </c>
      <c r="D23" s="18" t="s">
        <v>38</v>
      </c>
      <c r="E23" s="17">
        <v>2</v>
      </c>
      <c r="F23" s="10"/>
      <c r="G23" s="11">
        <f t="shared" si="0"/>
        <v>0</v>
      </c>
    </row>
    <row r="24" spans="1:7" ht="15" x14ac:dyDescent="0.2">
      <c r="A24" s="16">
        <f t="shared" si="1"/>
        <v>18</v>
      </c>
      <c r="B24" s="17" t="s">
        <v>39</v>
      </c>
      <c r="C24" s="17" t="s">
        <v>2</v>
      </c>
      <c r="D24" s="18" t="s">
        <v>40</v>
      </c>
      <c r="E24" s="17">
        <v>1</v>
      </c>
      <c r="F24" s="10"/>
      <c r="G24" s="11">
        <f t="shared" si="0"/>
        <v>0</v>
      </c>
    </row>
    <row r="25" spans="1:7" ht="15" x14ac:dyDescent="0.2">
      <c r="A25" s="16">
        <f t="shared" si="1"/>
        <v>19</v>
      </c>
      <c r="B25" s="17" t="s">
        <v>41</v>
      </c>
      <c r="C25" s="17" t="s">
        <v>2</v>
      </c>
      <c r="D25" s="18" t="s">
        <v>40</v>
      </c>
      <c r="E25" s="17">
        <v>1</v>
      </c>
      <c r="F25" s="10"/>
      <c r="G25" s="11">
        <f t="shared" si="0"/>
        <v>0</v>
      </c>
    </row>
    <row r="26" spans="1:7" ht="15" x14ac:dyDescent="0.2">
      <c r="A26" s="16">
        <f t="shared" si="1"/>
        <v>20</v>
      </c>
      <c r="B26" s="17" t="s">
        <v>42</v>
      </c>
      <c r="C26" s="17" t="s">
        <v>2</v>
      </c>
      <c r="D26" s="18" t="s">
        <v>40</v>
      </c>
      <c r="E26" s="17">
        <v>1</v>
      </c>
      <c r="F26" s="10"/>
      <c r="G26" s="11">
        <f t="shared" si="0"/>
        <v>0</v>
      </c>
    </row>
    <row r="27" spans="1:7" ht="15" x14ac:dyDescent="0.2">
      <c r="A27" s="16">
        <f t="shared" si="1"/>
        <v>21</v>
      </c>
      <c r="B27" s="17" t="s">
        <v>43</v>
      </c>
      <c r="C27" s="17" t="s">
        <v>2</v>
      </c>
      <c r="D27" s="18" t="s">
        <v>40</v>
      </c>
      <c r="E27" s="17">
        <v>1</v>
      </c>
      <c r="F27" s="10"/>
      <c r="G27" s="11">
        <f t="shared" si="0"/>
        <v>0</v>
      </c>
    </row>
    <row r="28" spans="1:7" ht="15" x14ac:dyDescent="0.2">
      <c r="A28" s="16">
        <f t="shared" si="1"/>
        <v>22</v>
      </c>
      <c r="B28" s="17" t="s">
        <v>44</v>
      </c>
      <c r="C28" s="17" t="s">
        <v>2</v>
      </c>
      <c r="D28" s="18" t="s">
        <v>45</v>
      </c>
      <c r="E28" s="17">
        <v>1</v>
      </c>
      <c r="F28" s="10"/>
      <c r="G28" s="11">
        <f t="shared" si="0"/>
        <v>0</v>
      </c>
    </row>
    <row r="29" spans="1:7" ht="15" x14ac:dyDescent="0.2">
      <c r="A29" s="16">
        <f t="shared" si="1"/>
        <v>23</v>
      </c>
      <c r="B29" s="17" t="s">
        <v>46</v>
      </c>
      <c r="C29" s="17" t="s">
        <v>2</v>
      </c>
      <c r="D29" s="18" t="s">
        <v>45</v>
      </c>
      <c r="E29" s="17">
        <v>1</v>
      </c>
      <c r="F29" s="10"/>
      <c r="G29" s="11">
        <f t="shared" si="0"/>
        <v>0</v>
      </c>
    </row>
    <row r="30" spans="1:7" ht="15" x14ac:dyDescent="0.2">
      <c r="A30" s="16">
        <f t="shared" si="1"/>
        <v>24</v>
      </c>
      <c r="B30" s="17" t="s">
        <v>47</v>
      </c>
      <c r="C30" s="17" t="s">
        <v>2</v>
      </c>
      <c r="D30" s="18" t="s">
        <v>45</v>
      </c>
      <c r="E30" s="17">
        <v>1</v>
      </c>
      <c r="F30" s="10"/>
      <c r="G30" s="11">
        <f t="shared" si="0"/>
        <v>0</v>
      </c>
    </row>
    <row r="31" spans="1:7" ht="15" x14ac:dyDescent="0.2">
      <c r="A31" s="16">
        <f t="shared" si="1"/>
        <v>25</v>
      </c>
      <c r="B31" s="17" t="s">
        <v>48</v>
      </c>
      <c r="C31" s="17" t="s">
        <v>2</v>
      </c>
      <c r="D31" s="18" t="s">
        <v>49</v>
      </c>
      <c r="E31" s="17">
        <v>1</v>
      </c>
      <c r="F31" s="10"/>
      <c r="G31" s="11">
        <f t="shared" si="0"/>
        <v>0</v>
      </c>
    </row>
    <row r="32" spans="1:7" ht="15" x14ac:dyDescent="0.2">
      <c r="A32" s="16">
        <f t="shared" si="1"/>
        <v>26</v>
      </c>
      <c r="B32" s="17" t="s">
        <v>50</v>
      </c>
      <c r="C32" s="17" t="s">
        <v>2</v>
      </c>
      <c r="D32" s="18" t="s">
        <v>49</v>
      </c>
      <c r="E32" s="17">
        <v>1</v>
      </c>
      <c r="F32" s="10"/>
      <c r="G32" s="11">
        <f t="shared" si="0"/>
        <v>0</v>
      </c>
    </row>
    <row r="33" spans="1:7" ht="15" x14ac:dyDescent="0.2">
      <c r="A33" s="16">
        <f t="shared" si="1"/>
        <v>27</v>
      </c>
      <c r="B33" s="17" t="s">
        <v>51</v>
      </c>
      <c r="C33" s="17" t="s">
        <v>2</v>
      </c>
      <c r="D33" s="18" t="s">
        <v>49</v>
      </c>
      <c r="E33" s="17">
        <v>1</v>
      </c>
      <c r="F33" s="10"/>
      <c r="G33" s="11">
        <f t="shared" si="0"/>
        <v>0</v>
      </c>
    </row>
    <row r="34" spans="1:7" ht="15" x14ac:dyDescent="0.2">
      <c r="A34" s="16">
        <f t="shared" si="1"/>
        <v>28</v>
      </c>
      <c r="B34" s="17" t="s">
        <v>52</v>
      </c>
      <c r="C34" s="17" t="s">
        <v>2</v>
      </c>
      <c r="D34" s="18" t="s">
        <v>31</v>
      </c>
      <c r="E34" s="17">
        <v>1</v>
      </c>
      <c r="F34" s="10"/>
      <c r="G34" s="11">
        <f t="shared" si="0"/>
        <v>0</v>
      </c>
    </row>
    <row r="35" spans="1:7" ht="15" x14ac:dyDescent="0.2">
      <c r="A35" s="16">
        <f t="shared" si="1"/>
        <v>29</v>
      </c>
      <c r="B35" s="17" t="s">
        <v>53</v>
      </c>
      <c r="C35" s="17" t="s">
        <v>2</v>
      </c>
      <c r="D35" s="18" t="s">
        <v>54</v>
      </c>
      <c r="E35" s="17">
        <v>1</v>
      </c>
      <c r="F35" s="10"/>
      <c r="G35" s="11">
        <f t="shared" si="0"/>
        <v>0</v>
      </c>
    </row>
    <row r="36" spans="1:7" ht="15" x14ac:dyDescent="0.2">
      <c r="A36" s="16">
        <f t="shared" si="1"/>
        <v>30</v>
      </c>
      <c r="B36" s="17" t="s">
        <v>55</v>
      </c>
      <c r="C36" s="17" t="s">
        <v>2</v>
      </c>
      <c r="D36" s="18" t="s">
        <v>54</v>
      </c>
      <c r="E36" s="17">
        <v>1</v>
      </c>
      <c r="F36" s="10"/>
      <c r="G36" s="11">
        <f t="shared" si="0"/>
        <v>0</v>
      </c>
    </row>
    <row r="37" spans="1:7" ht="15" x14ac:dyDescent="0.2">
      <c r="A37" s="16">
        <f t="shared" si="1"/>
        <v>31</v>
      </c>
      <c r="B37" s="17" t="s">
        <v>56</v>
      </c>
      <c r="C37" s="17" t="s">
        <v>2</v>
      </c>
      <c r="D37" s="18" t="s">
        <v>54</v>
      </c>
      <c r="E37" s="17">
        <v>1</v>
      </c>
      <c r="F37" s="10"/>
      <c r="G37" s="11">
        <f t="shared" si="0"/>
        <v>0</v>
      </c>
    </row>
    <row r="38" spans="1:7" ht="15" x14ac:dyDescent="0.2">
      <c r="A38" s="16">
        <f t="shared" si="1"/>
        <v>32</v>
      </c>
      <c r="B38" s="17" t="s">
        <v>57</v>
      </c>
      <c r="C38" s="17" t="s">
        <v>2</v>
      </c>
      <c r="D38" s="18" t="s">
        <v>54</v>
      </c>
      <c r="E38" s="17">
        <v>1</v>
      </c>
      <c r="F38" s="10"/>
      <c r="G38" s="11">
        <f t="shared" si="0"/>
        <v>0</v>
      </c>
    </row>
    <row r="39" spans="1:7" ht="15" x14ac:dyDescent="0.2">
      <c r="A39" s="16">
        <f t="shared" si="1"/>
        <v>33</v>
      </c>
      <c r="B39" s="17" t="s">
        <v>58</v>
      </c>
      <c r="C39" s="17" t="s">
        <v>2</v>
      </c>
      <c r="D39" s="18" t="s">
        <v>59</v>
      </c>
      <c r="E39" s="17">
        <v>1</v>
      </c>
      <c r="F39" s="10"/>
      <c r="G39" s="11">
        <f t="shared" si="0"/>
        <v>0</v>
      </c>
    </row>
    <row r="40" spans="1:7" ht="15" x14ac:dyDescent="0.2">
      <c r="A40" s="16">
        <f t="shared" si="1"/>
        <v>34</v>
      </c>
      <c r="B40" s="17" t="s">
        <v>60</v>
      </c>
      <c r="C40" s="17" t="s">
        <v>2</v>
      </c>
      <c r="D40" s="18" t="s">
        <v>59</v>
      </c>
      <c r="E40" s="17">
        <v>1</v>
      </c>
      <c r="F40" s="10"/>
      <c r="G40" s="11">
        <f t="shared" si="0"/>
        <v>0</v>
      </c>
    </row>
    <row r="41" spans="1:7" ht="15" x14ac:dyDescent="0.2">
      <c r="A41" s="16">
        <f t="shared" si="1"/>
        <v>35</v>
      </c>
      <c r="B41" s="17" t="s">
        <v>61</v>
      </c>
      <c r="C41" s="17" t="s">
        <v>2</v>
      </c>
      <c r="D41" s="18" t="s">
        <v>59</v>
      </c>
      <c r="E41" s="17">
        <v>3</v>
      </c>
      <c r="F41" s="10"/>
      <c r="G41" s="11">
        <f t="shared" si="0"/>
        <v>0</v>
      </c>
    </row>
    <row r="42" spans="1:7" ht="15" x14ac:dyDescent="0.2">
      <c r="A42" s="16">
        <f t="shared" si="1"/>
        <v>36</v>
      </c>
      <c r="B42" s="17" t="s">
        <v>62</v>
      </c>
      <c r="C42" s="17" t="s">
        <v>2</v>
      </c>
      <c r="D42" s="18" t="s">
        <v>59</v>
      </c>
      <c r="E42" s="17">
        <v>1</v>
      </c>
      <c r="F42" s="10"/>
      <c r="G42" s="11">
        <f t="shared" si="0"/>
        <v>0</v>
      </c>
    </row>
    <row r="43" spans="1:7" ht="15" x14ac:dyDescent="0.2">
      <c r="A43" s="16">
        <f t="shared" si="1"/>
        <v>37</v>
      </c>
      <c r="B43" s="17" t="s">
        <v>63</v>
      </c>
      <c r="C43" s="17" t="s">
        <v>2</v>
      </c>
      <c r="D43" s="18" t="s">
        <v>59</v>
      </c>
      <c r="E43" s="17">
        <v>1</v>
      </c>
      <c r="F43" s="10"/>
      <c r="G43" s="11">
        <f t="shared" si="0"/>
        <v>0</v>
      </c>
    </row>
    <row r="44" spans="1:7" ht="15" x14ac:dyDescent="0.2">
      <c r="A44" s="16">
        <f t="shared" si="1"/>
        <v>38</v>
      </c>
      <c r="B44" s="17" t="s">
        <v>64</v>
      </c>
      <c r="C44" s="17" t="s">
        <v>2</v>
      </c>
      <c r="D44" s="18" t="s">
        <v>65</v>
      </c>
      <c r="E44" s="17">
        <v>1</v>
      </c>
      <c r="F44" s="10"/>
      <c r="G44" s="11">
        <f t="shared" si="0"/>
        <v>0</v>
      </c>
    </row>
    <row r="45" spans="1:7" ht="15" x14ac:dyDescent="0.2">
      <c r="A45" s="16">
        <f t="shared" si="1"/>
        <v>39</v>
      </c>
      <c r="B45" s="17" t="s">
        <v>24</v>
      </c>
      <c r="C45" s="17" t="s">
        <v>2</v>
      </c>
      <c r="D45" s="18" t="s">
        <v>66</v>
      </c>
      <c r="E45" s="17">
        <v>1</v>
      </c>
      <c r="F45" s="10"/>
      <c r="G45" s="11">
        <f t="shared" si="0"/>
        <v>0</v>
      </c>
    </row>
    <row r="46" spans="1:7" ht="15" x14ac:dyDescent="0.2">
      <c r="A46" s="16">
        <f t="shared" si="1"/>
        <v>40</v>
      </c>
      <c r="B46" s="17" t="s">
        <v>25</v>
      </c>
      <c r="C46" s="17" t="s">
        <v>2</v>
      </c>
      <c r="D46" s="18" t="s">
        <v>66</v>
      </c>
      <c r="E46" s="17">
        <v>1</v>
      </c>
      <c r="F46" s="10"/>
      <c r="G46" s="11">
        <f t="shared" si="0"/>
        <v>0</v>
      </c>
    </row>
    <row r="47" spans="1:7" ht="15" x14ac:dyDescent="0.2">
      <c r="A47" s="16">
        <f t="shared" si="1"/>
        <v>41</v>
      </c>
      <c r="B47" s="17" t="s">
        <v>26</v>
      </c>
      <c r="C47" s="17" t="s">
        <v>2</v>
      </c>
      <c r="D47" s="18" t="s">
        <v>66</v>
      </c>
      <c r="E47" s="17">
        <v>1</v>
      </c>
      <c r="F47" s="10"/>
      <c r="G47" s="11">
        <f t="shared" si="0"/>
        <v>0</v>
      </c>
    </row>
    <row r="48" spans="1:7" ht="15.75" thickBot="1" x14ac:dyDescent="0.25">
      <c r="A48" s="31">
        <f t="shared" si="1"/>
        <v>42</v>
      </c>
      <c r="B48" s="19" t="s">
        <v>27</v>
      </c>
      <c r="C48" s="19" t="s">
        <v>2</v>
      </c>
      <c r="D48" s="20" t="s">
        <v>66</v>
      </c>
      <c r="E48" s="19">
        <v>1</v>
      </c>
      <c r="F48" s="34"/>
      <c r="G48" s="35">
        <f t="shared" si="0"/>
        <v>0</v>
      </c>
    </row>
    <row r="49" spans="1:7" ht="30.75" thickBot="1" x14ac:dyDescent="0.25">
      <c r="A49" s="21">
        <f t="shared" si="1"/>
        <v>43</v>
      </c>
      <c r="B49" s="14">
        <v>44472202</v>
      </c>
      <c r="C49" s="37" t="s">
        <v>69</v>
      </c>
      <c r="D49" s="36" t="s">
        <v>28</v>
      </c>
      <c r="E49" s="14">
        <v>1</v>
      </c>
      <c r="F49" s="8"/>
      <c r="G49" s="9">
        <f t="shared" si="0"/>
        <v>0</v>
      </c>
    </row>
    <row r="50" spans="1:7" ht="15.75" thickBot="1" x14ac:dyDescent="0.3">
      <c r="A50" s="22"/>
      <c r="B50" s="12"/>
      <c r="C50" s="12"/>
      <c r="D50" s="13"/>
      <c r="E50" s="12"/>
      <c r="F50" s="12"/>
      <c r="G50" s="12"/>
    </row>
    <row r="51" spans="1:7" ht="15.75" thickBot="1" x14ac:dyDescent="0.25">
      <c r="A51" s="54" t="s">
        <v>0</v>
      </c>
      <c r="B51" s="55"/>
      <c r="C51" s="55"/>
      <c r="D51" s="56"/>
      <c r="E51" s="14">
        <f>SUM(E6:E49)</f>
        <v>68</v>
      </c>
      <c r="F51" s="15"/>
      <c r="G51" s="7">
        <f>SUM(G6:G49)</f>
        <v>0</v>
      </c>
    </row>
    <row r="52" spans="1:7" ht="15" x14ac:dyDescent="0.25">
      <c r="A52" s="23"/>
      <c r="B52" s="23"/>
      <c r="C52" s="24"/>
      <c r="D52" s="23"/>
      <c r="E52" s="23"/>
      <c r="F52" s="23"/>
      <c r="G52" s="23"/>
    </row>
    <row r="53" spans="1:7" ht="15" x14ac:dyDescent="0.25">
      <c r="A53" s="25" t="s">
        <v>16</v>
      </c>
      <c r="B53" s="23"/>
      <c r="C53" s="24"/>
      <c r="D53" s="23"/>
      <c r="E53" s="23"/>
      <c r="F53" s="23"/>
      <c r="G53" s="23"/>
    </row>
    <row r="54" spans="1:7" ht="15" x14ac:dyDescent="0.25">
      <c r="A54" s="26" t="s">
        <v>14</v>
      </c>
      <c r="B54" s="23" t="s">
        <v>15</v>
      </c>
      <c r="C54" s="24"/>
      <c r="D54" s="23"/>
      <c r="E54" s="23"/>
      <c r="F54" s="23"/>
      <c r="G54" s="23"/>
    </row>
    <row r="55" spans="1:7" ht="45" customHeight="1" x14ac:dyDescent="0.2">
      <c r="A55" s="26" t="s">
        <v>17</v>
      </c>
      <c r="B55" s="47" t="s">
        <v>18</v>
      </c>
      <c r="C55" s="47"/>
      <c r="D55" s="47"/>
      <c r="E55" s="47"/>
      <c r="F55" s="47"/>
      <c r="G55" s="47"/>
    </row>
    <row r="56" spans="1:7" ht="30" customHeight="1" x14ac:dyDescent="0.2">
      <c r="A56" s="26" t="s">
        <v>19</v>
      </c>
      <c r="B56" s="47" t="s">
        <v>20</v>
      </c>
      <c r="C56" s="47"/>
      <c r="D56" s="47"/>
      <c r="E56" s="47"/>
      <c r="F56" s="47"/>
      <c r="G56" s="47"/>
    </row>
    <row r="57" spans="1:7" ht="30" customHeight="1" x14ac:dyDescent="0.2">
      <c r="A57" s="26" t="s">
        <v>21</v>
      </c>
      <c r="B57" s="47" t="s">
        <v>22</v>
      </c>
      <c r="C57" s="47"/>
      <c r="D57" s="47"/>
      <c r="E57" s="47"/>
      <c r="F57" s="47"/>
      <c r="G57" s="47"/>
    </row>
    <row r="58" spans="1:7" ht="30" customHeight="1" x14ac:dyDescent="0.2">
      <c r="A58" s="38" t="s">
        <v>70</v>
      </c>
      <c r="B58" s="51" t="s">
        <v>71</v>
      </c>
      <c r="C58" s="51"/>
      <c r="D58" s="51"/>
      <c r="E58" s="51"/>
      <c r="F58" s="51"/>
      <c r="G58" s="51"/>
    </row>
    <row r="59" spans="1:7" ht="15" x14ac:dyDescent="0.25">
      <c r="A59" s="38"/>
      <c r="B59" s="39"/>
      <c r="C59" s="40"/>
      <c r="D59" s="39"/>
      <c r="E59" s="39"/>
      <c r="F59" s="39"/>
      <c r="G59" s="39"/>
    </row>
    <row r="60" spans="1:7" ht="15" x14ac:dyDescent="0.25">
      <c r="A60" s="38"/>
      <c r="B60" s="39"/>
      <c r="C60" s="40"/>
      <c r="D60" s="39"/>
      <c r="E60" s="39"/>
      <c r="F60" s="39"/>
      <c r="G60" s="39"/>
    </row>
    <row r="61" spans="1:7" ht="15" x14ac:dyDescent="0.25">
      <c r="A61" s="39"/>
      <c r="B61" s="39"/>
      <c r="C61" s="40"/>
      <c r="D61" s="39"/>
      <c r="E61" s="39"/>
      <c r="F61" s="39"/>
      <c r="G61" s="39"/>
    </row>
    <row r="62" spans="1:7" ht="15" x14ac:dyDescent="0.25">
      <c r="A62" s="39"/>
      <c r="B62" s="39"/>
      <c r="C62" s="40"/>
      <c r="D62" s="39"/>
      <c r="E62" s="39"/>
      <c r="F62" s="39"/>
      <c r="G62" s="39"/>
    </row>
    <row r="63" spans="1:7" ht="15" x14ac:dyDescent="0.25">
      <c r="A63" s="39"/>
      <c r="B63" s="39"/>
      <c r="C63" s="40"/>
      <c r="D63" s="39"/>
      <c r="E63" s="39"/>
      <c r="F63" s="39"/>
      <c r="G63" s="39"/>
    </row>
    <row r="64" spans="1:7" ht="15" x14ac:dyDescent="0.25">
      <c r="A64" s="39"/>
      <c r="B64" s="39"/>
      <c r="C64" s="40"/>
      <c r="D64" s="39"/>
      <c r="E64" s="39"/>
      <c r="F64" s="39"/>
      <c r="G64" s="39"/>
    </row>
  </sheetData>
  <autoFilter ref="B4:G49"/>
  <mergeCells count="12">
    <mergeCell ref="B58:G58"/>
    <mergeCell ref="B56:G56"/>
    <mergeCell ref="B57:G57"/>
    <mergeCell ref="F3:G3"/>
    <mergeCell ref="A51:D51"/>
    <mergeCell ref="A1:G1"/>
    <mergeCell ref="A3:A4"/>
    <mergeCell ref="B3:D3"/>
    <mergeCell ref="E3:E4"/>
    <mergeCell ref="B55:G55"/>
    <mergeCell ref="A5:G5"/>
    <mergeCell ref="A14:G14"/>
  </mergeCells>
  <conditionalFormatting sqref="A51 B50:G50 F6:G13 F15:G49">
    <cfRule type="expression" dxfId="9" priority="38">
      <formula>$C6="alternativní"</formula>
    </cfRule>
  </conditionalFormatting>
  <conditionalFormatting sqref="C6:E6">
    <cfRule type="expression" dxfId="8" priority="8">
      <formula>$C6="alternativní"</formula>
    </cfRule>
  </conditionalFormatting>
  <conditionalFormatting sqref="D8:E9 C7:C9 B10:E13">
    <cfRule type="expression" dxfId="7" priority="9">
      <formula>$C7="alternativní"</formula>
    </cfRule>
  </conditionalFormatting>
  <conditionalFormatting sqref="D7:E7">
    <cfRule type="expression" dxfId="6" priority="7">
      <formula>$C7="alternativní"</formula>
    </cfRule>
  </conditionalFormatting>
  <conditionalFormatting sqref="B8">
    <cfRule type="expression" dxfId="5" priority="6">
      <formula>$C8="alternativní"</formula>
    </cfRule>
  </conditionalFormatting>
  <conditionalFormatting sqref="B7">
    <cfRule type="expression" dxfId="4" priority="5">
      <formula>$C7="alternativní"</formula>
    </cfRule>
  </conditionalFormatting>
  <conditionalFormatting sqref="B9">
    <cfRule type="expression" dxfId="3" priority="4">
      <formula>$C9="alternativní"</formula>
    </cfRule>
  </conditionalFormatting>
  <conditionalFormatting sqref="B6">
    <cfRule type="expression" dxfId="2" priority="3">
      <formula>$C6="alternativní"</formula>
    </cfRule>
  </conditionalFormatting>
  <conditionalFormatting sqref="B15:E48">
    <cfRule type="expression" dxfId="1" priority="2">
      <formula>$C15="alternativní"</formula>
    </cfRule>
  </conditionalFormatting>
  <conditionalFormatting sqref="B49:E49">
    <cfRule type="expression" dxfId="0" priority="1">
      <formula>$C49="alternativní"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Pojar Jaroslav</cp:lastModifiedBy>
  <cp:lastPrinted>2017-05-30T05:12:48Z</cp:lastPrinted>
  <dcterms:created xsi:type="dcterms:W3CDTF">2017-03-01T05:41:05Z</dcterms:created>
  <dcterms:modified xsi:type="dcterms:W3CDTF">2017-05-30T07:34:38Z</dcterms:modified>
</cp:coreProperties>
</file>