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890" yWindow="105" windowWidth="18720" windowHeight="141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<sst xmlns="http://schemas.openxmlformats.org/spreadsheetml/2006/main" count="220" uniqueCount="142">
  <si>
    <t>šafránkův pavilon</t>
  </si>
  <si>
    <t>sklad UniMec (modrá posluchárna)</t>
  </si>
  <si>
    <t>děkanát</t>
  </si>
  <si>
    <t>jednotka</t>
  </si>
  <si>
    <t>celkem</t>
  </si>
  <si>
    <t>celková</t>
  </si>
  <si>
    <t>balení - 6 kusů</t>
  </si>
  <si>
    <t>Ústřední sklad</t>
  </si>
  <si>
    <t>krabice - 3750 kusů</t>
  </si>
  <si>
    <t>ks</t>
  </si>
  <si>
    <t>technické oddělení Lidická</t>
  </si>
  <si>
    <t>knihovna</t>
  </si>
  <si>
    <t>balení - 2 role</t>
  </si>
  <si>
    <t>papírové kapesníčky v boxu, 2 vrstvy, bílé, vytahovací</t>
  </si>
  <si>
    <t>balení - 100 ks</t>
  </si>
  <si>
    <t>gelový tekutý alkalický prostředek se zesíleným a razantním účinkem na uvolnění ucpaných odpadů</t>
  </si>
  <si>
    <t>tekutý čistící písek, 500 ml, Lila Flowers</t>
  </si>
  <si>
    <t>prostředek na mytí nádobí, vysoce kvalitní odmašťovač s patentovanou technologií, jemný a šetrný k rukám, 1 l</t>
  </si>
  <si>
    <t>WC osvěžovač vzduchu, sprej, citrus, clean linen, 300 ml</t>
  </si>
  <si>
    <t>WC gelový čistič, 750 ml, tekutý dezinfekční prostředek, likviduje bakterie a viry, kámen a rez</t>
  </si>
  <si>
    <t>prostředek na podlahu s obsahem včelího vosku pro dokonalé čištění a ochranu plovoucích a dřevěných podlah, 750 ml</t>
  </si>
  <si>
    <t xml:space="preserve">MÝDLA </t>
  </si>
  <si>
    <t>PŘÍPRAVKY NA PODLAHY</t>
  </si>
  <si>
    <t>PŘÍPRAVKY NA NÁDOBÍ</t>
  </si>
  <si>
    <t>TOALETNÍ POTŘEBY, RUČNÍKY</t>
  </si>
  <si>
    <t>prostředek, který odstraňuje prach a šmouhy, mastné skvrny, čistí dřevěné plochy, sklo, elektroniku, 250 ml</t>
  </si>
  <si>
    <t>prostředek (leštěnka), který ošětřuje nábytek a zabraňuje vysychání dřeva, 750 ml</t>
  </si>
  <si>
    <t>OŠETŘENÍ NÁBYTKU</t>
  </si>
  <si>
    <t>UKLIDOVÉ POMŮCKY</t>
  </si>
  <si>
    <t>úklidové rukavice, gumové z vysoce kvalitního latexu, velikost S</t>
  </si>
  <si>
    <t>úklidové rukavice, gumové z vysoce kvalitního latexu, velikost M</t>
  </si>
  <si>
    <t>úklidové rukavice, gumové z vysoce kvalitního latexu, velikost L</t>
  </si>
  <si>
    <t>úklidové rukavice, gumové z vysoce kvalitního latexu, velikost XL</t>
  </si>
  <si>
    <t>prostředek na čištění a leštění oken, technicka - rozprašovač , 750 ml</t>
  </si>
  <si>
    <t>PŘÍPRAVKY NA SKLO</t>
  </si>
  <si>
    <t>smetáček a lopatka gumová lišta, která dobře přilne k podlaze, mix barev</t>
  </si>
  <si>
    <t>balení - 3 kusy</t>
  </si>
  <si>
    <t>kartáč rýžový na hůl, 220 mm, dřevěný, tvrdý</t>
  </si>
  <si>
    <t>dřevěná hůl, 140 cm tenká</t>
  </si>
  <si>
    <t>smeták dřevěný bez závitu, 285 mm</t>
  </si>
  <si>
    <t>smeták režný, venkovní, chodníkový s holí 250 x 56 mm, PVC</t>
  </si>
  <si>
    <t>balení - 10 kusů</t>
  </si>
  <si>
    <t>houby na nádobí 2 vrstvy, drsnější vrstva pro mytí zaschlých nečistot, molitanová vrstva, mix barev</t>
  </si>
  <si>
    <t>houby na nádobí dvě vrstvy, drsnější vrstva pro mytí zaschlých nečistot, molitanová vrstva, ergometrický tvar zajišťuje pevné uchopení a dokonale chrání nehty před poškozením, velké</t>
  </si>
  <si>
    <t>role - 50 kusů</t>
  </si>
  <si>
    <t>role - 30 kusů</t>
  </si>
  <si>
    <t>role - 20 kusů</t>
  </si>
  <si>
    <t>role - 40 kusů</t>
  </si>
  <si>
    <t>role - 25 kusů</t>
  </si>
  <si>
    <t>role - 10 kusů</t>
  </si>
  <si>
    <t>balení - 30 kusů</t>
  </si>
  <si>
    <t>ZÁSOBNÍKY A DÁVKOVAČE</t>
  </si>
  <si>
    <t xml:space="preserve">ks </t>
  </si>
  <si>
    <t>zásobník na toaletní papír,  bílý, plast, rozměr Š: 43,7 cm, V: 36 cm, H: 13,3 cm</t>
  </si>
  <si>
    <t>zásobník na papírové utěrky ZZ, bílý, plast, Š: 332, V: 291, H: 135 mm</t>
  </si>
  <si>
    <t>dávkovač na dezinfekci, 1000 ml, bílý, plast,  Š: 112 mm, V: 291 mm, H: 114 mm</t>
  </si>
  <si>
    <t xml:space="preserve">odpadkový koš drátěný, 13 l, výška: 28 cm, černý </t>
  </si>
  <si>
    <t>odpadkový koš plastový, bílý, vyklápěcí víko, 15 l</t>
  </si>
  <si>
    <t>odpadkový koš plastový, bílý, vyklápěcí víko, 50 l</t>
  </si>
  <si>
    <t>odpadkový koš venkovní s popelníkem, kovový, černý. 20 l,  Š: 32, V: 62,2, H: 32 cm</t>
  </si>
  <si>
    <t>PŘÍPRAVKY NA RUCE</t>
  </si>
  <si>
    <t>krém na ruce, olivový, měsíčkový, original, ochranný, 85 ml</t>
  </si>
  <si>
    <t>OSTATNÍ</t>
  </si>
  <si>
    <t>vědro plastové, mix barev, 5 l</t>
  </si>
  <si>
    <t>vědro plastové, mix barev, 10 l</t>
  </si>
  <si>
    <t>prostředek na mytí na nádobí s vůní citronové trávy, zvýšená pěnivost, nadstandardní mycí síla, zesílení mycího účinku aktivním octem, dermálně dobře snášen,  objem 5 l</t>
  </si>
  <si>
    <t>stěrka na okna, šíře 35 cm</t>
  </si>
  <si>
    <t>smeták dřevěný velký 30 cm, 130 cm - tyč</t>
  </si>
  <si>
    <t>smeták plastový velký 30 cm, 130 cm - tyč</t>
  </si>
  <si>
    <t>balení - 50 ks</t>
  </si>
  <si>
    <t>PŘÍPRAVKY NA TOALETY</t>
  </si>
  <si>
    <t>Množství</t>
  </si>
  <si>
    <t>Cena bez DPH (Kč)</t>
  </si>
  <si>
    <t>jednotková</t>
  </si>
  <si>
    <t>Specifikace zboží</t>
  </si>
  <si>
    <t>Celkem</t>
  </si>
  <si>
    <t>sklad UniMeC</t>
  </si>
  <si>
    <t>papírové ručníky zelené pro zásobníky H3 a H3 Mini, skládané, dvouvrstvé, rozměry 25 x 23 cm</t>
  </si>
  <si>
    <t>papírové ručníky bílé pro zásobníky H3 a H3 Mini, skládané, dvouvrstvé, rozměry 25 x 23 cm</t>
  </si>
  <si>
    <t>papírové ručníky v roli, recyklovaný papír, šíře 20,5 cm, průměr 18 cm, dvouvrstvý, návin 110 m, bílé, útržek 20,5 cm x 24 cm</t>
  </si>
  <si>
    <t>papírové kuchyňské utěrky, dvouvrstvé s ražbou, univerzální použití, bílé, návin 11 m</t>
  </si>
  <si>
    <t>toaletní papír do zásobníku, perforovaný, průměr 230 mm, dvouvrstvý, recyklovaný papír, bílý, návin 175 m</t>
  </si>
  <si>
    <t>toaletní papír do zásobníku, perforovaný, průměr 190 mm, dvouvrstvý, recyklovaný papír, bílý, návin 120 m</t>
  </si>
  <si>
    <t>mýdlo tekuté, příjemná parfemace (fresh, jasmín), objem 5 l</t>
  </si>
  <si>
    <t>pěnové mýdlo 5 l do zpěňovacího dávkovače, příjemná decentní parfemace, dermatologicky příznivé, v přírodě lehce odbouratelné, účinná látka lanolin</t>
  </si>
  <si>
    <t>toaletní mýdlo, 100 g, kostka, složení nevysušující pokožku</t>
  </si>
  <si>
    <t xml:space="preserve">tekuté dezinfekční mýdlo 5 l, s obsahem alkoholů a dermatologicky účinných látek na hygienické a chirurgické mytí rukou
</t>
  </si>
  <si>
    <t>Deo tablety do pisoárů - zabraňují tvorbě usazenin, vodního a močového kamene a uvolňují příjemnou intenzivní vůni, která neutralizuje nepříjemný zápach močoviny, 1,5 kg</t>
  </si>
  <si>
    <t>WC blok s nastavitelným úchytem pro přizpůsobení se toaletě - odstraňuje bakterie, zabraňuje tvorbě vodního kamene, zanechá svěží vůni (citrus, aqua)</t>
  </si>
  <si>
    <t>WC gel k plnění závěsných košíčků uvnitř toaletních mís, který provoní, vyčistí a zanechá na toaletě svěží vůni, 750 ml</t>
  </si>
  <si>
    <t>univerzální dezinfekční a čistící prostředek, vysoce účinný, příjemná vůně, 1 l</t>
  </si>
  <si>
    <t>úklidový tkaný mycí hadr, rozměr 60 x 70 cm, barva oranžová</t>
  </si>
  <si>
    <t>úklidový netkaný hadr, rozměr 60 x 80 cm, barva bílá</t>
  </si>
  <si>
    <t>dávkovač na tekuté mýdlo, 1000 ml, čirý, plast, připevnění ke zdi kompatibilní s dávkovačem Losdi Sidney</t>
  </si>
  <si>
    <t>mycí gel na silně zašpiněné ruce, s velmi jemným kosmetickým abrazivem používaným jako například kosmetický peeling (například polyethylenový prach), 5 kg, zelený</t>
  </si>
  <si>
    <t>WC souprava , miska + štětka, 80 cm, bílá velká</t>
  </si>
  <si>
    <t>jemné krémové tekuté mýdlo, pro zásobník S1 a S2 Mini, pro běžné mytí rukou, objem 1 l</t>
  </si>
  <si>
    <t>stěrka s teleskopickou tyčí vhodná ma mytí skel, zrcadel apod., možnost nastavení pro šikmé stírání nebo přidání násady (součástí balení), šíře záběru 40 cm, teleskopická násada 120 - 200 cm</t>
  </si>
  <si>
    <t>Název položky (specifikace - druh, materiál, barva, určení apod.)</t>
  </si>
  <si>
    <t>Položka č.</t>
  </si>
  <si>
    <t>prostírací ubrousky eko, 33 x 33 cm, 1vrstvé</t>
  </si>
  <si>
    <t>toaletní papír dvouvrstvý, bílý, 20 m</t>
  </si>
  <si>
    <t>balení - 8 kusů</t>
  </si>
  <si>
    <t>sprej s vysokou účinností při odstraňování zbytků mýdel,kosmetických prostředků a vodního kamene z čištěných povrchů s maximální korozní tolerancí vůči všem kovovým doplňkům vybavení koupelen</t>
  </si>
  <si>
    <t>desinfekční sprej a spolehlivý odstraňovač plísní, hubí plísně, houby a bakterie, vhodný na stěny, obklady a spáry, objem 0,5 litru.</t>
  </si>
  <si>
    <t>prostředek na snadné odstranění vodního kamene, rzi, silnějších vrstev mechanických nečistot, ošetřuje baterie, zajistí lesk</t>
  </si>
  <si>
    <t>univerzální antibakteriální prostředek pro každodenní úklid, svým složením vhodný pro úklid různých druhů špíny a nečistot, lze použít na podlahy, okna, dveře, nádobí; 750 ml</t>
  </si>
  <si>
    <t>přípravek na podlahu s obsahem alfa alkoholu pro dokonalé čištění a ochranu všech nesavých povrchů včetně plovoucích podlah, 5 l</t>
  </si>
  <si>
    <t>kartáček na ruce jednostranný</t>
  </si>
  <si>
    <t>párátka kulatá</t>
  </si>
  <si>
    <t>prací prášek na bílé a barevné prádlo, 80 PD</t>
  </si>
  <si>
    <t>igelitová taška LDPE odnosná s uchem 44 x 48 cm, pevnější materiál (nesmí se protrhávat)</t>
  </si>
  <si>
    <t>tablety do myčky nádobí</t>
  </si>
  <si>
    <t>balení - 6 kg</t>
  </si>
  <si>
    <t>WC olejový prostředek Intenzivní, vysoce účinný k provonění toalet, koupelen a veřejných prostorů; postupně uvolňuje svěží vůni z olejové báze; aplikace nastříkáním do nádobky na WC štětku, na zadní stranu toaletní mísy nebo přímo do odpadkových košů, kde eliminuje nepříjemné pachy; 750 ml</t>
  </si>
  <si>
    <t>prostředek na mytí podlah oranžové barvy, parfemován jemnou vůní typu pomeranč, s dávkováním 3 polévkové lžíce na 10 l vody; 5 l</t>
  </si>
  <si>
    <t>dezinfekce a čistič na podlahy, velké plochy čistí a odmašťuje; použití na podlahy, dlaždice, laminátové podlahy, mramor, cihly, kovové plochy; trojí účinek - bakteriální, fungicidní a virucidní - dezinfikuje všechny materiály a plochy a ničí mikroby; 5 l</t>
  </si>
  <si>
    <t>tekutý dezinfekční prostředek (chloramin) na bázi chlóru určený k dezinfekci ploch s baktericidním, fungicidním, virucidním, sporicidním, mykobaktericidním účinkem a účinkem na MRSA; dávkování pouze 1 - 2% roztok; 5 l</t>
  </si>
  <si>
    <t>prostředek čistící na podlahové krytiny - přírodní  linoleum, Marmoleum, měkčený vinyl, mýdlová báze; 10 l</t>
  </si>
  <si>
    <t>úklidové utěrky, rozměry 38 x 38 cm, 3 barvy/balení</t>
  </si>
  <si>
    <t>úklidové mycí hadříky, vysoce sací materiál, rozměr 18 x 15 cm, 3 barvy/balení</t>
  </si>
  <si>
    <t>hygienické sáčky na toalety, rozměry 95 x 150 x 30mm, vhodné pro vkládaní vložek a tamponů</t>
  </si>
  <si>
    <t>odpadkové pytle do koše, 16 l, rozměr 45 x 52 cm, bílé</t>
  </si>
  <si>
    <t>odpadkové pytle do koše, 30 l, rozměr 50 x 60 cm, černé</t>
  </si>
  <si>
    <t>odpadkové pytle do koše, 35 l, rozměr 49 x 60 cm, černé</t>
  </si>
  <si>
    <t>odpadkové pytle do koše, 60 l, rozměr 60 x 80 cm, černé, silné</t>
  </si>
  <si>
    <t>odpadkové pytle do koše, 60 l, rozměr 64 x 81 cm, zelené 20 mic, zatahovací pásek</t>
  </si>
  <si>
    <t>odpadkové pytle do koše, 80 l, rozměr 63 x 85 cm, bílé</t>
  </si>
  <si>
    <t>odpadkové pytle do koše, 80 l, černé, PE 40 mic</t>
  </si>
  <si>
    <t>odpadkové pytle do koše, 110 l, černé, PE 50 mic, zatahovací pásek</t>
  </si>
  <si>
    <t>odpadkové pytle do koše, 120 l, rozměr 70 x 110 cm, černé, vhodné na suť, typ 200 LDPE</t>
  </si>
  <si>
    <t>odpadkové pytle do koše, 120 l, rozměr 70 x 110 cm, žluté, vhodné na třídění odpadu, PE 60 mic</t>
  </si>
  <si>
    <t>odpadkové pytle do koše, 120 l, rozměr 70 x 110 cm, modré, vhodné na třídění odpadu, PE 60 mic</t>
  </si>
  <si>
    <t>odpadkové pytle do koše, 120 l, rozměr 70 x 110 cm, červené, vhodné na třídění odpadu, PE 60 mic</t>
  </si>
  <si>
    <t>odpadkové pytle do koše, 240 l, rozměr 100 x 125 cm, černé, vhodné na těžší odpad, HDPE 35 mic</t>
  </si>
  <si>
    <t>zásobník na papírové utěrky ZZ, bílý, plast, připevnění ke zdi kompatibilní s dávkovačem Losdi</t>
  </si>
  <si>
    <t>odpadkový koš drátěný, černý,  24 l, 34,5 x 29,5 cm</t>
  </si>
  <si>
    <t>odpadkový koš drátěný, bílý kov,  60 l, 34 x 26,5 x 56 cm</t>
  </si>
  <si>
    <t>zamrazovací sáčky mikrotenové s popisem 25 x 30 cm/15my</t>
  </si>
  <si>
    <t>mikrotenové sáčky, 20 x 30 cm</t>
  </si>
  <si>
    <t>zipové sáčky, rozměr 80 x 120 mm</t>
  </si>
  <si>
    <t>zipové sáčky, rozměr 100x150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</si>
</sst>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2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right" vertical="center" indent="1"/>
    </xf>
    <xf numFmtId="4" fontId="0" fillId="2" borderId="2" xfId="0" applyNumberFormat="1" applyFont="1" applyFill="1" applyBorder="1" applyAlignment="1">
      <alignment horizontal="right" vertical="center" indent="1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textRotation="90" wrapText="1"/>
    </xf>
    <xf numFmtId="0" fontId="5" fillId="3" borderId="4" xfId="0" applyFont="1" applyFill="1" applyBorder="1" applyAlignment="1">
      <alignment horizontal="center" vertical="center" textRotation="90"/>
    </xf>
    <xf numFmtId="2" fontId="5" fillId="3" borderId="4" xfId="0" applyNumberFormat="1" applyFont="1" applyFill="1" applyBorder="1" applyAlignment="1">
      <alignment horizontal="center" vertical="center"/>
    </xf>
    <xf numFmtId="2" fontId="5" fillId="3" borderId="5" xfId="0" applyNumberFormat="1" applyFont="1" applyFill="1" applyBorder="1" applyAlignment="1">
      <alignment horizontal="center" vertical="center"/>
    </xf>
    <xf numFmtId="0" fontId="0" fillId="4" borderId="6" xfId="0" applyFill="1" applyBorder="1"/>
    <xf numFmtId="0" fontId="0" fillId="5" borderId="1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/>
    </xf>
    <xf numFmtId="4" fontId="0" fillId="2" borderId="7" xfId="0" applyNumberFormat="1" applyFont="1" applyFill="1" applyBorder="1" applyAlignment="1">
      <alignment horizontal="right" vertical="center" indent="1"/>
    </xf>
    <xf numFmtId="4" fontId="0" fillId="2" borderId="8" xfId="0" applyNumberFormat="1" applyFont="1" applyFill="1" applyBorder="1" applyAlignment="1">
      <alignment horizontal="right" vertical="center" indent="1"/>
    </xf>
    <xf numFmtId="0" fontId="0" fillId="5" borderId="3" xfId="0" applyFont="1" applyFill="1" applyBorder="1" applyAlignment="1">
      <alignment horizontal="left" vertical="center" wrapText="1"/>
    </xf>
    <xf numFmtId="4" fontId="0" fillId="2" borderId="3" xfId="0" applyNumberFormat="1" applyFont="1" applyFill="1" applyBorder="1" applyAlignment="1">
      <alignment horizontal="right" vertical="center" indent="1"/>
    </xf>
    <xf numFmtId="4" fontId="0" fillId="2" borderId="9" xfId="0" applyNumberFormat="1" applyFont="1" applyFill="1" applyBorder="1" applyAlignment="1">
      <alignment horizontal="right" vertical="center" indent="1"/>
    </xf>
    <xf numFmtId="0" fontId="7" fillId="5" borderId="1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left" vertical="center"/>
    </xf>
    <xf numFmtId="0" fontId="0" fillId="5" borderId="1" xfId="0" applyFont="1" applyFill="1" applyBorder="1" applyAlignment="1">
      <alignment horizontal="justify"/>
    </xf>
    <xf numFmtId="0" fontId="0" fillId="5" borderId="1" xfId="0" applyFont="1" applyFill="1" applyBorder="1" applyAlignment="1">
      <alignment horizontal="justify" vertical="center"/>
    </xf>
    <xf numFmtId="0" fontId="0" fillId="0" borderId="1" xfId="0" applyFont="1" applyBorder="1" applyAlignment="1">
      <alignment horizontal="justify"/>
    </xf>
    <xf numFmtId="0" fontId="0" fillId="0" borderId="1" xfId="0" applyFont="1" applyBorder="1" applyAlignment="1">
      <alignment vertical="justify"/>
    </xf>
    <xf numFmtId="2" fontId="3" fillId="0" borderId="10" xfId="0" applyNumberFormat="1" applyFont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right" vertical="center" indent="1"/>
    </xf>
    <xf numFmtId="0" fontId="0" fillId="0" borderId="3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center" indent="1"/>
    </xf>
    <xf numFmtId="4" fontId="0" fillId="0" borderId="2" xfId="0" applyNumberFormat="1" applyFont="1" applyFill="1" applyBorder="1" applyAlignment="1">
      <alignment horizontal="right" vertical="center" inden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5" borderId="3" xfId="0" applyFont="1" applyFill="1" applyBorder="1" applyAlignment="1">
      <alignment horizontal="justify"/>
    </xf>
    <xf numFmtId="0" fontId="0" fillId="0" borderId="3" xfId="0" applyFont="1" applyBorder="1" applyAlignment="1">
      <alignment horizontal="justify"/>
    </xf>
    <xf numFmtId="0" fontId="0" fillId="0" borderId="3" xfId="0" applyFont="1" applyBorder="1"/>
    <xf numFmtId="4" fontId="0" fillId="2" borderId="4" xfId="0" applyNumberFormat="1" applyFont="1" applyFill="1" applyBorder="1" applyAlignment="1">
      <alignment horizontal="right" vertical="center" indent="1"/>
    </xf>
    <xf numFmtId="4" fontId="0" fillId="2" borderId="5" xfId="0" applyNumberFormat="1" applyFont="1" applyFill="1" applyBorder="1" applyAlignment="1">
      <alignment horizontal="right" vertical="center" indent="1"/>
    </xf>
    <xf numFmtId="4" fontId="0" fillId="0" borderId="3" xfId="0" applyNumberFormat="1" applyFont="1" applyFill="1" applyBorder="1" applyAlignment="1">
      <alignment horizontal="right" vertical="center" indent="1"/>
    </xf>
    <xf numFmtId="4" fontId="0" fillId="0" borderId="9" xfId="0" applyNumberFormat="1" applyFont="1" applyFill="1" applyBorder="1" applyAlignment="1">
      <alignment horizontal="right" vertical="center" indent="1"/>
    </xf>
    <xf numFmtId="4" fontId="0" fillId="0" borderId="4" xfId="0" applyNumberFormat="1" applyFont="1" applyFill="1" applyBorder="1" applyAlignment="1">
      <alignment horizontal="right" vertical="center" indent="1"/>
    </xf>
    <xf numFmtId="4" fontId="0" fillId="0" borderId="5" xfId="0" applyNumberFormat="1" applyFont="1" applyFill="1" applyBorder="1" applyAlignment="1">
      <alignment horizontal="right" vertical="center" indent="1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/>
    </xf>
    <xf numFmtId="0" fontId="6" fillId="0" borderId="0" xfId="0" applyFont="1" applyAlignment="1">
      <alignment horizontal="center" vertical="center"/>
    </xf>
    <xf numFmtId="0" fontId="2" fillId="4" borderId="17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3"/>
  <sheetViews>
    <sheetView tabSelected="1" zoomScale="80" zoomScaleNormal="80" workbookViewId="0" topLeftCell="A1">
      <selection activeCell="L104" sqref="L104"/>
    </sheetView>
  </sheetViews>
  <sheetFormatPr defaultColWidth="9.140625" defaultRowHeight="15"/>
  <cols>
    <col min="1" max="1" width="7.28125" style="0" customWidth="1"/>
    <col min="2" max="2" width="67.28125" style="0" customWidth="1"/>
    <col min="3" max="3" width="16.8515625" style="4" customWidth="1"/>
    <col min="4" max="8" width="9.140625" style="1" hidden="1" customWidth="1"/>
    <col min="9" max="9" width="10.28125" style="1" hidden="1" customWidth="1"/>
    <col min="10" max="10" width="10.421875" style="1" hidden="1" customWidth="1"/>
    <col min="11" max="11" width="9.140625" style="1" customWidth="1"/>
    <col min="12" max="12" width="11.28125" style="3" customWidth="1"/>
    <col min="13" max="13" width="14.28125" style="3" customWidth="1"/>
    <col min="16" max="16" width="10.421875" style="0" customWidth="1"/>
    <col min="17" max="17" width="7.7109375" style="0" customWidth="1"/>
  </cols>
  <sheetData>
    <row r="1" spans="2:13" ht="18.75">
      <c r="B1" s="57" t="s">
        <v>74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ht="15.75" thickBot="1"/>
    <row r="3" spans="1:17" ht="15" customHeight="1">
      <c r="A3" s="55" t="s">
        <v>99</v>
      </c>
      <c r="B3" s="60" t="s">
        <v>98</v>
      </c>
      <c r="C3" s="63" t="s">
        <v>71</v>
      </c>
      <c r="D3" s="63"/>
      <c r="E3" s="63"/>
      <c r="F3" s="63"/>
      <c r="G3" s="63"/>
      <c r="H3" s="63"/>
      <c r="I3" s="63"/>
      <c r="J3" s="63"/>
      <c r="K3" s="63"/>
      <c r="L3" s="63" t="s">
        <v>72</v>
      </c>
      <c r="M3" s="64"/>
      <c r="N3" s="1"/>
      <c r="O3" s="1"/>
      <c r="P3" s="1"/>
      <c r="Q3" s="1"/>
    </row>
    <row r="4" spans="1:17" ht="15">
      <c r="A4" s="56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5"/>
      <c r="N4" s="1"/>
      <c r="O4" s="1"/>
      <c r="P4" s="1"/>
      <c r="Q4" s="1"/>
    </row>
    <row r="5" spans="1:17" ht="100.5" customHeight="1" thickBot="1">
      <c r="A5" s="56"/>
      <c r="B5" s="62"/>
      <c r="C5" s="10" t="s">
        <v>3</v>
      </c>
      <c r="D5" s="11" t="s">
        <v>10</v>
      </c>
      <c r="E5" s="11" t="s">
        <v>7</v>
      </c>
      <c r="F5" s="12" t="s">
        <v>0</v>
      </c>
      <c r="G5" s="11" t="s">
        <v>76</v>
      </c>
      <c r="H5" s="11" t="s">
        <v>11</v>
      </c>
      <c r="I5" s="11" t="s">
        <v>1</v>
      </c>
      <c r="J5" s="11" t="s">
        <v>2</v>
      </c>
      <c r="K5" s="10" t="s">
        <v>4</v>
      </c>
      <c r="L5" s="13" t="s">
        <v>73</v>
      </c>
      <c r="M5" s="14" t="s">
        <v>5</v>
      </c>
      <c r="N5" s="2"/>
      <c r="O5" s="1"/>
      <c r="P5" s="1"/>
      <c r="Q5" s="1"/>
    </row>
    <row r="6" spans="1:13" ht="15.75" thickBot="1">
      <c r="A6" s="15"/>
      <c r="B6" s="58" t="s">
        <v>24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9"/>
    </row>
    <row r="7" spans="1:13" ht="30">
      <c r="A7" s="33">
        <v>1</v>
      </c>
      <c r="B7" s="17" t="s">
        <v>81</v>
      </c>
      <c r="C7" s="38" t="s">
        <v>6</v>
      </c>
      <c r="D7" s="18">
        <v>10</v>
      </c>
      <c r="E7" s="18"/>
      <c r="F7" s="18">
        <v>10</v>
      </c>
      <c r="G7" s="18">
        <v>80</v>
      </c>
      <c r="H7" s="18"/>
      <c r="I7" s="18">
        <v>10</v>
      </c>
      <c r="J7" s="18">
        <v>5</v>
      </c>
      <c r="K7" s="18">
        <v>120</v>
      </c>
      <c r="L7" s="19"/>
      <c r="M7" s="20">
        <f>K7*L7</f>
        <v>0</v>
      </c>
    </row>
    <row r="8" spans="1:13" ht="30">
      <c r="A8" s="34">
        <f>A7+1</f>
        <v>2</v>
      </c>
      <c r="B8" s="16" t="s">
        <v>82</v>
      </c>
      <c r="C8" s="39" t="s">
        <v>6</v>
      </c>
      <c r="D8" s="5"/>
      <c r="E8" s="5">
        <v>84</v>
      </c>
      <c r="F8" s="5"/>
      <c r="G8" s="5"/>
      <c r="H8" s="5"/>
      <c r="I8" s="5"/>
      <c r="J8" s="5">
        <v>5</v>
      </c>
      <c r="K8" s="5">
        <v>0</v>
      </c>
      <c r="L8" s="36"/>
      <c r="M8" s="37">
        <f aca="true" t="shared" si="0" ref="M8:M15">K8*L8</f>
        <v>0</v>
      </c>
    </row>
    <row r="9" spans="1:13" ht="15">
      <c r="A9" s="41">
        <f aca="true" t="shared" si="1" ref="A9:A15">A8+1</f>
        <v>3</v>
      </c>
      <c r="B9" s="24" t="s">
        <v>101</v>
      </c>
      <c r="C9" s="42" t="s">
        <v>102</v>
      </c>
      <c r="D9" s="5"/>
      <c r="E9" s="5"/>
      <c r="F9" s="5"/>
      <c r="G9" s="5"/>
      <c r="H9" s="5"/>
      <c r="I9" s="5"/>
      <c r="J9" s="5"/>
      <c r="K9" s="5">
        <v>52</v>
      </c>
      <c r="L9" s="6"/>
      <c r="M9" s="7">
        <f t="shared" si="0"/>
        <v>0</v>
      </c>
    </row>
    <row r="10" spans="1:13" ht="30">
      <c r="A10" s="41">
        <f t="shared" si="1"/>
        <v>4</v>
      </c>
      <c r="B10" s="24" t="s">
        <v>77</v>
      </c>
      <c r="C10" s="42" t="s">
        <v>8</v>
      </c>
      <c r="D10" s="5">
        <v>5</v>
      </c>
      <c r="E10" s="5"/>
      <c r="F10" s="5">
        <v>10</v>
      </c>
      <c r="G10" s="5">
        <v>15</v>
      </c>
      <c r="H10" s="5"/>
      <c r="I10" s="5">
        <v>10</v>
      </c>
      <c r="J10" s="5">
        <v>5</v>
      </c>
      <c r="K10" s="5">
        <v>90</v>
      </c>
      <c r="L10" s="6"/>
      <c r="M10" s="7">
        <f t="shared" si="0"/>
        <v>0</v>
      </c>
    </row>
    <row r="11" spans="1:13" ht="30">
      <c r="A11" s="34">
        <f t="shared" si="1"/>
        <v>5</v>
      </c>
      <c r="B11" s="16" t="s">
        <v>78</v>
      </c>
      <c r="C11" s="39" t="s">
        <v>8</v>
      </c>
      <c r="D11" s="5"/>
      <c r="E11" s="5"/>
      <c r="F11" s="5"/>
      <c r="G11" s="5"/>
      <c r="H11" s="5"/>
      <c r="I11" s="5"/>
      <c r="J11" s="5">
        <v>2</v>
      </c>
      <c r="K11" s="5">
        <v>40</v>
      </c>
      <c r="L11" s="6"/>
      <c r="M11" s="7">
        <f t="shared" si="0"/>
        <v>0</v>
      </c>
    </row>
    <row r="12" spans="1:13" ht="30">
      <c r="A12" s="34">
        <f t="shared" si="1"/>
        <v>6</v>
      </c>
      <c r="B12" s="16" t="s">
        <v>79</v>
      </c>
      <c r="C12" s="39" t="s">
        <v>6</v>
      </c>
      <c r="D12" s="5"/>
      <c r="E12" s="5"/>
      <c r="F12" s="5"/>
      <c r="G12" s="5"/>
      <c r="H12" s="5"/>
      <c r="I12" s="5"/>
      <c r="J12" s="5"/>
      <c r="K12" s="5">
        <f>SUM(D12:G12,H12:J12)</f>
        <v>0</v>
      </c>
      <c r="L12" s="36"/>
      <c r="M12" s="37">
        <f t="shared" si="0"/>
        <v>0</v>
      </c>
    </row>
    <row r="13" spans="1:13" ht="30">
      <c r="A13" s="34">
        <f t="shared" si="1"/>
        <v>7</v>
      </c>
      <c r="B13" s="16" t="s">
        <v>80</v>
      </c>
      <c r="C13" s="39" t="s">
        <v>12</v>
      </c>
      <c r="D13" s="5">
        <v>5</v>
      </c>
      <c r="E13" s="5"/>
      <c r="F13" s="5"/>
      <c r="G13" s="5"/>
      <c r="H13" s="5"/>
      <c r="I13" s="5"/>
      <c r="J13" s="5"/>
      <c r="K13" s="5">
        <v>37</v>
      </c>
      <c r="L13" s="6"/>
      <c r="M13" s="7">
        <f t="shared" si="0"/>
        <v>0</v>
      </c>
    </row>
    <row r="14" spans="1:13" ht="15">
      <c r="A14" s="34">
        <f t="shared" si="1"/>
        <v>8</v>
      </c>
      <c r="B14" s="16" t="s">
        <v>13</v>
      </c>
      <c r="C14" s="39" t="s">
        <v>14</v>
      </c>
      <c r="D14" s="5"/>
      <c r="E14" s="5"/>
      <c r="F14" s="5"/>
      <c r="G14" s="5"/>
      <c r="H14" s="5"/>
      <c r="I14" s="5"/>
      <c r="J14" s="5"/>
      <c r="K14" s="5">
        <v>1</v>
      </c>
      <c r="L14" s="6"/>
      <c r="M14" s="7">
        <f t="shared" si="0"/>
        <v>0</v>
      </c>
    </row>
    <row r="15" spans="1:13" ht="15.75" thickBot="1">
      <c r="A15" s="35">
        <f t="shared" si="1"/>
        <v>9</v>
      </c>
      <c r="B15" s="21" t="s">
        <v>100</v>
      </c>
      <c r="C15" s="40" t="s">
        <v>14</v>
      </c>
      <c r="D15" s="8"/>
      <c r="E15" s="8"/>
      <c r="F15" s="8"/>
      <c r="G15" s="8"/>
      <c r="H15" s="8"/>
      <c r="I15" s="8"/>
      <c r="J15" s="8"/>
      <c r="K15" s="8">
        <v>1</v>
      </c>
      <c r="L15" s="22"/>
      <c r="M15" s="23">
        <f t="shared" si="0"/>
        <v>0</v>
      </c>
    </row>
    <row r="16" spans="1:13" ht="15">
      <c r="A16" s="15"/>
      <c r="B16" s="58" t="s">
        <v>21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9"/>
    </row>
    <row r="17" spans="1:13" ht="30">
      <c r="A17" s="34">
        <f>A15+1</f>
        <v>10</v>
      </c>
      <c r="B17" s="16" t="s">
        <v>96</v>
      </c>
      <c r="C17" s="39" t="s">
        <v>9</v>
      </c>
      <c r="D17" s="5"/>
      <c r="E17" s="5"/>
      <c r="F17" s="5"/>
      <c r="G17" s="5"/>
      <c r="H17" s="5"/>
      <c r="I17" s="5"/>
      <c r="J17" s="5"/>
      <c r="K17" s="5">
        <f>SUM(D17:G17,H17:J17)</f>
        <v>0</v>
      </c>
      <c r="L17" s="36"/>
      <c r="M17" s="37">
        <f aca="true" t="shared" si="2" ref="M17:M21">K17*L17</f>
        <v>0</v>
      </c>
    </row>
    <row r="18" spans="1:13" ht="15">
      <c r="A18" s="34">
        <f>A17+1</f>
        <v>11</v>
      </c>
      <c r="B18" s="16" t="s">
        <v>83</v>
      </c>
      <c r="C18" s="39" t="s">
        <v>9</v>
      </c>
      <c r="D18" s="5"/>
      <c r="E18" s="5">
        <v>80</v>
      </c>
      <c r="F18" s="5"/>
      <c r="G18" s="5"/>
      <c r="H18" s="5"/>
      <c r="I18" s="5"/>
      <c r="J18" s="5">
        <v>2</v>
      </c>
      <c r="K18" s="5">
        <v>12</v>
      </c>
      <c r="L18" s="6"/>
      <c r="M18" s="7">
        <f t="shared" si="2"/>
        <v>0</v>
      </c>
    </row>
    <row r="19" spans="1:13" ht="45">
      <c r="A19" s="34">
        <f>A18+1</f>
        <v>12</v>
      </c>
      <c r="B19" s="24" t="s">
        <v>84</v>
      </c>
      <c r="C19" s="39" t="s">
        <v>9</v>
      </c>
      <c r="D19" s="5"/>
      <c r="E19" s="5"/>
      <c r="F19" s="5"/>
      <c r="G19" s="5"/>
      <c r="H19" s="5"/>
      <c r="I19" s="5">
        <v>5</v>
      </c>
      <c r="J19" s="5"/>
      <c r="K19" s="5">
        <f>SUM(D19:F19,G19:J19)</f>
        <v>5</v>
      </c>
      <c r="L19" s="6"/>
      <c r="M19" s="7">
        <f t="shared" si="2"/>
        <v>0</v>
      </c>
    </row>
    <row r="20" spans="1:13" ht="15">
      <c r="A20" s="34">
        <f>A19+1</f>
        <v>13</v>
      </c>
      <c r="B20" s="16" t="s">
        <v>85</v>
      </c>
      <c r="C20" s="39" t="s">
        <v>9</v>
      </c>
      <c r="D20" s="5"/>
      <c r="E20" s="5">
        <v>100</v>
      </c>
      <c r="F20" s="5"/>
      <c r="G20" s="5"/>
      <c r="H20" s="5"/>
      <c r="I20" s="5"/>
      <c r="J20" s="5"/>
      <c r="K20" s="5">
        <v>10</v>
      </c>
      <c r="L20" s="6"/>
      <c r="M20" s="7">
        <f t="shared" si="2"/>
        <v>0</v>
      </c>
    </row>
    <row r="21" spans="1:13" ht="45.75" thickBot="1">
      <c r="A21" s="35">
        <f>A20+1</f>
        <v>14</v>
      </c>
      <c r="B21" s="21" t="s">
        <v>86</v>
      </c>
      <c r="C21" s="40" t="s">
        <v>9</v>
      </c>
      <c r="D21" s="8"/>
      <c r="E21" s="8">
        <v>5</v>
      </c>
      <c r="F21" s="8"/>
      <c r="G21" s="8"/>
      <c r="H21" s="8"/>
      <c r="I21" s="8"/>
      <c r="J21" s="8"/>
      <c r="K21" s="8">
        <f>SUM(D21:H21,I21:J21)</f>
        <v>5</v>
      </c>
      <c r="L21" s="22"/>
      <c r="M21" s="23">
        <f t="shared" si="2"/>
        <v>0</v>
      </c>
    </row>
    <row r="22" spans="1:13" ht="17.25" customHeight="1">
      <c r="A22" s="15"/>
      <c r="B22" s="58" t="s">
        <v>70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9"/>
    </row>
    <row r="23" spans="1:13" ht="45">
      <c r="A23" s="34">
        <f>A21+1</f>
        <v>15</v>
      </c>
      <c r="B23" s="16" t="s">
        <v>87</v>
      </c>
      <c r="C23" s="39" t="s">
        <v>9</v>
      </c>
      <c r="D23" s="5">
        <v>3</v>
      </c>
      <c r="E23" s="5"/>
      <c r="F23" s="5">
        <v>3</v>
      </c>
      <c r="G23" s="5">
        <v>15</v>
      </c>
      <c r="H23" s="5"/>
      <c r="I23" s="5"/>
      <c r="J23" s="5"/>
      <c r="K23" s="5">
        <v>26</v>
      </c>
      <c r="L23" s="6"/>
      <c r="M23" s="7">
        <f aca="true" t="shared" si="3" ref="M23:M28">K23*L23</f>
        <v>0</v>
      </c>
    </row>
    <row r="24" spans="1:13" ht="45">
      <c r="A24" s="34">
        <f aca="true" t="shared" si="4" ref="A24:A28">A23+1</f>
        <v>16</v>
      </c>
      <c r="B24" s="16" t="s">
        <v>88</v>
      </c>
      <c r="C24" s="39" t="s">
        <v>9</v>
      </c>
      <c r="D24" s="5"/>
      <c r="E24" s="5"/>
      <c r="F24" s="5"/>
      <c r="G24" s="5"/>
      <c r="H24" s="5"/>
      <c r="I24" s="5"/>
      <c r="J24" s="5"/>
      <c r="K24" s="5">
        <f aca="true" t="shared" si="5" ref="K24">SUM(D24:H24,I24:J24)</f>
        <v>0</v>
      </c>
      <c r="L24" s="36"/>
      <c r="M24" s="37">
        <f t="shared" si="3"/>
        <v>0</v>
      </c>
    </row>
    <row r="25" spans="1:13" ht="15">
      <c r="A25" s="34">
        <f t="shared" si="4"/>
        <v>17</v>
      </c>
      <c r="B25" s="25" t="s">
        <v>19</v>
      </c>
      <c r="C25" s="39" t="s">
        <v>9</v>
      </c>
      <c r="D25" s="5">
        <v>6</v>
      </c>
      <c r="E25" s="5">
        <v>100</v>
      </c>
      <c r="F25" s="5">
        <v>6</v>
      </c>
      <c r="G25" s="5">
        <v>100</v>
      </c>
      <c r="H25" s="5"/>
      <c r="I25" s="5"/>
      <c r="J25" s="5">
        <v>10</v>
      </c>
      <c r="K25" s="5">
        <v>48</v>
      </c>
      <c r="L25" s="6"/>
      <c r="M25" s="7">
        <f t="shared" si="3"/>
        <v>0</v>
      </c>
    </row>
    <row r="26" spans="1:13" ht="30">
      <c r="A26" s="34">
        <f t="shared" si="4"/>
        <v>18</v>
      </c>
      <c r="B26" s="26" t="s">
        <v>89</v>
      </c>
      <c r="C26" s="39" t="s">
        <v>9</v>
      </c>
      <c r="D26" s="5"/>
      <c r="E26" s="5">
        <v>100</v>
      </c>
      <c r="F26" s="5"/>
      <c r="G26" s="5">
        <v>100</v>
      </c>
      <c r="H26" s="5"/>
      <c r="I26" s="5"/>
      <c r="J26" s="5"/>
      <c r="K26" s="5">
        <v>0</v>
      </c>
      <c r="L26" s="36"/>
      <c r="M26" s="37">
        <f t="shared" si="3"/>
        <v>0</v>
      </c>
    </row>
    <row r="27" spans="1:13" ht="75">
      <c r="A27" s="34">
        <f t="shared" si="4"/>
        <v>19</v>
      </c>
      <c r="B27" s="27" t="s">
        <v>114</v>
      </c>
      <c r="C27" s="39" t="s">
        <v>9</v>
      </c>
      <c r="D27" s="5">
        <v>18</v>
      </c>
      <c r="E27" s="5"/>
      <c r="F27" s="5">
        <v>18</v>
      </c>
      <c r="G27" s="5"/>
      <c r="H27" s="5"/>
      <c r="I27" s="5"/>
      <c r="J27" s="5"/>
      <c r="K27" s="5">
        <v>58</v>
      </c>
      <c r="L27" s="6"/>
      <c r="M27" s="7">
        <f t="shared" si="3"/>
        <v>0</v>
      </c>
    </row>
    <row r="28" spans="1:13" ht="15.75" thickBot="1">
      <c r="A28" s="35">
        <f t="shared" si="4"/>
        <v>20</v>
      </c>
      <c r="B28" s="46" t="s">
        <v>18</v>
      </c>
      <c r="C28" s="40" t="s">
        <v>9</v>
      </c>
      <c r="D28" s="8"/>
      <c r="E28" s="8"/>
      <c r="F28" s="8"/>
      <c r="G28" s="8"/>
      <c r="H28" s="8"/>
      <c r="I28" s="8"/>
      <c r="J28" s="8">
        <v>6</v>
      </c>
      <c r="K28" s="8">
        <v>0</v>
      </c>
      <c r="L28" s="51"/>
      <c r="M28" s="52">
        <f t="shared" si="3"/>
        <v>0</v>
      </c>
    </row>
    <row r="29" spans="1:13" ht="19.5" customHeight="1">
      <c r="A29" s="15"/>
      <c r="B29" s="58" t="s">
        <v>22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9"/>
    </row>
    <row r="30" spans="1:13" ht="30">
      <c r="A30" s="34">
        <f>A28+1</f>
        <v>21</v>
      </c>
      <c r="B30" s="16" t="s">
        <v>90</v>
      </c>
      <c r="C30" s="39" t="s">
        <v>9</v>
      </c>
      <c r="D30" s="5">
        <v>6</v>
      </c>
      <c r="E30" s="5">
        <v>50</v>
      </c>
      <c r="F30" s="5">
        <v>6</v>
      </c>
      <c r="G30" s="5">
        <v>50</v>
      </c>
      <c r="H30" s="5"/>
      <c r="I30" s="5"/>
      <c r="J30" s="5"/>
      <c r="K30" s="5">
        <v>0</v>
      </c>
      <c r="L30" s="36"/>
      <c r="M30" s="37">
        <f aca="true" t="shared" si="6" ref="M30:M97">K30*L30</f>
        <v>0</v>
      </c>
    </row>
    <row r="31" spans="1:13" ht="30">
      <c r="A31" s="34">
        <f aca="true" t="shared" si="7" ref="A31:A42">A30+1</f>
        <v>22</v>
      </c>
      <c r="B31" s="16" t="s">
        <v>15</v>
      </c>
      <c r="C31" s="39" t="s">
        <v>9</v>
      </c>
      <c r="D31" s="5">
        <v>12</v>
      </c>
      <c r="E31" s="5">
        <v>40</v>
      </c>
      <c r="F31" s="5">
        <v>12</v>
      </c>
      <c r="G31" s="5"/>
      <c r="H31" s="5"/>
      <c r="I31" s="5"/>
      <c r="J31" s="5"/>
      <c r="K31" s="5">
        <v>30</v>
      </c>
      <c r="L31" s="6"/>
      <c r="M31" s="7">
        <f t="shared" si="6"/>
        <v>0</v>
      </c>
    </row>
    <row r="32" spans="1:13" ht="30">
      <c r="A32" s="34">
        <f t="shared" si="7"/>
        <v>23</v>
      </c>
      <c r="B32" s="9" t="s">
        <v>104</v>
      </c>
      <c r="C32" s="39" t="s">
        <v>9</v>
      </c>
      <c r="D32" s="5">
        <v>8</v>
      </c>
      <c r="E32" s="5"/>
      <c r="F32" s="5">
        <v>8</v>
      </c>
      <c r="G32" s="5"/>
      <c r="H32" s="5"/>
      <c r="I32" s="5"/>
      <c r="J32" s="5"/>
      <c r="K32" s="5">
        <v>24</v>
      </c>
      <c r="L32" s="6"/>
      <c r="M32" s="7">
        <f t="shared" si="6"/>
        <v>0</v>
      </c>
    </row>
    <row r="33" spans="1:13" ht="45">
      <c r="A33" s="34">
        <f t="shared" si="7"/>
        <v>24</v>
      </c>
      <c r="B33" s="9" t="s">
        <v>103</v>
      </c>
      <c r="C33" s="39" t="s">
        <v>9</v>
      </c>
      <c r="D33" s="5"/>
      <c r="E33" s="5"/>
      <c r="F33" s="5"/>
      <c r="G33" s="5"/>
      <c r="H33" s="5"/>
      <c r="I33" s="5"/>
      <c r="J33" s="5"/>
      <c r="K33" s="5">
        <v>58</v>
      </c>
      <c r="L33" s="6"/>
      <c r="M33" s="7">
        <f t="shared" si="6"/>
        <v>0</v>
      </c>
    </row>
    <row r="34" spans="1:13" ht="30">
      <c r="A34" s="34">
        <f t="shared" si="7"/>
        <v>25</v>
      </c>
      <c r="B34" s="9" t="s">
        <v>105</v>
      </c>
      <c r="C34" s="39" t="s">
        <v>9</v>
      </c>
      <c r="D34" s="5">
        <v>17</v>
      </c>
      <c r="E34" s="5"/>
      <c r="F34" s="5">
        <v>17</v>
      </c>
      <c r="G34" s="5"/>
      <c r="H34" s="5"/>
      <c r="I34" s="5"/>
      <c r="J34" s="5"/>
      <c r="K34" s="5">
        <v>0</v>
      </c>
      <c r="L34" s="36"/>
      <c r="M34" s="37">
        <f t="shared" si="6"/>
        <v>0</v>
      </c>
    </row>
    <row r="35" spans="1:13" ht="15">
      <c r="A35" s="34">
        <f t="shared" si="7"/>
        <v>26</v>
      </c>
      <c r="B35" s="9" t="s">
        <v>16</v>
      </c>
      <c r="C35" s="39" t="s">
        <v>9</v>
      </c>
      <c r="D35" s="5">
        <v>8</v>
      </c>
      <c r="E35" s="5">
        <v>80</v>
      </c>
      <c r="F35" s="5"/>
      <c r="G35" s="5">
        <v>50</v>
      </c>
      <c r="H35" s="5"/>
      <c r="I35" s="5"/>
      <c r="J35" s="5"/>
      <c r="K35" s="5">
        <v>60</v>
      </c>
      <c r="L35" s="6"/>
      <c r="M35" s="7">
        <f t="shared" si="6"/>
        <v>0</v>
      </c>
    </row>
    <row r="36" spans="1:13" ht="30">
      <c r="A36" s="34">
        <f t="shared" si="7"/>
        <v>27</v>
      </c>
      <c r="B36" s="9" t="s">
        <v>115</v>
      </c>
      <c r="C36" s="39" t="s">
        <v>9</v>
      </c>
      <c r="D36" s="5"/>
      <c r="E36" s="5"/>
      <c r="F36" s="5"/>
      <c r="G36" s="5"/>
      <c r="H36" s="5"/>
      <c r="I36" s="5"/>
      <c r="J36" s="5"/>
      <c r="K36" s="5">
        <v>40</v>
      </c>
      <c r="L36" s="6"/>
      <c r="M36" s="7">
        <f t="shared" si="6"/>
        <v>0</v>
      </c>
    </row>
    <row r="37" spans="1:13" ht="45">
      <c r="A37" s="34">
        <f t="shared" si="7"/>
        <v>28</v>
      </c>
      <c r="B37" s="9" t="s">
        <v>106</v>
      </c>
      <c r="C37" s="39" t="s">
        <v>9</v>
      </c>
      <c r="D37" s="5">
        <v>17</v>
      </c>
      <c r="E37" s="5"/>
      <c r="F37" s="5">
        <v>17</v>
      </c>
      <c r="G37" s="5"/>
      <c r="H37" s="5"/>
      <c r="I37" s="5"/>
      <c r="J37" s="5"/>
      <c r="K37" s="5">
        <v>0</v>
      </c>
      <c r="L37" s="36"/>
      <c r="M37" s="37">
        <f t="shared" si="6"/>
        <v>0</v>
      </c>
    </row>
    <row r="38" spans="1:13" ht="30">
      <c r="A38" s="34">
        <f t="shared" si="7"/>
        <v>29</v>
      </c>
      <c r="B38" s="9" t="s">
        <v>107</v>
      </c>
      <c r="C38" s="39" t="s">
        <v>9</v>
      </c>
      <c r="D38" s="5"/>
      <c r="E38" s="5"/>
      <c r="F38" s="5"/>
      <c r="G38" s="5"/>
      <c r="H38" s="5"/>
      <c r="I38" s="5"/>
      <c r="J38" s="5"/>
      <c r="K38" s="5">
        <v>12</v>
      </c>
      <c r="L38" s="6"/>
      <c r="M38" s="7">
        <f t="shared" si="6"/>
        <v>0</v>
      </c>
    </row>
    <row r="39" spans="1:13" ht="60">
      <c r="A39" s="34">
        <f t="shared" si="7"/>
        <v>30</v>
      </c>
      <c r="B39" s="9" t="s">
        <v>116</v>
      </c>
      <c r="C39" s="39" t="s">
        <v>9</v>
      </c>
      <c r="D39" s="5"/>
      <c r="E39" s="5">
        <v>20</v>
      </c>
      <c r="F39" s="5"/>
      <c r="G39" s="5">
        <v>20</v>
      </c>
      <c r="H39" s="5"/>
      <c r="I39" s="5"/>
      <c r="J39" s="5"/>
      <c r="K39" s="5">
        <v>0</v>
      </c>
      <c r="L39" s="36"/>
      <c r="M39" s="37">
        <f t="shared" si="6"/>
        <v>0</v>
      </c>
    </row>
    <row r="40" spans="1:13" ht="60">
      <c r="A40" s="34">
        <f t="shared" si="7"/>
        <v>31</v>
      </c>
      <c r="B40" s="9" t="s">
        <v>117</v>
      </c>
      <c r="C40" s="39" t="s">
        <v>9</v>
      </c>
      <c r="D40" s="5"/>
      <c r="E40" s="5"/>
      <c r="F40" s="5"/>
      <c r="G40" s="5">
        <v>15</v>
      </c>
      <c r="H40" s="5"/>
      <c r="I40" s="5"/>
      <c r="J40" s="5"/>
      <c r="K40" s="5">
        <v>0</v>
      </c>
      <c r="L40" s="36"/>
      <c r="M40" s="37">
        <f t="shared" si="6"/>
        <v>0</v>
      </c>
    </row>
    <row r="41" spans="1:13" ht="30">
      <c r="A41" s="34">
        <f t="shared" si="7"/>
        <v>32</v>
      </c>
      <c r="B41" s="9" t="s">
        <v>20</v>
      </c>
      <c r="C41" s="39" t="s">
        <v>9</v>
      </c>
      <c r="D41" s="5"/>
      <c r="E41" s="5">
        <v>5</v>
      </c>
      <c r="F41" s="5"/>
      <c r="G41" s="5"/>
      <c r="H41" s="5"/>
      <c r="I41" s="5"/>
      <c r="J41" s="5"/>
      <c r="K41" s="5">
        <v>5</v>
      </c>
      <c r="L41" s="6"/>
      <c r="M41" s="7">
        <f t="shared" si="6"/>
        <v>0</v>
      </c>
    </row>
    <row r="42" spans="1:13" ht="30.75" thickBot="1">
      <c r="A42" s="35">
        <f t="shared" si="7"/>
        <v>33</v>
      </c>
      <c r="B42" s="32" t="s">
        <v>118</v>
      </c>
      <c r="C42" s="40" t="s">
        <v>9</v>
      </c>
      <c r="D42" s="8"/>
      <c r="E42" s="8"/>
      <c r="F42" s="8"/>
      <c r="G42" s="8">
        <v>10</v>
      </c>
      <c r="H42" s="8"/>
      <c r="I42" s="8"/>
      <c r="J42" s="8"/>
      <c r="K42" s="8">
        <v>6</v>
      </c>
      <c r="L42" s="22"/>
      <c r="M42" s="23">
        <f t="shared" si="6"/>
        <v>0</v>
      </c>
    </row>
    <row r="43" spans="1:13" ht="18.75" customHeight="1">
      <c r="A43" s="15"/>
      <c r="B43" s="58" t="s">
        <v>34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</row>
    <row r="44" spans="1:13" ht="15" customHeight="1" thickBot="1">
      <c r="A44" s="35">
        <f>A42+1</f>
        <v>34</v>
      </c>
      <c r="B44" s="47" t="s">
        <v>33</v>
      </c>
      <c r="C44" s="40" t="s">
        <v>9</v>
      </c>
      <c r="D44" s="8">
        <v>18</v>
      </c>
      <c r="E44" s="8">
        <v>20</v>
      </c>
      <c r="F44" s="8">
        <v>18</v>
      </c>
      <c r="G44" s="8"/>
      <c r="H44" s="8"/>
      <c r="I44" s="8"/>
      <c r="J44" s="8"/>
      <c r="K44" s="8">
        <v>40</v>
      </c>
      <c r="L44" s="22"/>
      <c r="M44" s="23">
        <f t="shared" si="6"/>
        <v>0</v>
      </c>
    </row>
    <row r="45" spans="1:13" ht="17.25" customHeight="1">
      <c r="A45" s="15"/>
      <c r="B45" s="58" t="s">
        <v>23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9"/>
    </row>
    <row r="46" spans="1:13" ht="30">
      <c r="A46" s="34">
        <f>A44+1</f>
        <v>35</v>
      </c>
      <c r="B46" s="28" t="s">
        <v>17</v>
      </c>
      <c r="C46" s="39" t="s">
        <v>9</v>
      </c>
      <c r="D46" s="5"/>
      <c r="E46" s="5"/>
      <c r="F46" s="5"/>
      <c r="G46" s="5"/>
      <c r="H46" s="5"/>
      <c r="I46" s="5"/>
      <c r="J46" s="5"/>
      <c r="K46" s="5">
        <v>60</v>
      </c>
      <c r="L46" s="6"/>
      <c r="M46" s="7">
        <f t="shared" si="6"/>
        <v>0</v>
      </c>
    </row>
    <row r="47" spans="1:13" ht="45.75" thickBot="1">
      <c r="A47" s="35">
        <f aca="true" t="shared" si="8" ref="A47">A46+1</f>
        <v>36</v>
      </c>
      <c r="B47" s="47" t="s">
        <v>65</v>
      </c>
      <c r="C47" s="40" t="s">
        <v>9</v>
      </c>
      <c r="D47" s="8"/>
      <c r="E47" s="8"/>
      <c r="F47" s="8"/>
      <c r="G47" s="8"/>
      <c r="H47" s="8"/>
      <c r="I47" s="8"/>
      <c r="J47" s="8">
        <v>2</v>
      </c>
      <c r="K47" s="8">
        <v>0</v>
      </c>
      <c r="L47" s="51"/>
      <c r="M47" s="52">
        <f t="shared" si="6"/>
        <v>0</v>
      </c>
    </row>
    <row r="48" spans="1:13" ht="17.25" customHeight="1">
      <c r="A48" s="15"/>
      <c r="B48" s="58" t="s">
        <v>27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9"/>
    </row>
    <row r="49" spans="1:13" ht="30">
      <c r="A49" s="34">
        <f>A47+1</f>
        <v>37</v>
      </c>
      <c r="B49" s="29" t="s">
        <v>25</v>
      </c>
      <c r="C49" s="39" t="s">
        <v>9</v>
      </c>
      <c r="D49" s="5">
        <v>6</v>
      </c>
      <c r="E49" s="5"/>
      <c r="F49" s="5">
        <v>6</v>
      </c>
      <c r="G49" s="5"/>
      <c r="H49" s="5"/>
      <c r="I49" s="5"/>
      <c r="J49" s="5">
        <v>5</v>
      </c>
      <c r="K49" s="5">
        <v>24</v>
      </c>
      <c r="L49" s="6"/>
      <c r="M49" s="7">
        <f t="shared" si="6"/>
        <v>0</v>
      </c>
    </row>
    <row r="50" spans="1:13" ht="15.75" thickBot="1">
      <c r="A50" s="35">
        <f aca="true" t="shared" si="9" ref="A50">A49+1</f>
        <v>38</v>
      </c>
      <c r="B50" s="48" t="s">
        <v>26</v>
      </c>
      <c r="C50" s="40" t="s">
        <v>9</v>
      </c>
      <c r="D50" s="8"/>
      <c r="E50" s="8"/>
      <c r="F50" s="8"/>
      <c r="G50" s="8"/>
      <c r="H50" s="8"/>
      <c r="I50" s="8"/>
      <c r="J50" s="8"/>
      <c r="K50" s="8">
        <v>30</v>
      </c>
      <c r="L50" s="22"/>
      <c r="M50" s="23">
        <f t="shared" si="6"/>
        <v>0</v>
      </c>
    </row>
    <row r="51" spans="1:13" ht="15">
      <c r="A51" s="15"/>
      <c r="B51" s="58" t="s">
        <v>28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9"/>
    </row>
    <row r="52" spans="1:13" ht="15">
      <c r="A52" s="34">
        <f>A50+1</f>
        <v>39</v>
      </c>
      <c r="B52" s="9" t="s">
        <v>29</v>
      </c>
      <c r="C52" s="39" t="s">
        <v>9</v>
      </c>
      <c r="D52" s="5"/>
      <c r="E52" s="5"/>
      <c r="F52" s="5"/>
      <c r="G52" s="5">
        <v>120</v>
      </c>
      <c r="H52" s="5"/>
      <c r="I52" s="5"/>
      <c r="J52" s="5"/>
      <c r="K52" s="5">
        <v>0</v>
      </c>
      <c r="L52" s="36"/>
      <c r="M52" s="37">
        <f t="shared" si="6"/>
        <v>0</v>
      </c>
    </row>
    <row r="53" spans="1:13" ht="15">
      <c r="A53" s="34">
        <f aca="true" t="shared" si="10" ref="A53:A83">A52+1</f>
        <v>40</v>
      </c>
      <c r="B53" s="9" t="s">
        <v>30</v>
      </c>
      <c r="C53" s="39" t="s">
        <v>9</v>
      </c>
      <c r="D53" s="5"/>
      <c r="E53" s="5"/>
      <c r="F53" s="5"/>
      <c r="G53" s="5">
        <v>120</v>
      </c>
      <c r="H53" s="5"/>
      <c r="I53" s="5"/>
      <c r="J53" s="5"/>
      <c r="K53" s="5">
        <v>0</v>
      </c>
      <c r="L53" s="36"/>
      <c r="M53" s="37">
        <f t="shared" si="6"/>
        <v>0</v>
      </c>
    </row>
    <row r="54" spans="1:13" ht="15">
      <c r="A54" s="34">
        <f t="shared" si="10"/>
        <v>41</v>
      </c>
      <c r="B54" s="9" t="s">
        <v>31</v>
      </c>
      <c r="C54" s="39" t="s">
        <v>9</v>
      </c>
      <c r="D54" s="5"/>
      <c r="E54" s="5"/>
      <c r="F54" s="5"/>
      <c r="G54" s="5">
        <v>180</v>
      </c>
      <c r="H54" s="5"/>
      <c r="I54" s="5"/>
      <c r="J54" s="5"/>
      <c r="K54" s="5">
        <v>48</v>
      </c>
      <c r="L54" s="6"/>
      <c r="M54" s="7">
        <f t="shared" si="6"/>
        <v>0</v>
      </c>
    </row>
    <row r="55" spans="1:13" ht="15">
      <c r="A55" s="34">
        <f t="shared" si="10"/>
        <v>42</v>
      </c>
      <c r="B55" s="9" t="s">
        <v>32</v>
      </c>
      <c r="C55" s="39" t="s">
        <v>9</v>
      </c>
      <c r="D55" s="5"/>
      <c r="E55" s="5"/>
      <c r="F55" s="5"/>
      <c r="G55" s="5"/>
      <c r="H55" s="5"/>
      <c r="I55" s="5"/>
      <c r="J55" s="5"/>
      <c r="K55" s="5">
        <v>0</v>
      </c>
      <c r="L55" s="36"/>
      <c r="M55" s="37">
        <f t="shared" si="6"/>
        <v>0</v>
      </c>
    </row>
    <row r="56" spans="1:13" ht="15">
      <c r="A56" s="34">
        <f t="shared" si="10"/>
        <v>43</v>
      </c>
      <c r="B56" s="9" t="s">
        <v>68</v>
      </c>
      <c r="C56" s="39" t="s">
        <v>9</v>
      </c>
      <c r="D56" s="5">
        <v>2</v>
      </c>
      <c r="E56" s="5"/>
      <c r="F56" s="5">
        <v>2</v>
      </c>
      <c r="G56" s="5"/>
      <c r="H56" s="5"/>
      <c r="I56" s="5"/>
      <c r="J56" s="5"/>
      <c r="K56" s="5">
        <v>30</v>
      </c>
      <c r="L56" s="6"/>
      <c r="M56" s="7">
        <f t="shared" si="6"/>
        <v>0</v>
      </c>
    </row>
    <row r="57" spans="1:13" ht="15">
      <c r="A57" s="34">
        <f t="shared" si="10"/>
        <v>44</v>
      </c>
      <c r="B57" s="9" t="s">
        <v>67</v>
      </c>
      <c r="C57" s="39" t="s">
        <v>9</v>
      </c>
      <c r="D57" s="5"/>
      <c r="E57" s="5"/>
      <c r="F57" s="5"/>
      <c r="G57" s="5"/>
      <c r="H57" s="5"/>
      <c r="I57" s="5"/>
      <c r="J57" s="5"/>
      <c r="K57" s="5">
        <v>0</v>
      </c>
      <c r="L57" s="36"/>
      <c r="M57" s="37">
        <f t="shared" si="6"/>
        <v>0</v>
      </c>
    </row>
    <row r="58" spans="1:13" ht="15">
      <c r="A58" s="34">
        <f t="shared" si="10"/>
        <v>45</v>
      </c>
      <c r="B58" s="9" t="s">
        <v>40</v>
      </c>
      <c r="C58" s="39" t="s">
        <v>9</v>
      </c>
      <c r="D58" s="5"/>
      <c r="E58" s="5"/>
      <c r="F58" s="5"/>
      <c r="G58" s="5"/>
      <c r="H58" s="5"/>
      <c r="I58" s="5"/>
      <c r="J58" s="5"/>
      <c r="K58" s="5">
        <v>0</v>
      </c>
      <c r="L58" s="36"/>
      <c r="M58" s="37">
        <f t="shared" si="6"/>
        <v>0</v>
      </c>
    </row>
    <row r="59" spans="1:13" ht="15">
      <c r="A59" s="34">
        <f t="shared" si="10"/>
        <v>46</v>
      </c>
      <c r="B59" s="9" t="s">
        <v>35</v>
      </c>
      <c r="C59" s="39" t="s">
        <v>9</v>
      </c>
      <c r="D59" s="5">
        <v>24</v>
      </c>
      <c r="E59" s="5"/>
      <c r="F59" s="5">
        <v>24</v>
      </c>
      <c r="G59" s="5"/>
      <c r="H59" s="5"/>
      <c r="I59" s="5"/>
      <c r="J59" s="5">
        <v>1</v>
      </c>
      <c r="K59" s="5">
        <v>20</v>
      </c>
      <c r="L59" s="6"/>
      <c r="M59" s="7">
        <f t="shared" si="6"/>
        <v>0</v>
      </c>
    </row>
    <row r="60" spans="1:13" ht="15">
      <c r="A60" s="34">
        <f t="shared" si="10"/>
        <v>47</v>
      </c>
      <c r="B60" s="9" t="s">
        <v>37</v>
      </c>
      <c r="C60" s="39" t="s">
        <v>9</v>
      </c>
      <c r="D60" s="5"/>
      <c r="E60" s="5"/>
      <c r="F60" s="5"/>
      <c r="G60" s="5"/>
      <c r="H60" s="5"/>
      <c r="I60" s="5"/>
      <c r="J60" s="5"/>
      <c r="K60" s="5">
        <f>SUM(D60:H60,I60:J60)</f>
        <v>0</v>
      </c>
      <c r="L60" s="36"/>
      <c r="M60" s="37">
        <f t="shared" si="6"/>
        <v>0</v>
      </c>
    </row>
    <row r="61" spans="1:13" ht="15">
      <c r="A61" s="34">
        <f t="shared" si="10"/>
        <v>48</v>
      </c>
      <c r="B61" s="9" t="s">
        <v>108</v>
      </c>
      <c r="C61" s="39" t="s">
        <v>9</v>
      </c>
      <c r="D61" s="5"/>
      <c r="E61" s="5"/>
      <c r="F61" s="5"/>
      <c r="G61" s="5"/>
      <c r="H61" s="5"/>
      <c r="I61" s="5"/>
      <c r="J61" s="5"/>
      <c r="K61" s="5">
        <v>50</v>
      </c>
      <c r="L61" s="6"/>
      <c r="M61" s="7">
        <f t="shared" si="6"/>
        <v>0</v>
      </c>
    </row>
    <row r="62" spans="1:13" ht="15">
      <c r="A62" s="34">
        <f t="shared" si="10"/>
        <v>49</v>
      </c>
      <c r="B62" s="9" t="s">
        <v>39</v>
      </c>
      <c r="C62" s="39" t="s">
        <v>9</v>
      </c>
      <c r="D62" s="5"/>
      <c r="E62" s="5"/>
      <c r="F62" s="5"/>
      <c r="G62" s="5"/>
      <c r="H62" s="5"/>
      <c r="I62" s="5"/>
      <c r="J62" s="5"/>
      <c r="K62" s="5">
        <f>SUM(D62:H62,I62:J62)</f>
        <v>0</v>
      </c>
      <c r="L62" s="36"/>
      <c r="M62" s="37">
        <f t="shared" si="6"/>
        <v>0</v>
      </c>
    </row>
    <row r="63" spans="1:13" ht="15">
      <c r="A63" s="34">
        <f t="shared" si="10"/>
        <v>50</v>
      </c>
      <c r="B63" s="9" t="s">
        <v>38</v>
      </c>
      <c r="C63" s="39" t="s">
        <v>9</v>
      </c>
      <c r="D63" s="5"/>
      <c r="E63" s="5"/>
      <c r="F63" s="5"/>
      <c r="G63" s="5"/>
      <c r="H63" s="5"/>
      <c r="I63" s="5"/>
      <c r="J63" s="5"/>
      <c r="K63" s="5">
        <f>SUM(D63:H63,I63:J63)</f>
        <v>0</v>
      </c>
      <c r="L63" s="36"/>
      <c r="M63" s="37">
        <f t="shared" si="6"/>
        <v>0</v>
      </c>
    </row>
    <row r="64" spans="1:13" ht="15">
      <c r="A64" s="34">
        <f t="shared" si="10"/>
        <v>51</v>
      </c>
      <c r="B64" s="9" t="s">
        <v>91</v>
      </c>
      <c r="C64" s="39" t="s">
        <v>9</v>
      </c>
      <c r="D64" s="5">
        <v>10</v>
      </c>
      <c r="E64" s="5"/>
      <c r="F64" s="5">
        <v>10</v>
      </c>
      <c r="G64" s="5"/>
      <c r="H64" s="5"/>
      <c r="I64" s="5"/>
      <c r="J64" s="5"/>
      <c r="K64" s="5">
        <v>60</v>
      </c>
      <c r="L64" s="6"/>
      <c r="M64" s="7">
        <f t="shared" si="6"/>
        <v>0</v>
      </c>
    </row>
    <row r="65" spans="1:13" ht="15">
      <c r="A65" s="34">
        <f t="shared" si="10"/>
        <v>52</v>
      </c>
      <c r="B65" s="9" t="s">
        <v>92</v>
      </c>
      <c r="C65" s="39" t="s">
        <v>9</v>
      </c>
      <c r="D65" s="5">
        <v>10</v>
      </c>
      <c r="E65" s="5"/>
      <c r="F65" s="5">
        <v>10</v>
      </c>
      <c r="G65" s="5"/>
      <c r="H65" s="5"/>
      <c r="I65" s="5"/>
      <c r="J65" s="5"/>
      <c r="K65" s="5">
        <f>SUM(D65:E65,F65:J65)</f>
        <v>20</v>
      </c>
      <c r="L65" s="6"/>
      <c r="M65" s="7">
        <f t="shared" si="6"/>
        <v>0</v>
      </c>
    </row>
    <row r="66" spans="1:13" ht="15">
      <c r="A66" s="34">
        <f t="shared" si="10"/>
        <v>53</v>
      </c>
      <c r="B66" s="9" t="s">
        <v>119</v>
      </c>
      <c r="C66" s="39" t="s">
        <v>36</v>
      </c>
      <c r="D66" s="5">
        <v>10</v>
      </c>
      <c r="E66" s="5">
        <v>100</v>
      </c>
      <c r="F66" s="5">
        <v>10</v>
      </c>
      <c r="G66" s="5"/>
      <c r="H66" s="5"/>
      <c r="I66" s="5"/>
      <c r="J66" s="5">
        <v>3</v>
      </c>
      <c r="K66" s="5">
        <v>158</v>
      </c>
      <c r="L66" s="6"/>
      <c r="M66" s="7">
        <f t="shared" si="6"/>
        <v>0</v>
      </c>
    </row>
    <row r="67" spans="1:13" ht="30">
      <c r="A67" s="34">
        <f t="shared" si="10"/>
        <v>54</v>
      </c>
      <c r="B67" s="9" t="s">
        <v>120</v>
      </c>
      <c r="C67" s="39" t="s">
        <v>36</v>
      </c>
      <c r="D67" s="5"/>
      <c r="E67" s="5"/>
      <c r="F67" s="5"/>
      <c r="G67" s="5"/>
      <c r="H67" s="5"/>
      <c r="I67" s="5"/>
      <c r="J67" s="5"/>
      <c r="K67" s="5">
        <f>SUM(D67:F67,G67:J67)</f>
        <v>0</v>
      </c>
      <c r="L67" s="36"/>
      <c r="M67" s="37">
        <f t="shared" si="6"/>
        <v>0</v>
      </c>
    </row>
    <row r="68" spans="1:13" ht="30">
      <c r="A68" s="34">
        <f t="shared" si="10"/>
        <v>55</v>
      </c>
      <c r="B68" s="9" t="s">
        <v>42</v>
      </c>
      <c r="C68" s="39" t="s">
        <v>41</v>
      </c>
      <c r="D68" s="5">
        <v>2</v>
      </c>
      <c r="E68" s="5"/>
      <c r="F68" s="5">
        <v>3</v>
      </c>
      <c r="G68" s="5"/>
      <c r="H68" s="5"/>
      <c r="I68" s="5"/>
      <c r="J68" s="5">
        <v>10</v>
      </c>
      <c r="K68" s="5">
        <v>200</v>
      </c>
      <c r="L68" s="6"/>
      <c r="M68" s="7">
        <f t="shared" si="6"/>
        <v>0</v>
      </c>
    </row>
    <row r="69" spans="1:13" ht="45">
      <c r="A69" s="34">
        <f t="shared" si="10"/>
        <v>56</v>
      </c>
      <c r="B69" s="9" t="s">
        <v>43</v>
      </c>
      <c r="C69" s="39" t="s">
        <v>36</v>
      </c>
      <c r="D69" s="5"/>
      <c r="E69" s="5"/>
      <c r="F69" s="5"/>
      <c r="G69" s="5"/>
      <c r="H69" s="5"/>
      <c r="I69" s="5"/>
      <c r="J69" s="5"/>
      <c r="K69" s="5">
        <v>10</v>
      </c>
      <c r="L69" s="6"/>
      <c r="M69" s="7">
        <f t="shared" si="6"/>
        <v>0</v>
      </c>
    </row>
    <row r="70" spans="1:13" ht="30">
      <c r="A70" s="34">
        <f t="shared" si="10"/>
        <v>57</v>
      </c>
      <c r="B70" s="16" t="s">
        <v>121</v>
      </c>
      <c r="C70" s="39" t="s">
        <v>50</v>
      </c>
      <c r="D70" s="5"/>
      <c r="E70" s="5"/>
      <c r="F70" s="5"/>
      <c r="G70" s="5"/>
      <c r="H70" s="5"/>
      <c r="I70" s="5"/>
      <c r="J70" s="5"/>
      <c r="K70" s="5">
        <f aca="true" t="shared" si="11" ref="K70">SUM(D70:G70,H70:J70)</f>
        <v>0</v>
      </c>
      <c r="L70" s="36"/>
      <c r="M70" s="37">
        <f t="shared" si="6"/>
        <v>0</v>
      </c>
    </row>
    <row r="71" spans="1:13" ht="15">
      <c r="A71" s="34">
        <f t="shared" si="10"/>
        <v>58</v>
      </c>
      <c r="B71" s="9" t="s">
        <v>122</v>
      </c>
      <c r="C71" s="39" t="s">
        <v>44</v>
      </c>
      <c r="D71" s="5"/>
      <c r="E71" s="5"/>
      <c r="F71" s="5"/>
      <c r="G71" s="5"/>
      <c r="H71" s="5"/>
      <c r="I71" s="5"/>
      <c r="J71" s="5"/>
      <c r="K71" s="5">
        <v>120</v>
      </c>
      <c r="L71" s="6"/>
      <c r="M71" s="7">
        <f t="shared" si="6"/>
        <v>0</v>
      </c>
    </row>
    <row r="72" spans="1:13" ht="15">
      <c r="A72" s="34">
        <f t="shared" si="10"/>
        <v>59</v>
      </c>
      <c r="B72" s="9" t="s">
        <v>123</v>
      </c>
      <c r="C72" s="39" t="s">
        <v>44</v>
      </c>
      <c r="D72" s="5">
        <v>50</v>
      </c>
      <c r="E72" s="5">
        <v>80</v>
      </c>
      <c r="F72" s="5">
        <v>50</v>
      </c>
      <c r="G72" s="5"/>
      <c r="H72" s="5"/>
      <c r="I72" s="5"/>
      <c r="J72" s="5">
        <v>50</v>
      </c>
      <c r="K72" s="5">
        <v>240</v>
      </c>
      <c r="L72" s="6"/>
      <c r="M72" s="7">
        <f t="shared" si="6"/>
        <v>0</v>
      </c>
    </row>
    <row r="73" spans="1:13" ht="15">
      <c r="A73" s="34">
        <f t="shared" si="10"/>
        <v>60</v>
      </c>
      <c r="B73" s="9" t="s">
        <v>124</v>
      </c>
      <c r="C73" s="39" t="s">
        <v>45</v>
      </c>
      <c r="D73" s="5"/>
      <c r="E73" s="5"/>
      <c r="F73" s="5"/>
      <c r="G73" s="5"/>
      <c r="H73" s="5"/>
      <c r="I73" s="5"/>
      <c r="J73" s="5"/>
      <c r="K73" s="5">
        <v>160</v>
      </c>
      <c r="L73" s="6"/>
      <c r="M73" s="7">
        <f t="shared" si="6"/>
        <v>0</v>
      </c>
    </row>
    <row r="74" spans="1:13" ht="15">
      <c r="A74" s="34">
        <f t="shared" si="10"/>
        <v>61</v>
      </c>
      <c r="B74" s="9" t="s">
        <v>125</v>
      </c>
      <c r="C74" s="39" t="s">
        <v>46</v>
      </c>
      <c r="D74" s="5"/>
      <c r="E74" s="5">
        <v>80</v>
      </c>
      <c r="F74" s="5"/>
      <c r="G74" s="5"/>
      <c r="H74" s="5"/>
      <c r="I74" s="5"/>
      <c r="J74" s="5"/>
      <c r="K74" s="5">
        <v>280</v>
      </c>
      <c r="L74" s="6"/>
      <c r="M74" s="7">
        <f t="shared" si="6"/>
        <v>0</v>
      </c>
    </row>
    <row r="75" spans="1:13" ht="30">
      <c r="A75" s="34">
        <f t="shared" si="10"/>
        <v>62</v>
      </c>
      <c r="B75" s="9" t="s">
        <v>126</v>
      </c>
      <c r="C75" s="39" t="s">
        <v>46</v>
      </c>
      <c r="D75" s="5"/>
      <c r="E75" s="5"/>
      <c r="F75" s="5"/>
      <c r="G75" s="5"/>
      <c r="H75" s="5"/>
      <c r="I75" s="5"/>
      <c r="J75" s="5">
        <v>50</v>
      </c>
      <c r="K75" s="5">
        <v>0</v>
      </c>
      <c r="L75" s="36"/>
      <c r="M75" s="37">
        <f t="shared" si="6"/>
        <v>0</v>
      </c>
    </row>
    <row r="76" spans="1:13" ht="15">
      <c r="A76" s="34">
        <f t="shared" si="10"/>
        <v>63</v>
      </c>
      <c r="B76" s="9" t="s">
        <v>127</v>
      </c>
      <c r="C76" s="39" t="s">
        <v>47</v>
      </c>
      <c r="D76" s="5"/>
      <c r="E76" s="5"/>
      <c r="F76" s="5"/>
      <c r="G76" s="5"/>
      <c r="H76" s="5"/>
      <c r="I76" s="5"/>
      <c r="J76" s="5"/>
      <c r="K76" s="5">
        <v>80</v>
      </c>
      <c r="L76" s="6"/>
      <c r="M76" s="7">
        <f t="shared" si="6"/>
        <v>0</v>
      </c>
    </row>
    <row r="77" spans="1:13" ht="15">
      <c r="A77" s="34">
        <f t="shared" si="10"/>
        <v>64</v>
      </c>
      <c r="B77" s="9" t="s">
        <v>128</v>
      </c>
      <c r="C77" s="39" t="s">
        <v>49</v>
      </c>
      <c r="D77" s="5"/>
      <c r="E77" s="5"/>
      <c r="F77" s="5"/>
      <c r="G77" s="5"/>
      <c r="H77" s="5"/>
      <c r="I77" s="5"/>
      <c r="J77" s="5"/>
      <c r="K77" s="5">
        <v>60</v>
      </c>
      <c r="L77" s="6"/>
      <c r="M77" s="7">
        <f t="shared" si="6"/>
        <v>0</v>
      </c>
    </row>
    <row r="78" spans="1:13" ht="15">
      <c r="A78" s="34">
        <f t="shared" si="10"/>
        <v>65</v>
      </c>
      <c r="B78" s="9" t="s">
        <v>129</v>
      </c>
      <c r="C78" s="39" t="s">
        <v>48</v>
      </c>
      <c r="D78" s="5"/>
      <c r="E78" s="5"/>
      <c r="F78" s="5"/>
      <c r="G78" s="5"/>
      <c r="H78" s="5"/>
      <c r="I78" s="5"/>
      <c r="J78" s="5"/>
      <c r="K78" s="5">
        <v>60</v>
      </c>
      <c r="L78" s="6"/>
      <c r="M78" s="7">
        <f t="shared" si="6"/>
        <v>0</v>
      </c>
    </row>
    <row r="79" spans="1:13" ht="30">
      <c r="A79" s="34">
        <f t="shared" si="10"/>
        <v>66</v>
      </c>
      <c r="B79" s="9" t="s">
        <v>130</v>
      </c>
      <c r="C79" s="39" t="s">
        <v>9</v>
      </c>
      <c r="D79" s="5"/>
      <c r="E79" s="5"/>
      <c r="F79" s="5"/>
      <c r="G79" s="5"/>
      <c r="H79" s="5"/>
      <c r="I79" s="5"/>
      <c r="J79" s="5"/>
      <c r="K79" s="5">
        <v>0</v>
      </c>
      <c r="L79" s="36"/>
      <c r="M79" s="37">
        <f t="shared" si="6"/>
        <v>0</v>
      </c>
    </row>
    <row r="80" spans="1:13" ht="30">
      <c r="A80" s="34">
        <f t="shared" si="10"/>
        <v>67</v>
      </c>
      <c r="B80" s="9" t="s">
        <v>131</v>
      </c>
      <c r="C80" s="39" t="s">
        <v>48</v>
      </c>
      <c r="D80" s="5"/>
      <c r="E80" s="5">
        <v>40</v>
      </c>
      <c r="F80" s="5"/>
      <c r="G80" s="5"/>
      <c r="H80" s="5"/>
      <c r="I80" s="5"/>
      <c r="J80" s="5"/>
      <c r="K80" s="5">
        <v>30</v>
      </c>
      <c r="L80" s="6"/>
      <c r="M80" s="7">
        <f t="shared" si="6"/>
        <v>0</v>
      </c>
    </row>
    <row r="81" spans="1:13" ht="30">
      <c r="A81" s="34">
        <f t="shared" si="10"/>
        <v>68</v>
      </c>
      <c r="B81" s="9" t="s">
        <v>132</v>
      </c>
      <c r="C81" s="39" t="s">
        <v>48</v>
      </c>
      <c r="D81" s="5">
        <v>20</v>
      </c>
      <c r="E81" s="5"/>
      <c r="F81" s="5">
        <v>20</v>
      </c>
      <c r="G81" s="5"/>
      <c r="H81" s="5"/>
      <c r="I81" s="5"/>
      <c r="J81" s="5"/>
      <c r="K81" s="5">
        <v>100</v>
      </c>
      <c r="L81" s="6"/>
      <c r="M81" s="7">
        <f t="shared" si="6"/>
        <v>0</v>
      </c>
    </row>
    <row r="82" spans="1:13" ht="30">
      <c r="A82" s="34">
        <f t="shared" si="10"/>
        <v>69</v>
      </c>
      <c r="B82" s="9" t="s">
        <v>133</v>
      </c>
      <c r="C82" s="39" t="s">
        <v>48</v>
      </c>
      <c r="D82" s="5"/>
      <c r="E82" s="5"/>
      <c r="F82" s="5"/>
      <c r="G82" s="5">
        <v>30</v>
      </c>
      <c r="H82" s="5"/>
      <c r="I82" s="5"/>
      <c r="J82" s="5"/>
      <c r="K82" s="5">
        <v>0</v>
      </c>
      <c r="L82" s="36"/>
      <c r="M82" s="37">
        <f t="shared" si="6"/>
        <v>0</v>
      </c>
    </row>
    <row r="83" spans="1:13" ht="30.75" thickBot="1">
      <c r="A83" s="35">
        <f t="shared" si="10"/>
        <v>70</v>
      </c>
      <c r="B83" s="32" t="s">
        <v>134</v>
      </c>
      <c r="C83" s="40" t="s">
        <v>49</v>
      </c>
      <c r="D83" s="8"/>
      <c r="E83" s="8"/>
      <c r="F83" s="8"/>
      <c r="G83" s="8"/>
      <c r="H83" s="8"/>
      <c r="I83" s="8"/>
      <c r="J83" s="8"/>
      <c r="K83" s="8">
        <v>0</v>
      </c>
      <c r="L83" s="51"/>
      <c r="M83" s="52">
        <f t="shared" si="6"/>
        <v>0</v>
      </c>
    </row>
    <row r="84" spans="1:13" ht="15">
      <c r="A84" s="15"/>
      <c r="B84" s="58" t="s">
        <v>51</v>
      </c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9"/>
    </row>
    <row r="85" spans="1:13" ht="30">
      <c r="A85" s="34">
        <f>A83+1</f>
        <v>71</v>
      </c>
      <c r="B85" s="9" t="s">
        <v>93</v>
      </c>
      <c r="C85" s="39" t="s">
        <v>9</v>
      </c>
      <c r="D85" s="5"/>
      <c r="E85" s="5"/>
      <c r="F85" s="5"/>
      <c r="G85" s="5"/>
      <c r="H85" s="5"/>
      <c r="I85" s="5"/>
      <c r="J85" s="5"/>
      <c r="K85" s="5">
        <f>SUM(D85:G85,H85:J85)</f>
        <v>0</v>
      </c>
      <c r="L85" s="36"/>
      <c r="M85" s="37">
        <f t="shared" si="6"/>
        <v>0</v>
      </c>
    </row>
    <row r="86" spans="1:13" ht="30">
      <c r="A86" s="34">
        <f aca="true" t="shared" si="12" ref="A86:A95">A85+1</f>
        <v>72</v>
      </c>
      <c r="B86" s="9" t="s">
        <v>55</v>
      </c>
      <c r="C86" s="39" t="s">
        <v>9</v>
      </c>
      <c r="D86" s="5"/>
      <c r="E86" s="5"/>
      <c r="F86" s="5"/>
      <c r="G86" s="5"/>
      <c r="H86" s="5"/>
      <c r="I86" s="5"/>
      <c r="J86" s="5"/>
      <c r="K86" s="5">
        <f>SUM(D86:G86,H86:J86)</f>
        <v>0</v>
      </c>
      <c r="L86" s="36"/>
      <c r="M86" s="37">
        <f t="shared" si="6"/>
        <v>0</v>
      </c>
    </row>
    <row r="87" spans="1:13" ht="30">
      <c r="A87" s="34">
        <f t="shared" si="12"/>
        <v>73</v>
      </c>
      <c r="B87" s="9" t="s">
        <v>135</v>
      </c>
      <c r="C87" s="39" t="s">
        <v>9</v>
      </c>
      <c r="D87" s="5"/>
      <c r="E87" s="5"/>
      <c r="F87" s="5"/>
      <c r="G87" s="5"/>
      <c r="H87" s="5"/>
      <c r="I87" s="5"/>
      <c r="J87" s="5"/>
      <c r="K87" s="5">
        <f>SUM(D87:G87,H87:J87)</f>
        <v>0</v>
      </c>
      <c r="L87" s="36"/>
      <c r="M87" s="37">
        <f t="shared" si="6"/>
        <v>0</v>
      </c>
    </row>
    <row r="88" spans="1:13" ht="15">
      <c r="A88" s="34">
        <f t="shared" si="12"/>
        <v>74</v>
      </c>
      <c r="B88" s="9" t="s">
        <v>54</v>
      </c>
      <c r="C88" s="39" t="s">
        <v>52</v>
      </c>
      <c r="D88" s="5"/>
      <c r="E88" s="5"/>
      <c r="F88" s="5"/>
      <c r="G88" s="5"/>
      <c r="H88" s="5"/>
      <c r="I88" s="5"/>
      <c r="J88" s="5">
        <v>1</v>
      </c>
      <c r="K88" s="5">
        <v>0</v>
      </c>
      <c r="L88" s="36"/>
      <c r="M88" s="37">
        <f t="shared" si="6"/>
        <v>0</v>
      </c>
    </row>
    <row r="89" spans="1:13" ht="30">
      <c r="A89" s="34">
        <f t="shared" si="12"/>
        <v>75</v>
      </c>
      <c r="B89" s="9" t="s">
        <v>53</v>
      </c>
      <c r="C89" s="39" t="s">
        <v>9</v>
      </c>
      <c r="D89" s="5"/>
      <c r="E89" s="5"/>
      <c r="F89" s="5"/>
      <c r="G89" s="5"/>
      <c r="H89" s="5"/>
      <c r="I89" s="5"/>
      <c r="J89" s="5">
        <v>1</v>
      </c>
      <c r="K89" s="5">
        <v>0</v>
      </c>
      <c r="L89" s="36"/>
      <c r="M89" s="37">
        <f t="shared" si="6"/>
        <v>0</v>
      </c>
    </row>
    <row r="90" spans="1:13" ht="15">
      <c r="A90" s="34">
        <f t="shared" si="12"/>
        <v>76</v>
      </c>
      <c r="B90" s="9" t="s">
        <v>56</v>
      </c>
      <c r="C90" s="39" t="s">
        <v>9</v>
      </c>
      <c r="D90" s="5"/>
      <c r="E90" s="5"/>
      <c r="F90" s="5"/>
      <c r="G90" s="5"/>
      <c r="H90" s="5"/>
      <c r="I90" s="5"/>
      <c r="J90" s="5">
        <v>1</v>
      </c>
      <c r="K90" s="5">
        <v>0</v>
      </c>
      <c r="L90" s="36"/>
      <c r="M90" s="37">
        <f t="shared" si="6"/>
        <v>0</v>
      </c>
    </row>
    <row r="91" spans="1:13" ht="15">
      <c r="A91" s="34">
        <f t="shared" si="12"/>
        <v>77</v>
      </c>
      <c r="B91" s="9" t="s">
        <v>57</v>
      </c>
      <c r="C91" s="39" t="s">
        <v>9</v>
      </c>
      <c r="D91" s="5"/>
      <c r="E91" s="5">
        <v>10</v>
      </c>
      <c r="F91" s="5"/>
      <c r="G91" s="5">
        <v>10</v>
      </c>
      <c r="H91" s="5"/>
      <c r="I91" s="5"/>
      <c r="J91" s="5"/>
      <c r="K91" s="5">
        <v>0</v>
      </c>
      <c r="L91" s="36"/>
      <c r="M91" s="37">
        <f t="shared" si="6"/>
        <v>0</v>
      </c>
    </row>
    <row r="92" spans="1:13" ht="15">
      <c r="A92" s="34">
        <f t="shared" si="12"/>
        <v>78</v>
      </c>
      <c r="B92" s="9" t="s">
        <v>136</v>
      </c>
      <c r="C92" s="39" t="s">
        <v>9</v>
      </c>
      <c r="D92" s="5"/>
      <c r="E92" s="5"/>
      <c r="F92" s="5"/>
      <c r="G92" s="5"/>
      <c r="H92" s="5"/>
      <c r="I92" s="5"/>
      <c r="J92" s="5"/>
      <c r="K92" s="5">
        <f>SUM(D92:H92,I92:J92)</f>
        <v>0</v>
      </c>
      <c r="L92" s="36"/>
      <c r="M92" s="37">
        <f t="shared" si="6"/>
        <v>0</v>
      </c>
    </row>
    <row r="93" spans="1:13" ht="15">
      <c r="A93" s="34">
        <f t="shared" si="12"/>
        <v>79</v>
      </c>
      <c r="B93" s="9" t="s">
        <v>58</v>
      </c>
      <c r="C93" s="39" t="s">
        <v>9</v>
      </c>
      <c r="D93" s="5"/>
      <c r="E93" s="5"/>
      <c r="F93" s="5"/>
      <c r="G93" s="5"/>
      <c r="H93" s="5"/>
      <c r="I93" s="5"/>
      <c r="J93" s="5"/>
      <c r="K93" s="5">
        <f>SUM(D93:H93,I93:J93)</f>
        <v>0</v>
      </c>
      <c r="L93" s="36"/>
      <c r="M93" s="37">
        <f t="shared" si="6"/>
        <v>0</v>
      </c>
    </row>
    <row r="94" spans="1:13" ht="15">
      <c r="A94" s="34">
        <f t="shared" si="12"/>
        <v>80</v>
      </c>
      <c r="B94" s="9" t="s">
        <v>137</v>
      </c>
      <c r="C94" s="39" t="s">
        <v>9</v>
      </c>
      <c r="D94" s="5"/>
      <c r="E94" s="5"/>
      <c r="F94" s="5"/>
      <c r="G94" s="5"/>
      <c r="H94" s="5"/>
      <c r="I94" s="5"/>
      <c r="J94" s="5"/>
      <c r="K94" s="5">
        <f>SUM(D94:H94,I94:J94)</f>
        <v>0</v>
      </c>
      <c r="L94" s="36"/>
      <c r="M94" s="37">
        <f t="shared" si="6"/>
        <v>0</v>
      </c>
    </row>
    <row r="95" spans="1:13" ht="30.75" thickBot="1">
      <c r="A95" s="35">
        <f t="shared" si="12"/>
        <v>81</v>
      </c>
      <c r="B95" s="32" t="s">
        <v>59</v>
      </c>
      <c r="C95" s="40" t="s">
        <v>9</v>
      </c>
      <c r="D95" s="8"/>
      <c r="E95" s="8"/>
      <c r="F95" s="8"/>
      <c r="G95" s="8"/>
      <c r="H95" s="8"/>
      <c r="I95" s="8"/>
      <c r="J95" s="8"/>
      <c r="K95" s="8">
        <f>SUM(D95:H95,I95:J95)</f>
        <v>0</v>
      </c>
      <c r="L95" s="51"/>
      <c r="M95" s="52">
        <f t="shared" si="6"/>
        <v>0</v>
      </c>
    </row>
    <row r="96" spans="1:13" ht="15">
      <c r="A96" s="15"/>
      <c r="B96" s="58" t="s">
        <v>60</v>
      </c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9"/>
    </row>
    <row r="97" spans="1:13" ht="15">
      <c r="A97" s="34">
        <f>A95+1</f>
        <v>82</v>
      </c>
      <c r="B97" s="9" t="s">
        <v>61</v>
      </c>
      <c r="C97" s="39" t="s">
        <v>9</v>
      </c>
      <c r="D97" s="5"/>
      <c r="E97" s="5"/>
      <c r="F97" s="5"/>
      <c r="G97" s="5"/>
      <c r="H97" s="5"/>
      <c r="I97" s="5"/>
      <c r="J97" s="5"/>
      <c r="K97" s="5">
        <v>210</v>
      </c>
      <c r="L97" s="6"/>
      <c r="M97" s="7">
        <f t="shared" si="6"/>
        <v>0</v>
      </c>
    </row>
    <row r="98" spans="1:13" ht="45.75" thickBot="1">
      <c r="A98" s="35">
        <f aca="true" t="shared" si="13" ref="A98">A97+1</f>
        <v>83</v>
      </c>
      <c r="B98" s="32" t="s">
        <v>94</v>
      </c>
      <c r="C98" s="40" t="s">
        <v>9</v>
      </c>
      <c r="D98" s="8"/>
      <c r="E98" s="8"/>
      <c r="F98" s="8"/>
      <c r="G98" s="8"/>
      <c r="H98" s="8"/>
      <c r="I98" s="8"/>
      <c r="J98" s="8"/>
      <c r="K98" s="8">
        <v>5</v>
      </c>
      <c r="L98" s="22"/>
      <c r="M98" s="23">
        <f aca="true" t="shared" si="14" ref="M98">K98*L98</f>
        <v>0</v>
      </c>
    </row>
    <row r="99" spans="1:13" ht="15">
      <c r="A99" s="15"/>
      <c r="B99" s="58" t="s">
        <v>62</v>
      </c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9"/>
    </row>
    <row r="100" spans="1:13" ht="15">
      <c r="A100" s="34">
        <f>A98+1</f>
        <v>84</v>
      </c>
      <c r="B100" s="9" t="s">
        <v>95</v>
      </c>
      <c r="C100" s="39" t="s">
        <v>9</v>
      </c>
      <c r="D100" s="5"/>
      <c r="E100" s="5"/>
      <c r="F100" s="5"/>
      <c r="G100" s="5"/>
      <c r="H100" s="5"/>
      <c r="I100" s="5"/>
      <c r="J100" s="5"/>
      <c r="K100" s="5">
        <f>SUM(D100:H100,I100:J100)</f>
        <v>0</v>
      </c>
      <c r="L100" s="36"/>
      <c r="M100" s="37">
        <f aca="true" t="shared" si="15" ref="M100:M112">K100*L100</f>
        <v>0</v>
      </c>
    </row>
    <row r="101" spans="1:13" ht="15">
      <c r="A101" s="34">
        <f aca="true" t="shared" si="16" ref="A101:A112">A100+1</f>
        <v>85</v>
      </c>
      <c r="B101" s="9" t="s">
        <v>63</v>
      </c>
      <c r="C101" s="39" t="s">
        <v>9</v>
      </c>
      <c r="D101" s="5"/>
      <c r="E101" s="5"/>
      <c r="F101" s="5"/>
      <c r="G101" s="5"/>
      <c r="H101" s="5"/>
      <c r="I101" s="5"/>
      <c r="J101" s="5"/>
      <c r="K101" s="5">
        <f>SUM(D101:H101,I101:J101)</f>
        <v>0</v>
      </c>
      <c r="L101" s="36"/>
      <c r="M101" s="37">
        <f t="shared" si="15"/>
        <v>0</v>
      </c>
    </row>
    <row r="102" spans="1:13" ht="15">
      <c r="A102" s="34">
        <f t="shared" si="16"/>
        <v>86</v>
      </c>
      <c r="B102" s="9" t="s">
        <v>64</v>
      </c>
      <c r="C102" s="39" t="s">
        <v>9</v>
      </c>
      <c r="D102" s="5"/>
      <c r="E102" s="5"/>
      <c r="F102" s="5"/>
      <c r="G102" s="5"/>
      <c r="H102" s="5"/>
      <c r="I102" s="5"/>
      <c r="J102" s="5"/>
      <c r="K102" s="5">
        <f>SUM(D102:H102,I102:J102)</f>
        <v>0</v>
      </c>
      <c r="L102" s="36"/>
      <c r="M102" s="37">
        <f t="shared" si="15"/>
        <v>0</v>
      </c>
    </row>
    <row r="103" spans="1:13" ht="15">
      <c r="A103" s="34">
        <f t="shared" si="16"/>
        <v>87</v>
      </c>
      <c r="B103" s="9" t="s">
        <v>66</v>
      </c>
      <c r="C103" s="39" t="s">
        <v>9</v>
      </c>
      <c r="D103" s="5"/>
      <c r="E103" s="5"/>
      <c r="F103" s="5"/>
      <c r="G103" s="5"/>
      <c r="H103" s="5"/>
      <c r="I103" s="5"/>
      <c r="J103" s="5"/>
      <c r="K103" s="5">
        <f>SUM(D103:H103,I103:J103)</f>
        <v>0</v>
      </c>
      <c r="L103" s="36"/>
      <c r="M103" s="37">
        <f t="shared" si="15"/>
        <v>0</v>
      </c>
    </row>
    <row r="104" spans="1:13" ht="45">
      <c r="A104" s="34">
        <f t="shared" si="16"/>
        <v>88</v>
      </c>
      <c r="B104" s="43" t="s">
        <v>97</v>
      </c>
      <c r="C104" s="44" t="s">
        <v>9</v>
      </c>
      <c r="D104" s="45"/>
      <c r="E104" s="45"/>
      <c r="F104" s="45"/>
      <c r="G104" s="45"/>
      <c r="H104" s="45"/>
      <c r="I104" s="45"/>
      <c r="J104" s="45"/>
      <c r="K104" s="45">
        <v>0</v>
      </c>
      <c r="L104" s="53"/>
      <c r="M104" s="54">
        <f t="shared" si="15"/>
        <v>0</v>
      </c>
    </row>
    <row r="105" spans="1:13" ht="15">
      <c r="A105" s="34">
        <f t="shared" si="16"/>
        <v>89</v>
      </c>
      <c r="B105" s="43" t="s">
        <v>138</v>
      </c>
      <c r="C105" s="44" t="s">
        <v>69</v>
      </c>
      <c r="D105" s="45"/>
      <c r="E105" s="45"/>
      <c r="F105" s="45"/>
      <c r="G105" s="45"/>
      <c r="H105" s="45"/>
      <c r="I105" s="45"/>
      <c r="J105" s="45"/>
      <c r="K105" s="45">
        <v>2</v>
      </c>
      <c r="L105" s="49"/>
      <c r="M105" s="50">
        <f t="shared" si="15"/>
        <v>0</v>
      </c>
    </row>
    <row r="106" spans="1:13" ht="15">
      <c r="A106" s="34">
        <f t="shared" si="16"/>
        <v>90</v>
      </c>
      <c r="B106" s="43" t="s">
        <v>139</v>
      </c>
      <c r="C106" s="44" t="s">
        <v>69</v>
      </c>
      <c r="D106" s="45"/>
      <c r="E106" s="45"/>
      <c r="F106" s="45"/>
      <c r="G106" s="45"/>
      <c r="H106" s="45"/>
      <c r="I106" s="45"/>
      <c r="J106" s="45"/>
      <c r="K106" s="45">
        <v>16</v>
      </c>
      <c r="L106" s="49"/>
      <c r="M106" s="50">
        <f t="shared" si="15"/>
        <v>0</v>
      </c>
    </row>
    <row r="107" spans="1:13" ht="15">
      <c r="A107" s="34">
        <f t="shared" si="16"/>
        <v>91</v>
      </c>
      <c r="B107" s="43" t="s">
        <v>140</v>
      </c>
      <c r="C107" s="44" t="s">
        <v>14</v>
      </c>
      <c r="D107" s="45"/>
      <c r="E107" s="45"/>
      <c r="F107" s="45"/>
      <c r="G107" s="45"/>
      <c r="H107" s="45"/>
      <c r="I107" s="45"/>
      <c r="J107" s="45"/>
      <c r="K107" s="45">
        <v>1</v>
      </c>
      <c r="L107" s="49"/>
      <c r="M107" s="50">
        <f t="shared" si="15"/>
        <v>0</v>
      </c>
    </row>
    <row r="108" spans="1:13" ht="15">
      <c r="A108" s="34">
        <f t="shared" si="16"/>
        <v>92</v>
      </c>
      <c r="B108" s="43" t="s">
        <v>141</v>
      </c>
      <c r="C108" s="44" t="s">
        <v>14</v>
      </c>
      <c r="D108" s="45"/>
      <c r="E108" s="45"/>
      <c r="F108" s="45"/>
      <c r="G108" s="45"/>
      <c r="H108" s="45"/>
      <c r="I108" s="45"/>
      <c r="J108" s="45"/>
      <c r="K108" s="45">
        <v>1</v>
      </c>
      <c r="L108" s="49"/>
      <c r="M108" s="50">
        <f t="shared" si="15"/>
        <v>0</v>
      </c>
    </row>
    <row r="109" spans="1:13" ht="15">
      <c r="A109" s="34">
        <f t="shared" si="16"/>
        <v>93</v>
      </c>
      <c r="B109" s="43" t="s">
        <v>109</v>
      </c>
      <c r="C109" s="44" t="s">
        <v>14</v>
      </c>
      <c r="D109" s="45"/>
      <c r="E109" s="45"/>
      <c r="F109" s="45"/>
      <c r="G109" s="45"/>
      <c r="H109" s="45"/>
      <c r="I109" s="45"/>
      <c r="J109" s="45"/>
      <c r="K109" s="45">
        <v>1</v>
      </c>
      <c r="L109" s="49"/>
      <c r="M109" s="50">
        <f t="shared" si="15"/>
        <v>0</v>
      </c>
    </row>
    <row r="110" spans="1:13" ht="15">
      <c r="A110" s="34">
        <f t="shared" si="16"/>
        <v>94</v>
      </c>
      <c r="B110" s="43" t="s">
        <v>110</v>
      </c>
      <c r="C110" s="44" t="s">
        <v>113</v>
      </c>
      <c r="D110" s="45"/>
      <c r="E110" s="45"/>
      <c r="F110" s="45"/>
      <c r="G110" s="45"/>
      <c r="H110" s="45"/>
      <c r="I110" s="45"/>
      <c r="J110" s="45"/>
      <c r="K110" s="45">
        <v>1</v>
      </c>
      <c r="L110" s="49"/>
      <c r="M110" s="50">
        <f t="shared" si="15"/>
        <v>0</v>
      </c>
    </row>
    <row r="111" spans="1:13" ht="30">
      <c r="A111" s="34">
        <f t="shared" si="16"/>
        <v>95</v>
      </c>
      <c r="B111" s="43" t="s">
        <v>111</v>
      </c>
      <c r="C111" s="44" t="s">
        <v>9</v>
      </c>
      <c r="D111" s="45"/>
      <c r="E111" s="45"/>
      <c r="F111" s="45"/>
      <c r="G111" s="45"/>
      <c r="H111" s="45"/>
      <c r="I111" s="45"/>
      <c r="J111" s="45"/>
      <c r="K111" s="45">
        <v>300</v>
      </c>
      <c r="L111" s="49"/>
      <c r="M111" s="50">
        <f t="shared" si="15"/>
        <v>0</v>
      </c>
    </row>
    <row r="112" spans="1:13" ht="15.75" thickBot="1">
      <c r="A112" s="35">
        <f t="shared" si="16"/>
        <v>96</v>
      </c>
      <c r="B112" s="32" t="s">
        <v>112</v>
      </c>
      <c r="C112" s="40" t="s">
        <v>9</v>
      </c>
      <c r="D112" s="8"/>
      <c r="E112" s="8"/>
      <c r="F112" s="8"/>
      <c r="G112" s="8"/>
      <c r="H112" s="8"/>
      <c r="I112" s="8"/>
      <c r="J112" s="8">
        <v>2</v>
      </c>
      <c r="K112" s="8">
        <v>3</v>
      </c>
      <c r="L112" s="22"/>
      <c r="M112" s="23">
        <f t="shared" si="15"/>
        <v>0</v>
      </c>
    </row>
    <row r="113" spans="12:13" ht="16.5" thickBot="1">
      <c r="L113" s="30" t="s">
        <v>75</v>
      </c>
      <c r="M113" s="31">
        <f>SUM(M6:M112)</f>
        <v>0</v>
      </c>
    </row>
  </sheetData>
  <mergeCells count="16">
    <mergeCell ref="B99:M99"/>
    <mergeCell ref="B43:M43"/>
    <mergeCell ref="B45:M45"/>
    <mergeCell ref="B48:M48"/>
    <mergeCell ref="B51:M51"/>
    <mergeCell ref="B84:M84"/>
    <mergeCell ref="B29:M29"/>
    <mergeCell ref="B3:B5"/>
    <mergeCell ref="C3:K4"/>
    <mergeCell ref="L3:M4"/>
    <mergeCell ref="B96:M96"/>
    <mergeCell ref="A3:A5"/>
    <mergeCell ref="B1:M1"/>
    <mergeCell ref="B6:M6"/>
    <mergeCell ref="B16:M16"/>
    <mergeCell ref="B22:M2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Kotyková Gabriela</dc:creator>
  <cp:keywords/>
  <dc:description/>
  <cp:lastModifiedBy>Pojar Jaroslav</cp:lastModifiedBy>
  <cp:lastPrinted>2017-05-31T04:54:06Z</cp:lastPrinted>
  <dcterms:created xsi:type="dcterms:W3CDTF">2017-02-09T08:34:34Z</dcterms:created>
  <dcterms:modified xsi:type="dcterms:W3CDTF">2017-05-31T08:07:39Z</dcterms:modified>
  <cp:category/>
  <cp:version/>
  <cp:contentType/>
  <cp:contentStatus/>
</cp:coreProperties>
</file>