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bookViews>
    <workbookView xWindow="28680"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<sst xmlns="http://schemas.openxmlformats.org/spreadsheetml/2006/main" count="89" uniqueCount="50">
  <si>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</si>
  <si>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</si>
  <si>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</si>
  <si>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</si>
  <si>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</si>
  <si>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</si>
  <si>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</si>
  <si>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</si>
  <si>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</si>
  <si>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</si>
  <si>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</si>
  <si>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</si>
  <si>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</si>
  <si>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</si>
  <si>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</si>
  <si>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</si>
  <si>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</si>
  <si>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</si>
  <si>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</si>
  <si>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</si>
  <si>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30237200-1 - Počítačová příslušenství</t>
  </si>
  <si>
    <t>Notebook Prázová</t>
  </si>
  <si>
    <t>30213100-6 - Přenosné počítače</t>
  </si>
  <si>
    <t>Výzva č. 56 v DNS „UK FSV – „DNS dodávky standardní techniky ICT 2019 až 2022“ - Fakulta sociálních věd Univerzity Karlovy  
Příloha č. 1 – Technická specifikace_cenová nabídka</t>
  </si>
  <si>
    <t>FSV UK
Smetanovo nábřeží 6,
Praha 1</t>
  </si>
  <si>
    <t>Brašna Prázová</t>
  </si>
  <si>
    <t>Myš Prázová</t>
  </si>
  <si>
    <t xml:space="preserve">Myš k notebooku (napčíklad: HP Comfort grip Wireless mouse)
Bezdrátová myš s citlivostí mín 800 DPI
Senzor alespoň optický
Min. 3 tlačítka a kolečko
Napájení dvěmi AA bateriemi.
Možnost používat levou nebo pravou rukou
Barva nejlépe černá
Záruka: min. 2 roky (cena nesmí překročit 371,- Kč bez DPH/ ks)
</t>
  </si>
  <si>
    <t>Typ tiskárny: Laserová tiskárna multifunkční černobílá (například: Canon I-Sensys MF449x)
Formát tiskárny: A4 
Připojení skrze WiFi, USB, LAN
Tiskové rozlišení 600 x 600 DPI
Rychlost tisku černobíle maximum 38 str./min.
Vstupní zásobník min 250 listů
Doba tisku první strany (čb tisk) max 5,5 s
Maximální měsíční vytížení 80 000 str./měsíc
Výstupní zásobník min. 150 listů
Rozlišení plochého skeneru 600 x 600 DPI
Rychlost skenování max. 38 str./min.
Funkce min. AirPrint, Automatické oboustranné skenování, Automatický oboustranný tisk (duplex), Fax, Google Print
Kompaktibilita s tonery CRG-057H
Záruka: min. 2 roky (cena nesmí překročit 10 983 Kč bez DPH/ ks)</t>
  </si>
  <si>
    <t>Tiskárna Kryšpínová</t>
  </si>
  <si>
    <t xml:space="preserve">30232110-8 - Laserové tiskárny
</t>
  </si>
  <si>
    <t>Tonery IT May</t>
  </si>
  <si>
    <t>30125110-5 – Tonery pro laserové tiskárny/faxové přístroje</t>
  </si>
  <si>
    <t>Notebook IT May</t>
  </si>
  <si>
    <t>Brašna IT May</t>
  </si>
  <si>
    <t>Myš IT May</t>
  </si>
  <si>
    <t>Notebook s úhlopříčkou min. 14 palců s IPS a rozlišením min.FullHD (například: HP ProBook 440 G7)
Procesor: Počet jader min. 2 s CPU bench min. 4062 (například: Intel Core i3 10110U Comet Lake)
Grafická karta min. Intel UHD Graphics
Operační paměť min. 8 GB
Disk min. SSD 256GB
Výbava min. podsvícená klávesnice, webkamera, 1x USB 2.0, 2x USB 3.2 Gen 1, 1x USB-C, čtečka otisků prstů, WiFi 5, baterie 4500 mAh, Windows 10 Pro
Váha max. 1,61 Kg
Záruka min. 2 roky ( cena nesmí překročit 12 338,- Kč bez DPH/ks)- případně uplatnit slevu na vybraný notebook, pokud je k dispozici</t>
  </si>
  <si>
    <t>Notebook Fišera</t>
  </si>
  <si>
    <t>FSV UK
Opletalova 26, Praha 1</t>
  </si>
  <si>
    <t>Brašna pro notebook velikosti 14" (například HP Business Slim Top Load 14")
Material polyester
Váha max 0,52 Kg
Barva nejlépe černá
Možnost nošení přes rameno ale i popruhy do ruky
Min. velká kapsa s odděleným prostorem na notebook a přední kapsa pro příslušenství.
Záruka: min. 2 roky (cena nesmí překročit 445,- Kč bez DPH/ ks)</t>
  </si>
  <si>
    <t>Brašna pro notebook velikosti 15,6" (například Lenovo Toploader T210 15,6" modrá)
Barva nejlépe světle modrá
Možnost nošení přes rameno ale i popruhy do ruky. Možnost uchycení na madlo kufru
Min. velká kapsa s odděleným prostorem na notebook a přední kapsa pro příslušenství.
Záruka: min. 2 roky (cena nesmí překročit 296,- Kč bez DPH/ ks)</t>
  </si>
  <si>
    <t>Notebook s úhlopříčkou min. 15,6 palců s IPS a rozlišením min.FullHD (například: Lenovo ThinkPad E15 Gen 3 (AMD))
Procesor: Počet jader min. 8 s CPU bench min.16 378 (například: AMD Ryzen 7 5700U)
Grafická karta min. AMD Radeon Graphics
Operační paměť min. 16GB DDR4
Disk min. SSD 512GB
Výbava min. numerická klávesnice, podsvícená klávesnice, webkamera, USB 2.0, USB 3.2 Gen 1, USB-C, čtečka otisků prstů, WiFi 6, Windows 10 Pro
Váha max. 1,7 Kg
Záruka min. 2 roky ( cena nesmí překročit 20 653,- Kč bez DPH/ks)- případně uplatnit slevu na vybraný notebook, pokud je k dispozici</t>
  </si>
  <si>
    <t>Notebook s úhlopříčkou min.15,6 palců s IPS a rozlišením min.FullHD (například: Acer Aspire 5 Pure Silver kovový)
Procesor: Počet jader min. 4 s CPU bench min. 10062 (například: Intel Core i5 1135G7 Tiger Lake)
Grafická karta min. Intel Iris Xe Graphics
Operační paměť min. 8GB DDR4
Disk min. SSD 512GB
Výbava min. numerická klávesnice, podsvícená klávesnice, 1x USB 2.0, 2x USB 3.2 Gen 1, 1x USB-C, RJ45, čtečka otisků prstů, WiFi 6, baterie 48 Wh, Windows 10 
Váha max. 1,7 Kg
Záruka min. 2 roky ( cena nesmí překročit 14 868,- Kč bez DPH/ks)- případně uplatnit slevu na vybraný notebook, pokud je k dispozici</t>
  </si>
  <si>
    <t>Toner Canon-C-EXV 49C originální toner
Barva azurová
Nesmí být alternativní ani použitý 
Pro tiskárnu Canon imageRUNNER ADVANCE C3325i
Záruka min. 2 roky
Cena nesmí přesáhnout 1 632,- Kč bez DPH/ks</t>
  </si>
  <si>
    <t>Toner Canon-C-EXV 49M originální toner
Barva purpurová
Nesmí být alternativní ani použitý 
Pro tiskárnu Canon imageRUNNER ADVANCE C3325i
Záruka min. 2 roky
Cena nesmí přesáhnout 1 574,- Kč bez DPH/ks</t>
  </si>
  <si>
    <t>Toner Canon-C-EXV 49BK originální toner
Barva černá
Nesmí být alternativní ani použitý 
Pro tiskárnu Canon imageRUNNER ADVANCE C3325i
Záruka min. 2 roky
Cena nesmí přesáhnout 1 250,- Kč bez DPH/ks</t>
  </si>
  <si>
    <t>Toner Canon-C-EXV 49Y originální toner
Barva žlutá
Nesmí být alternativní ani použitý 
Pro tiskárnu Canon imageRUNNER ADVANCE C3325i
Záruka min. 2 roky
Cena nesmí přesáhnout 1 574,- Kč bez DPH/ks</t>
  </si>
  <si>
    <t>Toner Canon-C-EXV 55BK originální toner
Barva černá
Nesmí být alternativní ani použitý 
Pro tiskárnu Canon imageRUNNER C 256 i
Záruka min. 2 roky
Cena nesmí přesáhnout 1 058,- Kč bez DPH/ks</t>
  </si>
  <si>
    <t>Toner Canon CRG-057H originální toner
Barva černá
Nesmí být alternativní ani použitý 
Pro tiskárnu Canon i-SENSYS MF443dw
Záruka min. 2 roky
Cena nesmí přesáhnout 3 738,- Kč bez DPH/ks</t>
  </si>
  <si>
    <t>Myš k notebooku (napčíklad: Lenovo Laser Wireless Mouse)
Bezdrátová myš s citlivostí mín 1600 DPI
Senzor alespoň laserový
Min. 3 tlačítka a kolečko výklopné do stran
Napájení dvěmi AA bateriemi.
Možnost používat levou nebo pravou rukou
Barva nejlépe černá
Záruka: min. 2 roky (cena nesmí překročit 702,- Kč bez DPH/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</si>
</sst>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sz val="10"/>
      <name val="Arial CE"/>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9" fillId="0" borderId="0">
      <alignment/>
      <protection/>
    </xf>
  </cellStyleXfs>
  <cellXfs count="40">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165" fontId="4" fillId="0" borderId="1" xfId="0" applyNumberFormat="1" applyFont="1" applyBorder="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0" fillId="0" borderId="0" xfId="0" applyFont="1" applyAlignment="1">
      <alignment/>
    </xf>
    <xf numFmtId="164" fontId="4" fillId="0" borderId="1" xfId="0" applyNumberFormat="1" applyFont="1" applyBorder="1" applyAlignment="1">
      <alignment vertical="top" wrapText="1"/>
    </xf>
    <xf numFmtId="0" fontId="0" fillId="0" borderId="0" xfId="0" applyFont="1" applyAlignment="1">
      <alignment/>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1" fillId="0" borderId="1" xfId="21" applyFont="1" applyBorder="1" applyAlignment="1">
      <alignment horizontal="left" vertical="top" wrapText="1"/>
      <protection/>
    </xf>
    <xf numFmtId="0" fontId="4" fillId="0" borderId="1" xfId="0" applyFont="1" applyBorder="1" applyAlignment="1">
      <alignment horizontal="left" vertical="top" wrapText="1"/>
    </xf>
    <xf numFmtId="165" fontId="0" fillId="0" borderId="0" xfId="0" applyNumberFormat="1" applyFont="1" applyAlignment="1">
      <alignment/>
    </xf>
    <xf numFmtId="0" fontId="0" fillId="0" borderId="0" xfId="0" applyFont="1" applyAlignment="1">
      <alignment/>
    </xf>
    <xf numFmtId="0" fontId="1" fillId="0" borderId="1" xfId="0" applyFont="1" applyBorder="1" applyAlignment="1">
      <alignment vertical="top" wrapText="1"/>
    </xf>
    <xf numFmtId="0" fontId="0" fillId="3" borderId="1" xfId="0" applyFill="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xf>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9"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_Mustr_nab_2010022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31"/>
  <sheetViews>
    <sheetView tabSelected="1" zoomScale="70" zoomScaleNormal="70" zoomScalePageLayoutView="70" workbookViewId="0" topLeftCell="A1">
      <selection activeCell="I32" sqref="I32"/>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30" t="s">
        <v>23</v>
      </c>
      <c r="B1" s="31"/>
      <c r="C1" s="31"/>
      <c r="D1" s="31"/>
      <c r="E1" s="31"/>
      <c r="F1" s="31"/>
      <c r="G1" s="31"/>
      <c r="H1" s="31"/>
      <c r="I1" s="31"/>
      <c r="J1" s="31"/>
      <c r="K1" s="31"/>
      <c r="L1" s="31"/>
    </row>
    <row r="2" spans="1:29" ht="46.5" customHeight="1">
      <c r="A2" s="12"/>
      <c r="B2" s="9" t="s">
        <v>0</v>
      </c>
      <c r="C2" s="9" t="s">
        <v>1</v>
      </c>
      <c r="D2" s="10" t="s">
        <v>2</v>
      </c>
      <c r="E2" s="10" t="s">
        <v>3</v>
      </c>
      <c r="F2" s="10" t="s">
        <v>4</v>
      </c>
      <c r="G2" s="10" t="s">
        <v>5</v>
      </c>
      <c r="H2" s="10" t="s">
        <v>6</v>
      </c>
      <c r="I2" s="10" t="s">
        <v>7</v>
      </c>
      <c r="J2" s="10" t="s">
        <v>8</v>
      </c>
      <c r="K2" s="10" t="s">
        <v>9</v>
      </c>
      <c r="L2" s="11" t="s">
        <v>10</v>
      </c>
      <c r="M2" s="1"/>
      <c r="N2" s="1"/>
      <c r="O2" s="1"/>
      <c r="P2" s="1"/>
      <c r="Q2" s="1"/>
      <c r="R2" s="1"/>
      <c r="S2" s="1"/>
      <c r="T2" s="1"/>
      <c r="U2" s="1"/>
      <c r="V2" s="1"/>
      <c r="W2" s="1"/>
      <c r="X2" s="1"/>
      <c r="Y2" s="1"/>
      <c r="Z2" s="1"/>
      <c r="AA2" s="1"/>
      <c r="AB2" s="1"/>
      <c r="AC2" s="1"/>
    </row>
    <row r="3" spans="1:14" s="14" customFormat="1" ht="127.5">
      <c r="A3" s="6">
        <v>1</v>
      </c>
      <c r="B3" s="25" t="s">
        <v>21</v>
      </c>
      <c r="C3" s="24" t="s">
        <v>36</v>
      </c>
      <c r="D3" s="5"/>
      <c r="E3" s="5"/>
      <c r="F3" s="22">
        <v>1</v>
      </c>
      <c r="G3" s="23"/>
      <c r="H3" s="8">
        <f aca="true" t="shared" si="0" ref="H3:H19">G3*1.21</f>
        <v>0</v>
      </c>
      <c r="I3" s="8">
        <f aca="true" t="shared" si="1" ref="I3:I19">H3*F3</f>
        <v>0</v>
      </c>
      <c r="J3" s="13" t="s">
        <v>24</v>
      </c>
      <c r="K3" s="13" t="s">
        <v>22</v>
      </c>
      <c r="L3" s="7">
        <v>210346</v>
      </c>
      <c r="M3" s="26"/>
      <c r="N3" s="26"/>
    </row>
    <row r="4" spans="1:13" s="16" customFormat="1" ht="89.25">
      <c r="A4" s="6">
        <v>2</v>
      </c>
      <c r="B4" s="24" t="s">
        <v>25</v>
      </c>
      <c r="C4" s="24" t="s">
        <v>39</v>
      </c>
      <c r="D4" s="5"/>
      <c r="E4" s="5"/>
      <c r="F4" s="22">
        <v>1</v>
      </c>
      <c r="G4" s="23"/>
      <c r="H4" s="8">
        <f t="shared" si="0"/>
        <v>0</v>
      </c>
      <c r="I4" s="8">
        <f t="shared" si="1"/>
        <v>0</v>
      </c>
      <c r="J4" s="13" t="s">
        <v>24</v>
      </c>
      <c r="K4" s="15" t="s">
        <v>20</v>
      </c>
      <c r="L4" s="7">
        <v>210346</v>
      </c>
      <c r="M4" s="26"/>
    </row>
    <row r="5" spans="1:13" s="16" customFormat="1" ht="114.75">
      <c r="A5" s="6">
        <v>3</v>
      </c>
      <c r="B5" s="24" t="s">
        <v>26</v>
      </c>
      <c r="C5" s="24" t="s">
        <v>27</v>
      </c>
      <c r="D5" s="5"/>
      <c r="E5" s="5"/>
      <c r="F5" s="22">
        <v>1</v>
      </c>
      <c r="G5" s="23"/>
      <c r="H5" s="8">
        <f t="shared" si="0"/>
        <v>0</v>
      </c>
      <c r="I5" s="8">
        <f t="shared" si="1"/>
        <v>0</v>
      </c>
      <c r="J5" s="13" t="s">
        <v>24</v>
      </c>
      <c r="K5" s="15" t="s">
        <v>20</v>
      </c>
      <c r="L5" s="7">
        <v>210346</v>
      </c>
      <c r="M5" s="26"/>
    </row>
    <row r="6" spans="1:13" s="16" customFormat="1" ht="178.5">
      <c r="A6" s="6">
        <v>4</v>
      </c>
      <c r="B6" s="24" t="s">
        <v>29</v>
      </c>
      <c r="C6" s="28" t="s">
        <v>28</v>
      </c>
      <c r="D6" s="5"/>
      <c r="E6" s="5"/>
      <c r="F6" s="22">
        <v>1</v>
      </c>
      <c r="G6" s="23"/>
      <c r="H6" s="8">
        <f t="shared" si="0"/>
        <v>0</v>
      </c>
      <c r="I6" s="8">
        <f t="shared" si="1"/>
        <v>0</v>
      </c>
      <c r="J6" s="13" t="s">
        <v>24</v>
      </c>
      <c r="K6" s="13" t="s">
        <v>30</v>
      </c>
      <c r="L6" s="7">
        <v>210349</v>
      </c>
      <c r="M6" s="26"/>
    </row>
    <row r="7" spans="1:13" s="27" customFormat="1" ht="76.5">
      <c r="A7" s="6">
        <v>5</v>
      </c>
      <c r="B7" s="24" t="s">
        <v>31</v>
      </c>
      <c r="C7" s="29" t="s">
        <v>43</v>
      </c>
      <c r="D7" s="5"/>
      <c r="E7" s="5"/>
      <c r="F7" s="22">
        <v>2</v>
      </c>
      <c r="G7" s="23"/>
      <c r="H7" s="8">
        <f t="shared" si="0"/>
        <v>0</v>
      </c>
      <c r="I7" s="8">
        <f t="shared" si="1"/>
        <v>0</v>
      </c>
      <c r="J7" s="13" t="s">
        <v>24</v>
      </c>
      <c r="K7" s="13" t="s">
        <v>32</v>
      </c>
      <c r="L7" s="7">
        <v>210350</v>
      </c>
      <c r="M7" s="26"/>
    </row>
    <row r="8" spans="1:13" s="27" customFormat="1" ht="76.5">
      <c r="A8" s="6">
        <v>6</v>
      </c>
      <c r="B8" s="24" t="s">
        <v>31</v>
      </c>
      <c r="C8" s="29" t="s">
        <v>44</v>
      </c>
      <c r="D8" s="5"/>
      <c r="E8" s="5"/>
      <c r="F8" s="22">
        <v>2</v>
      </c>
      <c r="G8" s="23"/>
      <c r="H8" s="8">
        <f t="shared" si="0"/>
        <v>0</v>
      </c>
      <c r="I8" s="8">
        <f t="shared" si="1"/>
        <v>0</v>
      </c>
      <c r="J8" s="13" t="s">
        <v>24</v>
      </c>
      <c r="K8" s="13" t="s">
        <v>32</v>
      </c>
      <c r="L8" s="7">
        <v>210350</v>
      </c>
      <c r="M8" s="26"/>
    </row>
    <row r="9" spans="1:13" s="27" customFormat="1" ht="76.5">
      <c r="A9" s="6">
        <v>7</v>
      </c>
      <c r="B9" s="24" t="s">
        <v>31</v>
      </c>
      <c r="C9" s="29" t="s">
        <v>46</v>
      </c>
      <c r="D9" s="5"/>
      <c r="E9" s="5"/>
      <c r="F9" s="22">
        <v>2</v>
      </c>
      <c r="G9" s="23"/>
      <c r="H9" s="8">
        <f t="shared" si="0"/>
        <v>0</v>
      </c>
      <c r="I9" s="8">
        <f t="shared" si="1"/>
        <v>0</v>
      </c>
      <c r="J9" s="13" t="s">
        <v>24</v>
      </c>
      <c r="K9" s="13" t="s">
        <v>32</v>
      </c>
      <c r="L9" s="7">
        <v>210350</v>
      </c>
      <c r="M9" s="26"/>
    </row>
    <row r="10" spans="1:13" s="27" customFormat="1" ht="76.5">
      <c r="A10" s="6">
        <v>8</v>
      </c>
      <c r="B10" s="24" t="s">
        <v>31</v>
      </c>
      <c r="C10" s="29" t="s">
        <v>45</v>
      </c>
      <c r="D10" s="5"/>
      <c r="E10" s="5"/>
      <c r="F10" s="22">
        <v>2</v>
      </c>
      <c r="G10" s="23"/>
      <c r="H10" s="8">
        <f t="shared" si="0"/>
        <v>0</v>
      </c>
      <c r="I10" s="8">
        <f t="shared" si="1"/>
        <v>0</v>
      </c>
      <c r="J10" s="13" t="s">
        <v>24</v>
      </c>
      <c r="K10" s="13" t="s">
        <v>32</v>
      </c>
      <c r="L10" s="7">
        <v>210350</v>
      </c>
      <c r="M10" s="26"/>
    </row>
    <row r="11" spans="1:13" s="27" customFormat="1" ht="76.5">
      <c r="A11" s="6">
        <v>9</v>
      </c>
      <c r="B11" s="24" t="s">
        <v>31</v>
      </c>
      <c r="C11" s="29" t="s">
        <v>47</v>
      </c>
      <c r="D11" s="5"/>
      <c r="E11" s="5"/>
      <c r="F11" s="22">
        <v>1</v>
      </c>
      <c r="G11" s="23"/>
      <c r="H11" s="8">
        <f t="shared" si="0"/>
        <v>0</v>
      </c>
      <c r="I11" s="8">
        <f t="shared" si="1"/>
        <v>0</v>
      </c>
      <c r="J11" s="13" t="s">
        <v>24</v>
      </c>
      <c r="K11" s="13" t="s">
        <v>32</v>
      </c>
      <c r="L11" s="7">
        <v>210350</v>
      </c>
      <c r="M11" s="26"/>
    </row>
    <row r="12" spans="1:13" s="27" customFormat="1" ht="76.5">
      <c r="A12" s="6">
        <v>10</v>
      </c>
      <c r="B12" s="24" t="s">
        <v>31</v>
      </c>
      <c r="C12" s="29" t="s">
        <v>48</v>
      </c>
      <c r="D12" s="5"/>
      <c r="E12" s="5"/>
      <c r="F12" s="22">
        <v>1</v>
      </c>
      <c r="G12" s="23"/>
      <c r="H12" s="8">
        <f t="shared" si="0"/>
        <v>0</v>
      </c>
      <c r="I12" s="8">
        <f t="shared" si="1"/>
        <v>0</v>
      </c>
      <c r="J12" s="13" t="s">
        <v>24</v>
      </c>
      <c r="K12" s="13" t="s">
        <v>32</v>
      </c>
      <c r="L12" s="7">
        <v>210350</v>
      </c>
      <c r="M12" s="26"/>
    </row>
    <row r="13" spans="1:13" s="27" customFormat="1" ht="127.5">
      <c r="A13" s="6">
        <v>11</v>
      </c>
      <c r="B13" s="24" t="s">
        <v>33</v>
      </c>
      <c r="C13" s="24" t="s">
        <v>36</v>
      </c>
      <c r="D13" s="5"/>
      <c r="E13" s="5"/>
      <c r="F13" s="22">
        <v>1</v>
      </c>
      <c r="G13" s="23"/>
      <c r="H13" s="8">
        <f t="shared" si="0"/>
        <v>0</v>
      </c>
      <c r="I13" s="8">
        <f t="shared" si="1"/>
        <v>0</v>
      </c>
      <c r="J13" s="13" t="s">
        <v>24</v>
      </c>
      <c r="K13" s="13" t="s">
        <v>22</v>
      </c>
      <c r="L13" s="7">
        <v>210352</v>
      </c>
      <c r="M13" s="26"/>
    </row>
    <row r="14" spans="1:13" s="27" customFormat="1" ht="89.25">
      <c r="A14" s="6">
        <v>12</v>
      </c>
      <c r="B14" s="24" t="s">
        <v>34</v>
      </c>
      <c r="C14" s="24" t="s">
        <v>39</v>
      </c>
      <c r="D14" s="5"/>
      <c r="E14" s="5"/>
      <c r="F14" s="22">
        <v>1</v>
      </c>
      <c r="G14" s="23"/>
      <c r="H14" s="8">
        <f t="shared" si="0"/>
        <v>0</v>
      </c>
      <c r="I14" s="8">
        <f t="shared" si="1"/>
        <v>0</v>
      </c>
      <c r="J14" s="13" t="s">
        <v>24</v>
      </c>
      <c r="K14" s="15" t="s">
        <v>20</v>
      </c>
      <c r="L14" s="7">
        <v>210352</v>
      </c>
      <c r="M14" s="26"/>
    </row>
    <row r="15" spans="1:13" s="27" customFormat="1" ht="114.75">
      <c r="A15" s="6">
        <v>13</v>
      </c>
      <c r="B15" s="24" t="s">
        <v>35</v>
      </c>
      <c r="C15" s="24" t="s">
        <v>27</v>
      </c>
      <c r="D15" s="5"/>
      <c r="E15" s="5"/>
      <c r="F15" s="22">
        <v>1</v>
      </c>
      <c r="G15" s="23"/>
      <c r="H15" s="8">
        <f t="shared" si="0"/>
        <v>0</v>
      </c>
      <c r="I15" s="8">
        <f t="shared" si="1"/>
        <v>0</v>
      </c>
      <c r="J15" s="13" t="s">
        <v>24</v>
      </c>
      <c r="K15" s="15" t="s">
        <v>20</v>
      </c>
      <c r="L15" s="7">
        <v>210352</v>
      </c>
      <c r="M15" s="26"/>
    </row>
    <row r="16" spans="1:13" s="27" customFormat="1" ht="127.5">
      <c r="A16" s="6">
        <v>14</v>
      </c>
      <c r="B16" s="24" t="s">
        <v>33</v>
      </c>
      <c r="C16" s="28" t="s">
        <v>41</v>
      </c>
      <c r="D16" s="5"/>
      <c r="E16" s="5"/>
      <c r="F16" s="22">
        <v>1</v>
      </c>
      <c r="G16" s="23"/>
      <c r="H16" s="8">
        <f t="shared" si="0"/>
        <v>0</v>
      </c>
      <c r="I16" s="8">
        <f t="shared" si="1"/>
        <v>0</v>
      </c>
      <c r="J16" s="13" t="s">
        <v>24</v>
      </c>
      <c r="K16" s="13" t="s">
        <v>22</v>
      </c>
      <c r="L16" s="7">
        <v>210353</v>
      </c>
      <c r="M16" s="26"/>
    </row>
    <row r="17" spans="1:13" s="27" customFormat="1" ht="72" customHeight="1">
      <c r="A17" s="6">
        <v>15</v>
      </c>
      <c r="B17" s="24" t="s">
        <v>34</v>
      </c>
      <c r="C17" s="24" t="s">
        <v>40</v>
      </c>
      <c r="D17" s="5"/>
      <c r="E17" s="5"/>
      <c r="F17" s="22">
        <v>1</v>
      </c>
      <c r="G17" s="23"/>
      <c r="H17" s="8">
        <f t="shared" si="0"/>
        <v>0</v>
      </c>
      <c r="I17" s="8">
        <f t="shared" si="1"/>
        <v>0</v>
      </c>
      <c r="J17" s="13" t="s">
        <v>24</v>
      </c>
      <c r="K17" s="15" t="s">
        <v>20</v>
      </c>
      <c r="L17" s="7">
        <v>210353</v>
      </c>
      <c r="M17" s="26"/>
    </row>
    <row r="18" spans="1:13" s="27" customFormat="1" ht="109.5" customHeight="1">
      <c r="A18" s="6">
        <v>16</v>
      </c>
      <c r="B18" s="24" t="s">
        <v>35</v>
      </c>
      <c r="C18" s="24" t="s">
        <v>49</v>
      </c>
      <c r="D18" s="5"/>
      <c r="E18" s="5"/>
      <c r="F18" s="22">
        <v>1</v>
      </c>
      <c r="G18" s="23"/>
      <c r="H18" s="8">
        <f t="shared" si="0"/>
        <v>0</v>
      </c>
      <c r="I18" s="8">
        <f t="shared" si="1"/>
        <v>0</v>
      </c>
      <c r="J18" s="13" t="s">
        <v>24</v>
      </c>
      <c r="K18" s="15" t="s">
        <v>20</v>
      </c>
      <c r="L18" s="7">
        <v>210353</v>
      </c>
      <c r="M18" s="26"/>
    </row>
    <row r="19" spans="1:13" s="27" customFormat="1" ht="127.5">
      <c r="A19" s="6">
        <v>17</v>
      </c>
      <c r="B19" s="24" t="s">
        <v>37</v>
      </c>
      <c r="C19" s="28" t="s">
        <v>42</v>
      </c>
      <c r="D19" s="5"/>
      <c r="E19" s="5"/>
      <c r="F19" s="22">
        <v>1</v>
      </c>
      <c r="G19" s="23"/>
      <c r="H19" s="8">
        <f t="shared" si="0"/>
        <v>0</v>
      </c>
      <c r="I19" s="8">
        <f t="shared" si="1"/>
        <v>0</v>
      </c>
      <c r="J19" s="15" t="s">
        <v>38</v>
      </c>
      <c r="K19" s="13" t="s">
        <v>22</v>
      </c>
      <c r="L19" s="7">
        <v>210351</v>
      </c>
      <c r="M19" s="26"/>
    </row>
    <row r="20" spans="1:13" ht="15.75" customHeight="1">
      <c r="A20" s="32" t="s">
        <v>11</v>
      </c>
      <c r="B20" s="33"/>
      <c r="C20" s="33"/>
      <c r="D20" s="17"/>
      <c r="E20" s="17"/>
      <c r="F20" s="34">
        <f>F21/1.21</f>
        <v>0</v>
      </c>
      <c r="G20" s="35"/>
      <c r="H20" s="35"/>
      <c r="I20" s="35"/>
      <c r="J20" s="18"/>
      <c r="K20" s="18"/>
      <c r="L20" s="19"/>
      <c r="M20" s="26"/>
    </row>
    <row r="21" spans="1:12" ht="15.75" customHeight="1" thickBot="1">
      <c r="A21" s="36" t="s">
        <v>12</v>
      </c>
      <c r="B21" s="37"/>
      <c r="C21" s="37"/>
      <c r="D21" s="20"/>
      <c r="E21" s="20"/>
      <c r="F21" s="38">
        <f>SUM(I3:I19)</f>
        <v>0</v>
      </c>
      <c r="G21" s="39"/>
      <c r="H21" s="39"/>
      <c r="I21" s="39"/>
      <c r="J21" s="20"/>
      <c r="K21" s="20"/>
      <c r="L21" s="21"/>
    </row>
    <row r="22" spans="1:12" ht="15.75" customHeight="1">
      <c r="A22" s="2"/>
      <c r="F22" s="2"/>
      <c r="G22" s="3"/>
      <c r="H22" s="3"/>
      <c r="I22" s="3"/>
      <c r="J22" s="3"/>
      <c r="K22" s="3"/>
      <c r="L22" s="3"/>
    </row>
    <row r="23" spans="1:6" ht="15.75" customHeight="1">
      <c r="A23" s="2"/>
      <c r="C23" s="4" t="s">
        <v>13</v>
      </c>
      <c r="F23" s="2"/>
    </row>
    <row r="24" spans="1:6" ht="15.75" customHeight="1">
      <c r="A24" s="2"/>
      <c r="F24" s="2"/>
    </row>
    <row r="25" spans="1:6" ht="15.75" customHeight="1">
      <c r="A25" s="2"/>
      <c r="C25" s="4" t="s">
        <v>14</v>
      </c>
      <c r="F25" s="2"/>
    </row>
    <row r="26" spans="1:6" ht="15.75" customHeight="1">
      <c r="A26" s="2"/>
      <c r="C26" s="4" t="s">
        <v>15</v>
      </c>
      <c r="F26" s="2"/>
    </row>
    <row r="27" spans="1:6" ht="15.75" customHeight="1">
      <c r="A27" s="2"/>
      <c r="C27" s="4" t="s">
        <v>16</v>
      </c>
      <c r="F27" s="2"/>
    </row>
    <row r="28" spans="1:6" ht="15.75" customHeight="1">
      <c r="A28" s="2"/>
      <c r="C28" s="4" t="s">
        <v>17</v>
      </c>
      <c r="F28" s="2"/>
    </row>
    <row r="29" spans="1:6" ht="15.75" customHeight="1">
      <c r="A29" s="2"/>
      <c r="C29" s="4" t="s">
        <v>18</v>
      </c>
      <c r="F29" s="2"/>
    </row>
    <row r="30" spans="1:6" ht="15.75" customHeight="1">
      <c r="A30" s="2"/>
      <c r="F30" s="2"/>
    </row>
    <row r="31" spans="1:6" ht="15.75" customHeight="1">
      <c r="A31" s="2"/>
      <c r="C31" s="4" t="s">
        <v>19</v>
      </c>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spans="1:6" ht="15.75" customHeight="1">
      <c r="A228" s="2"/>
      <c r="F228" s="2"/>
    </row>
    <row r="229" spans="1:6" ht="15.75" customHeight="1">
      <c r="A229" s="2"/>
      <c r="F229" s="2"/>
    </row>
    <row r="230" spans="1:6" ht="15.75" customHeight="1">
      <c r="A230" s="2"/>
      <c r="F230" s="2"/>
    </row>
    <row r="231" spans="1:6" ht="15.75" customHeight="1">
      <c r="A231" s="2"/>
      <c r="F231" s="2"/>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5">
    <mergeCell ref="A1:L1"/>
    <mergeCell ref="A20:C20"/>
    <mergeCell ref="F20:I20"/>
    <mergeCell ref="A21:C21"/>
    <mergeCell ref="F21:I21"/>
  </mergeCells>
  <printOptions horizontalCentered="1"/>
  <pageMargins left="0.25" right="0.25" top="0.75" bottom="0.75" header="0.3" footer="0.3"/>
  <pageSetup fitToHeight="0" fitToWidth="1" horizontalDpi="600" verticalDpi="600" orientation="landscape" paperSize="9" scale="42" r:id="rId1"/>
  <headerFooter>
    <oddFooter>&amp;CVýzva č. 56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2021-08-20T08:32:45Z</cp:lastPrinted>
  <dcterms:created xsi:type="dcterms:W3CDTF">2016-08-01T15:32:31Z</dcterms:created>
  <dcterms:modified xsi:type="dcterms:W3CDTF">2021-08-20T08:32:48Z</dcterms:modified>
  <cp:category/>
  <cp:version/>
  <cp:contentType/>
  <cp:contentStatus/>
</cp:coreProperties>
</file>