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vt\Vyberova rizeni\Vyberova_rizeni\2021\RS-PC a NB\final\ke kontrole\odpoved 3\"/>
    </mc:Choice>
  </mc:AlternateContent>
  <bookViews>
    <workbookView xWindow="0" yWindow="0" windowWidth="34725" windowHeight="17700"/>
  </bookViews>
  <sheets>
    <sheet name="List1" sheetId="1" r:id="rId1"/>
  </sheets>
  <definedNames>
    <definedName name="_xlnm._FilterDatabase" localSheetId="0" hidden="1">List1!$A$5:$G$93</definedName>
    <definedName name="_xlnm.Print_Titles" localSheetId="0">List1!$5:$5</definedName>
    <definedName name="_xlnm.Print_Area" localSheetId="0">List1!$A$5:$G$140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G102" i="1"/>
  <c r="G99" i="1"/>
  <c r="G98" i="1"/>
  <c r="G130" i="1" l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2" i="1"/>
  <c r="G111" i="1"/>
  <c r="G114" i="1"/>
  <c r="G113" i="1"/>
  <c r="G110" i="1"/>
  <c r="G109" i="1"/>
  <c r="G108" i="1"/>
  <c r="G107" i="1"/>
  <c r="G92" i="1"/>
  <c r="G85" i="1"/>
  <c r="G91" i="1"/>
  <c r="G84" i="1"/>
  <c r="G76" i="1"/>
  <c r="G67" i="1"/>
  <c r="G70" i="1"/>
  <c r="G61" i="1"/>
  <c r="G60" i="1"/>
  <c r="G49" i="1"/>
  <c r="G48" i="1"/>
  <c r="G37" i="1"/>
  <c r="G36" i="1"/>
  <c r="G26" i="1"/>
  <c r="G25" i="1"/>
  <c r="G15" i="1"/>
  <c r="G22" i="1" l="1"/>
  <c r="G90" i="1" l="1"/>
  <c r="G89" i="1"/>
  <c r="G135" i="1"/>
  <c r="G136" i="1"/>
  <c r="G78" i="1"/>
  <c r="G101" i="1"/>
  <c r="G100" i="1"/>
  <c r="G14" i="1"/>
  <c r="G138" i="1"/>
  <c r="G137" i="1"/>
  <c r="G134" i="1"/>
  <c r="G133" i="1"/>
  <c r="G132" i="1"/>
  <c r="G131" i="1"/>
  <c r="G88" i="1"/>
  <c r="G86" i="1"/>
  <c r="G82" i="1"/>
  <c r="G81" i="1"/>
  <c r="G74" i="1"/>
  <c r="G68" i="1"/>
  <c r="G66" i="1"/>
  <c r="G65" i="1"/>
  <c r="G64" i="1"/>
  <c r="G62" i="1"/>
  <c r="G59" i="1"/>
  <c r="G58" i="1"/>
  <c r="G55" i="1"/>
  <c r="G54" i="1"/>
  <c r="G53" i="1"/>
  <c r="G50" i="1"/>
  <c r="G47" i="1"/>
  <c r="G46" i="1"/>
  <c r="G45" i="1"/>
  <c r="G44" i="1"/>
  <c r="G43" i="1"/>
  <c r="G42" i="1"/>
  <c r="G41" i="1"/>
  <c r="G40" i="1"/>
  <c r="G38" i="1"/>
  <c r="G33" i="1"/>
  <c r="G31" i="1"/>
  <c r="G21" i="1"/>
  <c r="G19" i="1"/>
  <c r="G17" i="1"/>
  <c r="G13" i="1"/>
  <c r="G12" i="1"/>
  <c r="G24" i="1"/>
  <c r="G52" i="1"/>
  <c r="G56" i="1"/>
  <c r="G57" i="1"/>
  <c r="G83" i="1" l="1"/>
  <c r="G80" i="1"/>
  <c r="G11" i="1" l="1"/>
  <c r="G23" i="1"/>
  <c r="G20" i="1"/>
  <c r="G10" i="1"/>
  <c r="G16" i="1"/>
  <c r="G32" i="1" l="1"/>
  <c r="G30" i="1"/>
  <c r="G9" i="1"/>
  <c r="G95" i="1" l="1"/>
  <c r="G97" i="1" l="1"/>
  <c r="G105" i="1"/>
  <c r="G104" i="1"/>
  <c r="G96" i="1"/>
  <c r="G94" i="1"/>
  <c r="G77" i="1" l="1"/>
  <c r="G75" i="1"/>
  <c r="G35" i="1"/>
  <c r="G34" i="1"/>
  <c r="G28" i="1"/>
  <c r="G72" i="1"/>
  <c r="G7" i="1" l="1"/>
  <c r="G139" i="1" s="1"/>
  <c r="G140" i="1" l="1"/>
  <c r="G141" i="1" s="1"/>
</calcChain>
</file>

<file path=xl/sharedStrings.xml><?xml version="1.0" encoding="utf-8"?>
<sst xmlns="http://schemas.openxmlformats.org/spreadsheetml/2006/main" count="286" uniqueCount="224">
  <si>
    <t>Zvýhodnění</t>
  </si>
  <si>
    <t>GOLD</t>
  </si>
  <si>
    <t>SILVER</t>
  </si>
  <si>
    <t>BRONZ</t>
  </si>
  <si>
    <t>ENERGYSTAR</t>
  </si>
  <si>
    <t>Typové označení sestavy</t>
  </si>
  <si>
    <t>Označení zboží v RS</t>
  </si>
  <si>
    <t>cena 1ks 
Kč bez DPH 
(u rozšíření uveďte pouze navýšení ceny rozšířené varianty oproti základní konfiguraci)</t>
  </si>
  <si>
    <t>předpokládaný odběr po dobu trvání RS
ks</t>
  </si>
  <si>
    <t>CELKEM
 Kč bez DPH</t>
  </si>
  <si>
    <t>All in One PC</t>
  </si>
  <si>
    <t>A1</t>
  </si>
  <si>
    <t>A1 -All-in-one</t>
  </si>
  <si>
    <t>All-In-One PC typu 1 dle specifikace
základní varianta (min. 250 GB SSD , min. 8GB RAM)</t>
  </si>
  <si>
    <t>Rozšíření  (výměnu komponent zajistí dodavatel/výrobce před dodáním zboží), rozšíření musí být objednáno se základní sestavou</t>
  </si>
  <si>
    <t>A1-R1-DOTYK</t>
  </si>
  <si>
    <t>A1-R2-RAM16</t>
  </si>
  <si>
    <t>A1-R3-RAM32</t>
  </si>
  <si>
    <t>A1-R4-RAM64</t>
  </si>
  <si>
    <t>A1-R5-SSD</t>
  </si>
  <si>
    <t>A1 - R6-GRAFIKA</t>
  </si>
  <si>
    <t>A1 - R7-OS</t>
  </si>
  <si>
    <t>A1 - R8-ZARUKA</t>
  </si>
  <si>
    <t>A2</t>
  </si>
  <si>
    <t>A2 -All-in-one</t>
  </si>
  <si>
    <t>All-In-One PC typu 2
základní varianta (min. 1 TB HDD , min. 8GB RAM)</t>
  </si>
  <si>
    <t>A2 - R1-DOTYK</t>
  </si>
  <si>
    <t>A2 - R2-RAM16</t>
  </si>
  <si>
    <t>A2-R3-RAM32</t>
  </si>
  <si>
    <t>Kancelářská PC</t>
  </si>
  <si>
    <t>B1</t>
  </si>
  <si>
    <t>B1 -PC</t>
  </si>
  <si>
    <t>kancelářské PC typu 1 dle specifikace
základní varianta (min. 250 GB SSD , min. 8GB RAM)</t>
  </si>
  <si>
    <t>B1-R1-CPU</t>
  </si>
  <si>
    <t>B1-R2-RAM16</t>
  </si>
  <si>
    <t>B1-R3-RAM32</t>
  </si>
  <si>
    <t>B1-R4-SSD</t>
  </si>
  <si>
    <t>B1-R5-HDD</t>
  </si>
  <si>
    <t>B1-R6-WiFi</t>
  </si>
  <si>
    <t>B1 - R7-OS</t>
  </si>
  <si>
    <t>B1 - R8-ZARUKA</t>
  </si>
  <si>
    <t>B2</t>
  </si>
  <si>
    <t>B2 -PC</t>
  </si>
  <si>
    <t>kancelářské PC typu 2 dle specifikace
základní varianta (min. 256 GB SSD , min. 16GB RAM)</t>
  </si>
  <si>
    <t>B2-R1-CPU</t>
  </si>
  <si>
    <t>B2-R2-RAM64</t>
  </si>
  <si>
    <t>B2-R3-RAM128</t>
  </si>
  <si>
    <t>B2-R4-SSD</t>
  </si>
  <si>
    <t>B2-R5-HDD</t>
  </si>
  <si>
    <t>B2-R6-GRAFIKA</t>
  </si>
  <si>
    <t>B2-R7-WiFi</t>
  </si>
  <si>
    <t>B2-R8-KLAVESNICE</t>
  </si>
  <si>
    <t>B2 - R9-OS</t>
  </si>
  <si>
    <t>B2 - R10-ZARUKA</t>
  </si>
  <si>
    <t>B3</t>
  </si>
  <si>
    <t>B3 -miniPC</t>
  </si>
  <si>
    <t>B3-R1-CPU</t>
  </si>
  <si>
    <t>B3-R2-RAM32</t>
  </si>
  <si>
    <t>B3-R3-RAM64</t>
  </si>
  <si>
    <t>B3-R4-SSD</t>
  </si>
  <si>
    <t>B3-R5-HDD</t>
  </si>
  <si>
    <t>B3-R6-GRAFIKA</t>
  </si>
  <si>
    <t>B3-R7-WiFi</t>
  </si>
  <si>
    <t>B3-R8-KLAVESNICE</t>
  </si>
  <si>
    <t>B3 - R9-OS</t>
  </si>
  <si>
    <t>B3- R10-ZARUKA</t>
  </si>
  <si>
    <t>B4</t>
  </si>
  <si>
    <t>B4 -miniPC</t>
  </si>
  <si>
    <t>kancelářské mini PC typu 2 dle specifikace
základní varianta (min. 240 GB SSD , min. 8GB RAM)</t>
  </si>
  <si>
    <t>B4-R1-RAM16</t>
  </si>
  <si>
    <t>B4-R2-RAM32</t>
  </si>
  <si>
    <t>B4-R3-SSD</t>
  </si>
  <si>
    <t>B5</t>
  </si>
  <si>
    <t>B5 -miniPC bez OS</t>
  </si>
  <si>
    <t>kancelářské mini PC bez OS dle specifikace
základní varianta (min. 4GB RAM)</t>
  </si>
  <si>
    <t>B5-R1-RAM8</t>
  </si>
  <si>
    <t>Notebooky</t>
  </si>
  <si>
    <t>C1</t>
  </si>
  <si>
    <t>C1-NB13</t>
  </si>
  <si>
    <t>C1-R2-SSD1T</t>
  </si>
  <si>
    <t>C1-R3-OS</t>
  </si>
  <si>
    <t>C1-R4-ZARUKA</t>
  </si>
  <si>
    <t>C2</t>
  </si>
  <si>
    <t>C2-NB14</t>
  </si>
  <si>
    <t>C2-R1-CPU</t>
  </si>
  <si>
    <t>C2-R2-RAM32</t>
  </si>
  <si>
    <t>C2-R3-SSD1T</t>
  </si>
  <si>
    <t>C2-R4-LCD</t>
  </si>
  <si>
    <t>C2-R5-OS</t>
  </si>
  <si>
    <t>C2-R6-ZARUKA</t>
  </si>
  <si>
    <t>C3</t>
  </si>
  <si>
    <t>C3-NB15</t>
  </si>
  <si>
    <t>C3-R1-CPU+SSD</t>
  </si>
  <si>
    <t>Monitory</t>
  </si>
  <si>
    <t>D1</t>
  </si>
  <si>
    <t>Monitor 22“ dle specifikace</t>
  </si>
  <si>
    <t>D1-R1-ZARUKA</t>
  </si>
  <si>
    <t>D2</t>
  </si>
  <si>
    <t>Monitor 23,8" dle specifikace</t>
  </si>
  <si>
    <t>D2-R1-ZARUKA</t>
  </si>
  <si>
    <t>D3</t>
  </si>
  <si>
    <t>Monitor 27" dle specifikace</t>
  </si>
  <si>
    <t>D3-R1-ZARUKA</t>
  </si>
  <si>
    <t>D4</t>
  </si>
  <si>
    <t>Monitor 32“ QHD dle specifikace</t>
  </si>
  <si>
    <t>D5</t>
  </si>
  <si>
    <t>Monitor 32“ 4k dle specifikace</t>
  </si>
  <si>
    <t>Další samostatné  komponenty na doplnění (zadavatel si instalaci případně dokupovaných komponent zajistí svépomocí)</t>
  </si>
  <si>
    <t>A1-D1-RAM16</t>
  </si>
  <si>
    <t>paměťový modul 16  GB RAM kompatibilni se sestavou A1</t>
  </si>
  <si>
    <t>A1-D2-RAM32</t>
  </si>
  <si>
    <t>paměťový modul 32  GB RAM kompatibilni se sestavou A1</t>
  </si>
  <si>
    <t>A2-D1-RAM16</t>
  </si>
  <si>
    <t>A2-D2-RAM32</t>
  </si>
  <si>
    <t>paměťový modul 32  GB RAM kompatibilni se sestavou A2</t>
  </si>
  <si>
    <t>B1-D1-RAM16</t>
  </si>
  <si>
    <t xml:space="preserve"> paměťový modul 16  GB RAM kompatibilni se sestavou B1</t>
  </si>
  <si>
    <t>B1-D2-RAM32</t>
  </si>
  <si>
    <t>paměťový modul 32  GB RAM kompatibilni se sestavou B1</t>
  </si>
  <si>
    <t>B2-D1-RAM16</t>
  </si>
  <si>
    <t xml:space="preserve"> paměťový modul 16  GB RAM kompatibilni se sestavou B2</t>
  </si>
  <si>
    <t>B2-D2-RAM32</t>
  </si>
  <si>
    <t>paměťový modul 32  GB RAM kompatibilni se sestavou B2</t>
  </si>
  <si>
    <t>B3-D1-RAM16</t>
  </si>
  <si>
    <t xml:space="preserve"> paměťový modul 16  GB RAM kompatibilni se sestavou B3</t>
  </si>
  <si>
    <t>B3-D2-RAM32</t>
  </si>
  <si>
    <t>paměťový modul 32  GB RAM kompatibilni se sestavou B3</t>
  </si>
  <si>
    <t>B4-D1-RAM16</t>
  </si>
  <si>
    <t xml:space="preserve"> paměťový modul 16  GB RAM kompatibilni se sestavou B4</t>
  </si>
  <si>
    <t>B4-D2-RAM32</t>
  </si>
  <si>
    <t>paměťový modul 32  GB RAM kompatibilni se sestavou B4</t>
  </si>
  <si>
    <t>B5-D1-RAM8</t>
  </si>
  <si>
    <t xml:space="preserve"> paměťový modul 8  GB RAM kompatibilni se sestavou B5</t>
  </si>
  <si>
    <t>B5-D2-RAM16</t>
  </si>
  <si>
    <t>paměťový modul 16  GB RAM kompatibilni se sestavou B5</t>
  </si>
  <si>
    <t>C1-D1-DS</t>
  </si>
  <si>
    <t>C1-D2-BRASNA</t>
  </si>
  <si>
    <t>Brašna s uchem a přes rameno, s polstrovaným oddílem pro NTB, odolné povětrnostním vlivům, odpovídající velikosti notebooku</t>
  </si>
  <si>
    <t>C2-D1-DS</t>
  </si>
  <si>
    <t>C2-D2-BRASNA</t>
  </si>
  <si>
    <t>C2-D3-RAM16</t>
  </si>
  <si>
    <t xml:space="preserve"> paměťový modul 16  GB RAM kompatibilni se sestavou C2</t>
  </si>
  <si>
    <t>C2-D4-RAM32</t>
  </si>
  <si>
    <t>paměťový modul 32  GB RAM kompatibilni se sestavou C2</t>
  </si>
  <si>
    <t>C3-D1-DS</t>
  </si>
  <si>
    <t>C3-D2-BRASNA</t>
  </si>
  <si>
    <t>C3-D3-RAM16</t>
  </si>
  <si>
    <t xml:space="preserve"> paměťový modul 16  GB RAM kompatibilni se sestavou C3</t>
  </si>
  <si>
    <t>C3-D4-RAM32</t>
  </si>
  <si>
    <t>paměťový modul 32  GB RAM kompatibilni se sestavou C3</t>
  </si>
  <si>
    <t>E1-SSD-1T-STANDARD</t>
  </si>
  <si>
    <t>min. 1TB SSD PCIe NVMe</t>
  </si>
  <si>
    <t>E1-SSD-512-STANDARD</t>
  </si>
  <si>
    <t xml:space="preserve">min. 512GB SSD PCIe NVMe </t>
  </si>
  <si>
    <t>E1-SSD-1T</t>
  </si>
  <si>
    <t>min. 1TB SSD PCIe NVMe min.rychlost čtení/zápisu 3200/2600 MB/s</t>
  </si>
  <si>
    <t>E1-SSD-512</t>
  </si>
  <si>
    <t>min. 512GB SSD PCIe NVMe min.rychlost čtení/zápisu 3200/2600 MB/s</t>
  </si>
  <si>
    <t>E2-SSD-240SATA</t>
  </si>
  <si>
    <t>min. 240GB, SSD SATA 2,5"</t>
  </si>
  <si>
    <t>E2-SSD-480SATA</t>
  </si>
  <si>
    <t>min. 480GB, SSD SATA 2,5"</t>
  </si>
  <si>
    <t>E2-HDD-1T</t>
  </si>
  <si>
    <t>min. 1TB SATA HDD 3,5" 7200 otáček</t>
  </si>
  <si>
    <t>E2-HDD-2T</t>
  </si>
  <si>
    <t>min. 2TB SATA HDD 3,5" 7200 otáček</t>
  </si>
  <si>
    <t>DPH 21%</t>
  </si>
  <si>
    <t>Celková cena bez DPH</t>
  </si>
  <si>
    <t>Celková cena vč. DPH</t>
  </si>
  <si>
    <t>Konfigurace s  16  GB RAM  celkem</t>
  </si>
  <si>
    <t>Konfigurace s  32  GB RAM  celkem</t>
  </si>
  <si>
    <t>Konfigurace s  64  GB RAM  celkem</t>
  </si>
  <si>
    <t>Konfigurace s min, SSD PCIe NVMe min 512GB dle specifikace</t>
  </si>
  <si>
    <t>Konfigurace s Windows 10 Pro 64 bit CZ</t>
  </si>
  <si>
    <t>Konfigurace s dotykovým FHD IPS displejem min. 23,8"</t>
  </si>
  <si>
    <t xml:space="preserve">Konfigurace s dotykovým FHD IPS displejem min. 23,8" </t>
  </si>
  <si>
    <t>Konfigurace s SSD PCIe NVMe min. 256GB dle specifikace</t>
  </si>
  <si>
    <t>Konfigurace s SSD PCIe NVMe min. 512GB dle specifikace</t>
  </si>
  <si>
    <t>Konfigurace s  výkonnějším CPU dle specifikace</t>
  </si>
  <si>
    <t>Konfigurace s SSD PCIe NVMe min. 1TB dle specifikace</t>
  </si>
  <si>
    <t>Konfigurace s SATA HDD 3,5" 7200 otáček min. 2TB dle specifikace</t>
  </si>
  <si>
    <t>Konfigurace s interní WiFi min. 802.11ac + BT 5.0</t>
  </si>
  <si>
    <t>Konfigurace s 128  GB RAM  celkem</t>
  </si>
  <si>
    <t>Konfigurace s grafickou kartou s dedikovanou RAM min. 2GB dle specifikace</t>
  </si>
  <si>
    <t>Konfigurace s klávesnicí se čtečkou čipových karet dle specifikace</t>
  </si>
  <si>
    <t>Konfigurace s Windows 10 Pro 64 bit CZ dle specifikace</t>
  </si>
  <si>
    <t>Konfigurace s SATA HDD 2,5" 7200 otáček min. 2TB dle specifikace</t>
  </si>
  <si>
    <t>Konfigurace s výkonnější CPU a grafickou kartou s dedikovanou RAM min. 4GB dle specifikace</t>
  </si>
  <si>
    <t>Konfigurace s SSD PCIe NVMe min. 512MB</t>
  </si>
  <si>
    <t>Konfigurace s  8  GB RAM  celkem</t>
  </si>
  <si>
    <t>Konfigurace s bezrámečkovým displejem IPS 14,0“ FHD, rozlišení 1920x1080 dle specifikace</t>
  </si>
  <si>
    <t>Rozšíření záruky na 60 měsíců dle specifikace</t>
  </si>
  <si>
    <t>Dokovací stanice pro NB typu C1 dle specifikace</t>
  </si>
  <si>
    <t>Dokovací stanice pro NB typu C3 dle specifikace</t>
  </si>
  <si>
    <t>Dokovací stanice pro NB typu C2 dle specifikace</t>
  </si>
  <si>
    <t xml:space="preserve">
 produktové označení zboží
udávané výrobcem</t>
  </si>
  <si>
    <t>B4 - R4-OS</t>
  </si>
  <si>
    <t>Monitor 23,8" videokonferenční dle specifikace</t>
  </si>
  <si>
    <t>D4-R1-ZARUKA</t>
  </si>
  <si>
    <t>D6</t>
  </si>
  <si>
    <t>D7</t>
  </si>
  <si>
    <t>D5-R1-ZARUKA</t>
  </si>
  <si>
    <t>Monitor 27" QHD videokonferenční dle specifikace</t>
  </si>
  <si>
    <t>C1-R1-CPU+RAM32</t>
  </si>
  <si>
    <t>Konfigurace s výkonějším CPU, RAM min. 32GB</t>
  </si>
  <si>
    <t>Notebook 13,3" (základní varianta 16GB RAM, SSD 512GB)</t>
  </si>
  <si>
    <t>Notebook 14" (základní varianta 8GB RAM, SSD 256GB, FHD)</t>
  </si>
  <si>
    <t>Notebook 15" (základní varianta 8GB RAM, SSD 256GB)</t>
  </si>
  <si>
    <t>A2 - R4-SSD256</t>
  </si>
  <si>
    <t>A2 - R5-SSD512</t>
  </si>
  <si>
    <t>A2 - R6-GRAFIKA</t>
  </si>
  <si>
    <t>A2 - R7-OS</t>
  </si>
  <si>
    <t>A2 - R8-ZARUKA</t>
  </si>
  <si>
    <t>kancelářské mini PC typu 1 dle specifikace
základní varianta (min. 256 GB SSD , min. 8GB RAM)</t>
  </si>
  <si>
    <t>C3-R2-RAM16</t>
  </si>
  <si>
    <t>C3-R3-SSD512</t>
  </si>
  <si>
    <t>C3-R4-OS</t>
  </si>
  <si>
    <t>C3-R5-ZARUKA</t>
  </si>
  <si>
    <t>paměťový modul 16  GB RAM kompatibilni se sestavou A2</t>
  </si>
  <si>
    <t xml:space="preserve">Popis variant/rozšíření
(základní sestava i rozšíření musí splňovat minimální  specifikaci uvedenou pro tento daný typ zboží/rozšíření) v Příloze č. 1. </t>
  </si>
  <si>
    <t>konfigurace s grafickou kartou s dedikovanou RAM min. 2GB</t>
  </si>
  <si>
    <t>Konfigurace s výkonějším CPU, RAM min. 16GB,  SSD PCIe NVMe min. 512GB dle specifikace</t>
  </si>
  <si>
    <t xml:space="preserve">Konfigurace s výkonějším CPU, 16GB RAM, 512 GB SSD, </t>
  </si>
  <si>
    <r>
      <t xml:space="preserve">Konfigurace s grafickou kartou s dedikovanou RAM min. 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GB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</si>
</sst>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auto="1"/>
      </bottom>
      <diagonal/>
    </border>
    <border>
      <left style="medium">
        <color auto="1"/>
      </left>
      <right/>
      <top style="dashed">
        <color indexed="64"/>
      </top>
      <bottom style="medium">
        <color auto="1"/>
      </bottom>
      <diagonal/>
    </border>
    <border>
      <left style="thin">
        <color auto="1"/>
      </left>
      <right/>
      <top style="dashed">
        <color indexed="64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dashed">
        <color indexed="64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auto="1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medium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thin">
        <color rgb="FF000000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ck">
        <color indexed="64"/>
      </bottom>
      <diagonal/>
    </border>
    <border>
      <left style="thin">
        <color auto="1"/>
      </left>
      <right/>
      <top style="thin">
        <color rgb="FF000000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" fillId="4" borderId="2" xfId="0" applyNumberFormat="1" applyFont="1" applyFill="1" applyBorder="1" applyAlignment="1" applyProtection="1">
      <alignment vertical="center"/>
      <protection locked="0"/>
    </xf>
    <xf numFmtId="4" fontId="1" fillId="4" borderId="1" xfId="0" applyNumberFormat="1" applyFont="1" applyFill="1" applyBorder="1" applyAlignment="1" applyProtection="1">
      <alignment vertical="center"/>
      <protection locked="0"/>
    </xf>
    <xf numFmtId="4" fontId="1" fillId="4" borderId="6" xfId="0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4" fontId="1" fillId="4" borderId="16" xfId="0" applyNumberFormat="1" applyFont="1" applyFill="1" applyBorder="1" applyAlignment="1" applyProtection="1">
      <alignment vertical="center"/>
      <protection locked="0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" fontId="1" fillId="4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4" fontId="1" fillId="4" borderId="27" xfId="0" applyNumberFormat="1" applyFont="1" applyFill="1" applyBorder="1" applyAlignment="1" applyProtection="1">
      <alignment vertical="center"/>
      <protection locked="0"/>
    </xf>
    <xf numFmtId="0" fontId="0" fillId="4" borderId="29" xfId="0" applyFont="1" applyFill="1" applyBorder="1" applyAlignment="1" applyProtection="1">
      <alignment horizontal="center" vertical="center" wrapText="1"/>
      <protection locked="0"/>
    </xf>
    <xf numFmtId="4" fontId="1" fillId="4" borderId="30" xfId="0" applyNumberFormat="1" applyFont="1" applyFill="1" applyBorder="1" applyAlignment="1" applyProtection="1">
      <alignment vertical="center"/>
      <protection locked="0"/>
    </xf>
    <xf numFmtId="4" fontId="1" fillId="4" borderId="37" xfId="0" applyNumberFormat="1" applyFont="1" applyFill="1" applyBorder="1" applyAlignment="1" applyProtection="1">
      <alignment vertical="center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" fontId="1" fillId="4" borderId="44" xfId="0" applyNumberFormat="1" applyFont="1" applyFill="1" applyBorder="1" applyAlignment="1" applyProtection="1">
      <alignment vertical="center"/>
      <protection locked="0"/>
    </xf>
    <xf numFmtId="0" fontId="0" fillId="4" borderId="69" xfId="0" applyFont="1" applyFill="1" applyBorder="1" applyAlignment="1" applyProtection="1">
      <alignment horizontal="center" vertical="center" wrapText="1"/>
      <protection locked="0"/>
    </xf>
    <xf numFmtId="4" fontId="1" fillId="4" borderId="70" xfId="0" applyNumberFormat="1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4" fontId="1" fillId="4" borderId="33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4" fontId="1" fillId="3" borderId="48" xfId="0" applyNumberFormat="1" applyFont="1" applyFill="1" applyBorder="1" applyAlignment="1" applyProtection="1">
      <alignment horizontal="center" vertical="center" wrapText="1"/>
    </xf>
    <xf numFmtId="0" fontId="1" fillId="3" borderId="49" xfId="0" applyFont="1" applyFill="1" applyBorder="1" applyAlignment="1" applyProtection="1">
      <alignment horizontal="center" vertical="center" wrapText="1"/>
    </xf>
    <xf numFmtId="4" fontId="1" fillId="3" borderId="73" xfId="0" applyNumberFormat="1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vertical="center" wrapText="1"/>
    </xf>
    <xf numFmtId="0" fontId="0" fillId="0" borderId="39" xfId="0" applyBorder="1" applyAlignment="1" applyProtection="1">
      <alignment horizontal="center" vertical="center"/>
    </xf>
    <xf numFmtId="4" fontId="0" fillId="0" borderId="52" xfId="0" applyNumberForma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4" fontId="0" fillId="0" borderId="53" xfId="0" applyNumberForma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4" fontId="0" fillId="0" borderId="56" xfId="0" applyNumberForma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/>
    </xf>
    <xf numFmtId="4" fontId="0" fillId="0" borderId="61" xfId="0" applyNumberForma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4" fontId="0" fillId="0" borderId="62" xfId="0" applyNumberForma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0" fillId="0" borderId="45" xfId="0" applyBorder="1" applyAlignment="1" applyProtection="1">
      <alignment horizontal="center" vertical="center"/>
    </xf>
    <xf numFmtId="4" fontId="0" fillId="0" borderId="63" xfId="0" applyNumberForma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0" fillId="0" borderId="32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/>
    </xf>
    <xf numFmtId="4" fontId="0" fillId="0" borderId="64" xfId="0" applyNumberForma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/>
    </xf>
    <xf numFmtId="4" fontId="0" fillId="0" borderId="65" xfId="0" applyNumberFormat="1" applyFill="1" applyBorder="1" applyAlignment="1" applyProtection="1">
      <alignment horizontal="center" vertical="center"/>
    </xf>
    <xf numFmtId="0" fontId="2" fillId="9" borderId="60" xfId="0" applyFont="1" applyFill="1" applyBorder="1" applyAlignment="1" applyProtection="1">
      <alignment vertical="center" wrapText="1"/>
    </xf>
    <xf numFmtId="0" fontId="2" fillId="6" borderId="55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6" borderId="51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left" vertical="center" wrapText="1"/>
    </xf>
    <xf numFmtId="0" fontId="2" fillId="8" borderId="51" xfId="0" applyFont="1" applyFill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4" fontId="0" fillId="0" borderId="59" xfId="0" applyNumberForma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vertical="center" wrapText="1"/>
    </xf>
    <xf numFmtId="0" fontId="0" fillId="0" borderId="28" xfId="0" applyBorder="1" applyAlignment="1" applyProtection="1">
      <alignment horizontal="center" vertical="center"/>
    </xf>
    <xf numFmtId="4" fontId="0" fillId="0" borderId="66" xfId="0" applyNumberForma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vertical="center" wrapText="1"/>
    </xf>
    <xf numFmtId="0" fontId="0" fillId="0" borderId="31" xfId="0" applyBorder="1" applyAlignment="1" applyProtection="1">
      <alignment horizontal="center" vertical="center"/>
    </xf>
    <xf numFmtId="4" fontId="0" fillId="0" borderId="67" xfId="0" applyNumberFormat="1" applyFill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vertical="center" wrapText="1"/>
    </xf>
    <xf numFmtId="0" fontId="0" fillId="0" borderId="71" xfId="0" applyBorder="1" applyAlignment="1" applyProtection="1">
      <alignment horizontal="center" vertical="center"/>
    </xf>
    <xf numFmtId="4" fontId="0" fillId="0" borderId="72" xfId="0" applyNumberForma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center" vertical="center"/>
    </xf>
    <xf numFmtId="0" fontId="2" fillId="5" borderId="5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60" xfId="0" applyFont="1" applyFill="1" applyBorder="1" applyAlignment="1" applyProtection="1">
      <alignment horizontal="left" vertical="center" wrapText="1"/>
    </xf>
    <xf numFmtId="0" fontId="2" fillId="7" borderId="55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 wrapText="1"/>
    </xf>
    <xf numFmtId="0" fontId="0" fillId="7" borderId="51" xfId="0" applyFill="1" applyBorder="1" applyAlignment="1" applyProtection="1">
      <alignment horizontal="center" vertical="center" wrapText="1"/>
    </xf>
    <xf numFmtId="0" fontId="2" fillId="8" borderId="57" xfId="0" applyFont="1" applyFill="1" applyBorder="1" applyAlignment="1" applyProtection="1">
      <alignment horizontal="left" vertical="center" wrapText="1"/>
    </xf>
    <xf numFmtId="0" fontId="2" fillId="8" borderId="8" xfId="0" applyFont="1" applyFill="1" applyBorder="1" applyAlignment="1" applyProtection="1">
      <alignment horizontal="left" vertical="center" wrapText="1"/>
    </xf>
    <xf numFmtId="0" fontId="2" fillId="8" borderId="60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2" fillId="8" borderId="55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0" fillId="8" borderId="51" xfId="0" applyFill="1" applyBorder="1" applyAlignment="1" applyProtection="1">
      <alignment horizontal="center" vertical="center" wrapText="1"/>
    </xf>
    <xf numFmtId="0" fontId="2" fillId="9" borderId="51" xfId="0" applyFont="1" applyFill="1" applyBorder="1" applyAlignment="1" applyProtection="1">
      <alignment horizontal="center" vertical="center" wrapText="1"/>
    </xf>
    <xf numFmtId="0" fontId="0" fillId="9" borderId="51" xfId="0" applyFill="1" applyBorder="1" applyAlignment="1" applyProtection="1">
      <alignment horizontal="center" vertical="center" wrapText="1"/>
    </xf>
    <xf numFmtId="0" fontId="0" fillId="9" borderId="68" xfId="0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 vertical="center" wrapText="1"/>
    </xf>
    <xf numFmtId="0" fontId="2" fillId="9" borderId="57" xfId="0" applyFont="1" applyFill="1" applyBorder="1" applyAlignment="1" applyProtection="1">
      <alignment horizontal="left" vertical="center" wrapText="1"/>
    </xf>
    <xf numFmtId="0" fontId="2" fillId="9" borderId="8" xfId="0" applyFont="1" applyFill="1" applyBorder="1" applyAlignment="1" applyProtection="1">
      <alignment horizontal="left" vertical="center" wrapText="1"/>
    </xf>
    <xf numFmtId="0" fontId="2" fillId="6" borderId="51" xfId="0" applyFont="1" applyFill="1" applyBorder="1" applyAlignment="1" applyProtection="1">
      <alignment horizontal="center" vertical="center" wrapText="1"/>
    </xf>
    <xf numFmtId="0" fontId="0" fillId="6" borderId="51" xfId="0" applyFill="1" applyBorder="1" applyAlignment="1" applyProtection="1">
      <alignment horizontal="center" vertical="center" wrapText="1"/>
    </xf>
    <xf numFmtId="0" fontId="2" fillId="6" borderId="55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left" vertical="center"/>
    </xf>
    <xf numFmtId="0" fontId="2" fillId="7" borderId="8" xfId="0" applyFont="1" applyFill="1" applyBorder="1" applyAlignment="1" applyProtection="1">
      <alignment horizontal="left" vertical="center"/>
    </xf>
    <xf numFmtId="0" fontId="2" fillId="7" borderId="60" xfId="0" applyFont="1" applyFill="1" applyBorder="1" applyAlignment="1" applyProtection="1">
      <alignment horizontal="left" vertical="center"/>
    </xf>
    <xf numFmtId="0" fontId="2" fillId="6" borderId="50" xfId="0" applyFont="1" applyFill="1" applyBorder="1" applyAlignment="1" applyProtection="1">
      <alignment horizontal="left" vertical="center" wrapText="1"/>
    </xf>
    <xf numFmtId="0" fontId="2" fillId="6" borderId="40" xfId="0" applyFont="1" applyFill="1" applyBorder="1" applyAlignment="1" applyProtection="1">
      <alignment horizontal="left" vertical="center" wrapText="1"/>
    </xf>
    <xf numFmtId="0" fontId="2" fillId="6" borderId="42" xfId="0" applyFont="1" applyFill="1" applyBorder="1" applyAlignment="1" applyProtection="1">
      <alignment horizontal="left" vertical="center" wrapText="1"/>
    </xf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colors>
    <mruColors>
      <color rgb="FFFFE593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14" sqref="F114"/>
    </sheetView>
  </sheetViews>
  <sheetFormatPr defaultColWidth="79.5703125" defaultRowHeight="15" x14ac:dyDescent="0.25"/>
  <cols>
    <col min="1" max="1" width="9.42578125" style="10" customWidth="1"/>
    <col min="2" max="2" width="24.85546875" style="10" customWidth="1"/>
    <col min="3" max="3" width="61.7109375" style="15" customWidth="1"/>
    <col min="4" max="4" width="27.140625" style="16" customWidth="1"/>
    <col min="5" max="5" width="24" style="17" customWidth="1"/>
    <col min="6" max="6" width="23.28515625" style="18" customWidth="1"/>
    <col min="7" max="7" width="14.85546875" style="19" customWidth="1"/>
    <col min="8" max="16384" width="79.5703125" style="3"/>
  </cols>
  <sheetData>
    <row r="1" spans="1:7" ht="30.75" hidden="1" thickBot="1" x14ac:dyDescent="0.3">
      <c r="A1" s="10" t="s">
        <v>0</v>
      </c>
      <c r="G1" s="19" t="s">
        <v>1</v>
      </c>
    </row>
    <row r="2" spans="1:7" ht="15.75" hidden="1" thickBot="1" x14ac:dyDescent="0.3">
      <c r="G2" s="19" t="s">
        <v>2</v>
      </c>
    </row>
    <row r="3" spans="1:7" ht="15.75" hidden="1" thickBot="1" x14ac:dyDescent="0.3">
      <c r="G3" s="19" t="s">
        <v>3</v>
      </c>
    </row>
    <row r="4" spans="1:7" ht="15.75" hidden="1" thickBot="1" x14ac:dyDescent="0.3">
      <c r="G4" s="19" t="s">
        <v>4</v>
      </c>
    </row>
    <row r="5" spans="1:7" s="1" customFormat="1" ht="123.6" customHeight="1" thickTop="1" thickBot="1" x14ac:dyDescent="0.3">
      <c r="A5" s="37" t="s">
        <v>5</v>
      </c>
      <c r="B5" s="38" t="s">
        <v>6</v>
      </c>
      <c r="C5" s="39" t="s">
        <v>219</v>
      </c>
      <c r="D5" s="40" t="s">
        <v>195</v>
      </c>
      <c r="E5" s="41" t="s">
        <v>7</v>
      </c>
      <c r="F5" s="42" t="s">
        <v>8</v>
      </c>
      <c r="G5" s="43" t="s">
        <v>9</v>
      </c>
    </row>
    <row r="6" spans="1:7" s="2" customFormat="1" ht="16.5" thickTop="1" thickBot="1" x14ac:dyDescent="0.3">
      <c r="A6" s="157" t="s">
        <v>10</v>
      </c>
      <c r="B6" s="158"/>
      <c r="C6" s="158"/>
      <c r="D6" s="158"/>
      <c r="E6" s="158"/>
      <c r="F6" s="158"/>
      <c r="G6" s="159"/>
    </row>
    <row r="7" spans="1:7" ht="30" customHeight="1" thickTop="1" x14ac:dyDescent="0.25">
      <c r="A7" s="151" t="s">
        <v>11</v>
      </c>
      <c r="B7" s="44" t="s">
        <v>12</v>
      </c>
      <c r="C7" s="45" t="s">
        <v>13</v>
      </c>
      <c r="D7" s="25"/>
      <c r="E7" s="24"/>
      <c r="F7" s="46">
        <v>100</v>
      </c>
      <c r="G7" s="47">
        <f>F7*ROUND(E7,2)</f>
        <v>0</v>
      </c>
    </row>
    <row r="8" spans="1:7" x14ac:dyDescent="0.25">
      <c r="A8" s="151"/>
      <c r="B8" s="138">
        <v>1</v>
      </c>
      <c r="C8" s="139"/>
      <c r="D8" s="139"/>
      <c r="E8" s="139"/>
      <c r="F8" s="139"/>
      <c r="G8" s="140"/>
    </row>
    <row r="9" spans="1:7" x14ac:dyDescent="0.25">
      <c r="A9" s="152"/>
      <c r="B9" s="48" t="s">
        <v>15</v>
      </c>
      <c r="C9" s="49" t="s">
        <v>174</v>
      </c>
      <c r="D9" s="29"/>
      <c r="E9" s="24"/>
      <c r="F9" s="46">
        <v>20</v>
      </c>
      <c r="G9" s="47">
        <f t="shared" ref="G9:G16" si="0">F9*ROUND(E9,2)</f>
        <v>0</v>
      </c>
    </row>
    <row r="10" spans="1:7" x14ac:dyDescent="0.25">
      <c r="A10" s="152"/>
      <c r="B10" s="50" t="s">
        <v>16</v>
      </c>
      <c r="C10" s="51" t="s">
        <v>169</v>
      </c>
      <c r="D10" s="30"/>
      <c r="E10" s="7"/>
      <c r="F10" s="52">
        <v>20</v>
      </c>
      <c r="G10" s="53">
        <f t="shared" si="0"/>
        <v>0</v>
      </c>
    </row>
    <row r="11" spans="1:7" x14ac:dyDescent="0.25">
      <c r="A11" s="152"/>
      <c r="B11" s="54" t="s">
        <v>17</v>
      </c>
      <c r="C11" s="51" t="s">
        <v>170</v>
      </c>
      <c r="D11" s="30"/>
      <c r="E11" s="7"/>
      <c r="F11" s="52">
        <v>20</v>
      </c>
      <c r="G11" s="53">
        <f t="shared" si="0"/>
        <v>0</v>
      </c>
    </row>
    <row r="12" spans="1:7" x14ac:dyDescent="0.25">
      <c r="A12" s="152"/>
      <c r="B12" s="48" t="s">
        <v>18</v>
      </c>
      <c r="C12" s="51" t="s">
        <v>171</v>
      </c>
      <c r="D12" s="30"/>
      <c r="E12" s="7"/>
      <c r="F12" s="52">
        <v>20</v>
      </c>
      <c r="G12" s="53">
        <f t="shared" si="0"/>
        <v>0</v>
      </c>
    </row>
    <row r="13" spans="1:7" x14ac:dyDescent="0.25">
      <c r="A13" s="152"/>
      <c r="B13" s="55" t="s">
        <v>19</v>
      </c>
      <c r="C13" s="51" t="s">
        <v>172</v>
      </c>
      <c r="D13" s="30"/>
      <c r="E13" s="7"/>
      <c r="F13" s="52">
        <v>20</v>
      </c>
      <c r="G13" s="53">
        <f t="shared" si="0"/>
        <v>0</v>
      </c>
    </row>
    <row r="14" spans="1:7" x14ac:dyDescent="0.25">
      <c r="A14" s="152"/>
      <c r="B14" s="55" t="s">
        <v>20</v>
      </c>
      <c r="C14" s="51" t="s">
        <v>223</v>
      </c>
      <c r="D14" s="30"/>
      <c r="E14" s="7"/>
      <c r="F14" s="52">
        <v>20</v>
      </c>
      <c r="G14" s="53">
        <f t="shared" si="0"/>
        <v>0</v>
      </c>
    </row>
    <row r="15" spans="1:7" x14ac:dyDescent="0.25">
      <c r="A15" s="152"/>
      <c r="B15" s="55" t="s">
        <v>21</v>
      </c>
      <c r="C15" s="51" t="s">
        <v>173</v>
      </c>
      <c r="D15" s="30"/>
      <c r="E15" s="7"/>
      <c r="F15" s="52">
        <v>20</v>
      </c>
      <c r="G15" s="53">
        <f t="shared" ref="G15" si="1">F15*ROUND(E15,2)</f>
        <v>0</v>
      </c>
    </row>
    <row r="16" spans="1:7" ht="15.75" thickBot="1" x14ac:dyDescent="0.3">
      <c r="A16" s="152"/>
      <c r="B16" s="55" t="s">
        <v>22</v>
      </c>
      <c r="C16" s="51" t="s">
        <v>191</v>
      </c>
      <c r="D16" s="30"/>
      <c r="E16" s="7"/>
      <c r="F16" s="52">
        <v>20</v>
      </c>
      <c r="G16" s="53">
        <f t="shared" si="0"/>
        <v>0</v>
      </c>
    </row>
    <row r="17" spans="1:7" ht="30" customHeight="1" x14ac:dyDescent="0.25">
      <c r="A17" s="153" t="s">
        <v>23</v>
      </c>
      <c r="B17" s="56" t="s">
        <v>24</v>
      </c>
      <c r="C17" s="57" t="s">
        <v>25</v>
      </c>
      <c r="D17" s="8"/>
      <c r="E17" s="6"/>
      <c r="F17" s="58">
        <v>100</v>
      </c>
      <c r="G17" s="61">
        <f>F17*ROUND(E17,2)</f>
        <v>0</v>
      </c>
    </row>
    <row r="18" spans="1:7" ht="14.45" customHeight="1" x14ac:dyDescent="0.25">
      <c r="A18" s="151"/>
      <c r="B18" s="138" t="s">
        <v>14</v>
      </c>
      <c r="C18" s="139"/>
      <c r="D18" s="139"/>
      <c r="E18" s="139"/>
      <c r="F18" s="139"/>
      <c r="G18" s="140"/>
    </row>
    <row r="19" spans="1:7" x14ac:dyDescent="0.25">
      <c r="A19" s="152"/>
      <c r="B19" s="59" t="s">
        <v>26</v>
      </c>
      <c r="C19" s="51" t="s">
        <v>175</v>
      </c>
      <c r="D19" s="30"/>
      <c r="E19" s="7"/>
      <c r="F19" s="52">
        <v>60</v>
      </c>
      <c r="G19" s="53">
        <f t="shared" ref="G19:G26" si="2">F19*ROUND(E19,2)</f>
        <v>0</v>
      </c>
    </row>
    <row r="20" spans="1:7" x14ac:dyDescent="0.25">
      <c r="A20" s="152"/>
      <c r="B20" s="59" t="s">
        <v>27</v>
      </c>
      <c r="C20" s="51" t="s">
        <v>169</v>
      </c>
      <c r="D20" s="30"/>
      <c r="E20" s="7"/>
      <c r="F20" s="52">
        <v>20</v>
      </c>
      <c r="G20" s="53">
        <f t="shared" si="2"/>
        <v>0</v>
      </c>
    </row>
    <row r="21" spans="1:7" x14ac:dyDescent="0.25">
      <c r="A21" s="152"/>
      <c r="B21" s="59" t="s">
        <v>28</v>
      </c>
      <c r="C21" s="51" t="s">
        <v>170</v>
      </c>
      <c r="D21" s="30"/>
      <c r="E21" s="7"/>
      <c r="F21" s="52">
        <v>10</v>
      </c>
      <c r="G21" s="53">
        <f t="shared" si="2"/>
        <v>0</v>
      </c>
    </row>
    <row r="22" spans="1:7" x14ac:dyDescent="0.25">
      <c r="A22" s="152"/>
      <c r="B22" s="59" t="s">
        <v>208</v>
      </c>
      <c r="C22" s="51" t="s">
        <v>176</v>
      </c>
      <c r="D22" s="30"/>
      <c r="E22" s="7"/>
      <c r="F22" s="52">
        <v>40</v>
      </c>
      <c r="G22" s="53">
        <f t="shared" ref="G22" si="3">F22*ROUND(E22,2)</f>
        <v>0</v>
      </c>
    </row>
    <row r="23" spans="1:7" x14ac:dyDescent="0.25">
      <c r="A23" s="152"/>
      <c r="B23" s="59" t="s">
        <v>209</v>
      </c>
      <c r="C23" s="51" t="s">
        <v>177</v>
      </c>
      <c r="D23" s="30"/>
      <c r="E23" s="7"/>
      <c r="F23" s="52">
        <v>40</v>
      </c>
      <c r="G23" s="53">
        <f t="shared" si="2"/>
        <v>0</v>
      </c>
    </row>
    <row r="24" spans="1:7" x14ac:dyDescent="0.25">
      <c r="A24" s="152"/>
      <c r="B24" s="59" t="s">
        <v>210</v>
      </c>
      <c r="C24" s="51" t="s">
        <v>220</v>
      </c>
      <c r="D24" s="30"/>
      <c r="E24" s="7"/>
      <c r="F24" s="52">
        <v>20</v>
      </c>
      <c r="G24" s="53">
        <f t="shared" si="2"/>
        <v>0</v>
      </c>
    </row>
    <row r="25" spans="1:7" x14ac:dyDescent="0.25">
      <c r="A25" s="152"/>
      <c r="B25" s="60" t="s">
        <v>211</v>
      </c>
      <c r="C25" s="51" t="s">
        <v>185</v>
      </c>
      <c r="D25" s="30"/>
      <c r="E25" s="7"/>
      <c r="F25" s="52">
        <v>20</v>
      </c>
      <c r="G25" s="53">
        <f t="shared" si="2"/>
        <v>0</v>
      </c>
    </row>
    <row r="26" spans="1:7" ht="15.75" thickBot="1" x14ac:dyDescent="0.3">
      <c r="A26" s="152"/>
      <c r="B26" s="60" t="s">
        <v>212</v>
      </c>
      <c r="C26" s="51" t="s">
        <v>191</v>
      </c>
      <c r="D26" s="30"/>
      <c r="E26" s="7"/>
      <c r="F26" s="52">
        <v>20</v>
      </c>
      <c r="G26" s="53">
        <f t="shared" si="2"/>
        <v>0</v>
      </c>
    </row>
    <row r="27" spans="1:7" s="2" customFormat="1" ht="15.75" thickBot="1" x14ac:dyDescent="0.3">
      <c r="A27" s="154" t="s">
        <v>29</v>
      </c>
      <c r="B27" s="155"/>
      <c r="C27" s="155"/>
      <c r="D27" s="155"/>
      <c r="E27" s="155"/>
      <c r="F27" s="155"/>
      <c r="G27" s="156"/>
    </row>
    <row r="28" spans="1:7" ht="30" customHeight="1" x14ac:dyDescent="0.25">
      <c r="A28" s="132" t="s">
        <v>30</v>
      </c>
      <c r="B28" s="56" t="s">
        <v>31</v>
      </c>
      <c r="C28" s="57" t="s">
        <v>32</v>
      </c>
      <c r="D28" s="8"/>
      <c r="E28" s="6"/>
      <c r="F28" s="58">
        <v>200</v>
      </c>
      <c r="G28" s="61">
        <f>F28*ROUND(E28,2)</f>
        <v>0</v>
      </c>
    </row>
    <row r="29" spans="1:7" ht="14.45" customHeight="1" x14ac:dyDescent="0.25">
      <c r="A29" s="133"/>
      <c r="B29" s="138" t="s">
        <v>14</v>
      </c>
      <c r="C29" s="139"/>
      <c r="D29" s="139"/>
      <c r="E29" s="139"/>
      <c r="F29" s="139"/>
      <c r="G29" s="140"/>
    </row>
    <row r="30" spans="1:7" ht="15" customHeight="1" x14ac:dyDescent="0.25">
      <c r="A30" s="134"/>
      <c r="B30" s="59" t="s">
        <v>33</v>
      </c>
      <c r="C30" s="51" t="s">
        <v>178</v>
      </c>
      <c r="D30" s="30"/>
      <c r="E30" s="7"/>
      <c r="F30" s="52">
        <v>100</v>
      </c>
      <c r="G30" s="53">
        <f t="shared" ref="G30:G37" si="4">F30*ROUND(E30,2)</f>
        <v>0</v>
      </c>
    </row>
    <row r="31" spans="1:7" x14ac:dyDescent="0.25">
      <c r="A31" s="134"/>
      <c r="B31" s="59" t="s">
        <v>34</v>
      </c>
      <c r="C31" s="51" t="s">
        <v>169</v>
      </c>
      <c r="D31" s="30"/>
      <c r="E31" s="7"/>
      <c r="F31" s="52">
        <v>60</v>
      </c>
      <c r="G31" s="53">
        <f t="shared" si="4"/>
        <v>0</v>
      </c>
    </row>
    <row r="32" spans="1:7" x14ac:dyDescent="0.25">
      <c r="A32" s="134"/>
      <c r="B32" s="59" t="s">
        <v>35</v>
      </c>
      <c r="C32" s="51" t="s">
        <v>170</v>
      </c>
      <c r="D32" s="30"/>
      <c r="E32" s="7"/>
      <c r="F32" s="52">
        <v>40</v>
      </c>
      <c r="G32" s="53">
        <f t="shared" si="4"/>
        <v>0</v>
      </c>
    </row>
    <row r="33" spans="1:7" x14ac:dyDescent="0.25">
      <c r="A33" s="134"/>
      <c r="B33" s="59" t="s">
        <v>36</v>
      </c>
      <c r="C33" s="62" t="s">
        <v>179</v>
      </c>
      <c r="D33" s="30"/>
      <c r="E33" s="7"/>
      <c r="F33" s="52">
        <v>50</v>
      </c>
      <c r="G33" s="53">
        <f t="shared" si="4"/>
        <v>0</v>
      </c>
    </row>
    <row r="34" spans="1:7" x14ac:dyDescent="0.25">
      <c r="A34" s="134"/>
      <c r="B34" s="59" t="s">
        <v>37</v>
      </c>
      <c r="C34" s="62" t="s">
        <v>180</v>
      </c>
      <c r="D34" s="30"/>
      <c r="E34" s="7"/>
      <c r="F34" s="52">
        <v>50</v>
      </c>
      <c r="G34" s="53">
        <f t="shared" si="4"/>
        <v>0</v>
      </c>
    </row>
    <row r="35" spans="1:7" x14ac:dyDescent="0.25">
      <c r="A35" s="134"/>
      <c r="B35" s="59" t="s">
        <v>38</v>
      </c>
      <c r="C35" s="62" t="s">
        <v>181</v>
      </c>
      <c r="D35" s="30"/>
      <c r="E35" s="7"/>
      <c r="F35" s="52">
        <v>50</v>
      </c>
      <c r="G35" s="53">
        <f t="shared" si="4"/>
        <v>0</v>
      </c>
    </row>
    <row r="36" spans="1:7" x14ac:dyDescent="0.25">
      <c r="A36" s="134"/>
      <c r="B36" s="60" t="s">
        <v>39</v>
      </c>
      <c r="C36" s="51" t="s">
        <v>185</v>
      </c>
      <c r="D36" s="30"/>
      <c r="E36" s="7"/>
      <c r="F36" s="52">
        <v>20</v>
      </c>
      <c r="G36" s="53">
        <f t="shared" si="4"/>
        <v>0</v>
      </c>
    </row>
    <row r="37" spans="1:7" ht="15.75" thickBot="1" x14ac:dyDescent="0.3">
      <c r="A37" s="134"/>
      <c r="B37" s="60" t="s">
        <v>40</v>
      </c>
      <c r="C37" s="51" t="s">
        <v>191</v>
      </c>
      <c r="D37" s="30"/>
      <c r="E37" s="7"/>
      <c r="F37" s="52">
        <v>20</v>
      </c>
      <c r="G37" s="53">
        <f t="shared" si="4"/>
        <v>0</v>
      </c>
    </row>
    <row r="38" spans="1:7" ht="30" customHeight="1" x14ac:dyDescent="0.25">
      <c r="A38" s="132" t="s">
        <v>41</v>
      </c>
      <c r="B38" s="56" t="s">
        <v>42</v>
      </c>
      <c r="C38" s="57" t="s">
        <v>43</v>
      </c>
      <c r="D38" s="8"/>
      <c r="E38" s="6"/>
      <c r="F38" s="58">
        <v>200</v>
      </c>
      <c r="G38" s="61">
        <f>F38*ROUND(E38,2)</f>
        <v>0</v>
      </c>
    </row>
    <row r="39" spans="1:7" ht="14.45" customHeight="1" x14ac:dyDescent="0.25">
      <c r="A39" s="133"/>
      <c r="B39" s="138" t="s">
        <v>14</v>
      </c>
      <c r="C39" s="139"/>
      <c r="D39" s="139"/>
      <c r="E39" s="139"/>
      <c r="F39" s="139"/>
      <c r="G39" s="140"/>
    </row>
    <row r="40" spans="1:7" ht="33.75" customHeight="1" x14ac:dyDescent="0.25">
      <c r="A40" s="134"/>
      <c r="B40" s="59" t="s">
        <v>44</v>
      </c>
      <c r="C40" s="51" t="s">
        <v>178</v>
      </c>
      <c r="D40" s="30"/>
      <c r="E40" s="7"/>
      <c r="F40" s="52">
        <v>100</v>
      </c>
      <c r="G40" s="53">
        <f t="shared" ref="G40:G49" si="5">F40*ROUND(E40,2)</f>
        <v>0</v>
      </c>
    </row>
    <row r="41" spans="1:7" x14ac:dyDescent="0.25">
      <c r="A41" s="134"/>
      <c r="B41" s="59" t="s">
        <v>45</v>
      </c>
      <c r="C41" s="51" t="s">
        <v>171</v>
      </c>
      <c r="D41" s="30"/>
      <c r="E41" s="7"/>
      <c r="F41" s="52">
        <v>60</v>
      </c>
      <c r="G41" s="53">
        <f t="shared" si="5"/>
        <v>0</v>
      </c>
    </row>
    <row r="42" spans="1:7" x14ac:dyDescent="0.25">
      <c r="A42" s="134"/>
      <c r="B42" s="59" t="s">
        <v>46</v>
      </c>
      <c r="C42" s="51" t="s">
        <v>182</v>
      </c>
      <c r="D42" s="30"/>
      <c r="E42" s="7"/>
      <c r="F42" s="52">
        <v>40</v>
      </c>
      <c r="G42" s="53">
        <f t="shared" si="5"/>
        <v>0</v>
      </c>
    </row>
    <row r="43" spans="1:7" x14ac:dyDescent="0.25">
      <c r="A43" s="134"/>
      <c r="B43" s="59" t="s">
        <v>47</v>
      </c>
      <c r="C43" s="62" t="s">
        <v>179</v>
      </c>
      <c r="D43" s="30"/>
      <c r="E43" s="7"/>
      <c r="F43" s="52">
        <v>50</v>
      </c>
      <c r="G43" s="53">
        <f t="shared" si="5"/>
        <v>0</v>
      </c>
    </row>
    <row r="44" spans="1:7" x14ac:dyDescent="0.25">
      <c r="A44" s="134"/>
      <c r="B44" s="59" t="s">
        <v>48</v>
      </c>
      <c r="C44" s="62" t="s">
        <v>180</v>
      </c>
      <c r="D44" s="30"/>
      <c r="E44" s="7"/>
      <c r="F44" s="52">
        <v>50</v>
      </c>
      <c r="G44" s="53">
        <f t="shared" si="5"/>
        <v>0</v>
      </c>
    </row>
    <row r="45" spans="1:7" ht="30" x14ac:dyDescent="0.25">
      <c r="A45" s="134"/>
      <c r="B45" s="59" t="s">
        <v>49</v>
      </c>
      <c r="C45" s="51" t="s">
        <v>183</v>
      </c>
      <c r="D45" s="30"/>
      <c r="E45" s="7"/>
      <c r="F45" s="52">
        <v>20</v>
      </c>
      <c r="G45" s="53">
        <f t="shared" si="5"/>
        <v>0</v>
      </c>
    </row>
    <row r="46" spans="1:7" x14ac:dyDescent="0.25">
      <c r="A46" s="134"/>
      <c r="B46" s="59" t="s">
        <v>50</v>
      </c>
      <c r="C46" s="62" t="s">
        <v>181</v>
      </c>
      <c r="D46" s="30"/>
      <c r="E46" s="7"/>
      <c r="F46" s="52">
        <v>50</v>
      </c>
      <c r="G46" s="53">
        <f t="shared" si="5"/>
        <v>0</v>
      </c>
    </row>
    <row r="47" spans="1:7" x14ac:dyDescent="0.25">
      <c r="A47" s="134"/>
      <c r="B47" s="59" t="s">
        <v>51</v>
      </c>
      <c r="C47" s="62" t="s">
        <v>184</v>
      </c>
      <c r="D47" s="30"/>
      <c r="E47" s="7"/>
      <c r="F47" s="52">
        <v>50</v>
      </c>
      <c r="G47" s="53">
        <f t="shared" si="5"/>
        <v>0</v>
      </c>
    </row>
    <row r="48" spans="1:7" x14ac:dyDescent="0.25">
      <c r="A48" s="134"/>
      <c r="B48" s="60" t="s">
        <v>52</v>
      </c>
      <c r="C48" s="51" t="s">
        <v>185</v>
      </c>
      <c r="D48" s="30"/>
      <c r="E48" s="7"/>
      <c r="F48" s="52">
        <v>20</v>
      </c>
      <c r="G48" s="53">
        <f t="shared" si="5"/>
        <v>0</v>
      </c>
    </row>
    <row r="49" spans="1:7" ht="15.75" thickBot="1" x14ac:dyDescent="0.3">
      <c r="A49" s="134"/>
      <c r="B49" s="60" t="s">
        <v>53</v>
      </c>
      <c r="C49" s="51" t="s">
        <v>191</v>
      </c>
      <c r="D49" s="30"/>
      <c r="E49" s="7"/>
      <c r="F49" s="52">
        <v>20</v>
      </c>
      <c r="G49" s="53">
        <f t="shared" si="5"/>
        <v>0</v>
      </c>
    </row>
    <row r="50" spans="1:7" ht="30" customHeight="1" x14ac:dyDescent="0.25">
      <c r="A50" s="132" t="s">
        <v>54</v>
      </c>
      <c r="B50" s="56" t="s">
        <v>55</v>
      </c>
      <c r="C50" s="57" t="s">
        <v>213</v>
      </c>
      <c r="D50" s="8"/>
      <c r="E50" s="6"/>
      <c r="F50" s="58">
        <v>200</v>
      </c>
      <c r="G50" s="61">
        <f>F50*ROUND(E50,2)</f>
        <v>0</v>
      </c>
    </row>
    <row r="51" spans="1:7" ht="14.45" customHeight="1" x14ac:dyDescent="0.25">
      <c r="A51" s="133"/>
      <c r="B51" s="138" t="s">
        <v>14</v>
      </c>
      <c r="C51" s="139"/>
      <c r="D51" s="139"/>
      <c r="E51" s="139"/>
      <c r="F51" s="139"/>
      <c r="G51" s="140"/>
    </row>
    <row r="52" spans="1:7" ht="15" customHeight="1" x14ac:dyDescent="0.25">
      <c r="A52" s="134"/>
      <c r="B52" s="59" t="s">
        <v>56</v>
      </c>
      <c r="C52" s="51" t="s">
        <v>178</v>
      </c>
      <c r="D52" s="30"/>
      <c r="E52" s="7"/>
      <c r="F52" s="52">
        <v>100</v>
      </c>
      <c r="G52" s="53">
        <f t="shared" ref="G52:G61" si="6">F52*ROUND(E52,2)</f>
        <v>0</v>
      </c>
    </row>
    <row r="53" spans="1:7" x14ac:dyDescent="0.25">
      <c r="A53" s="134"/>
      <c r="B53" s="59" t="s">
        <v>57</v>
      </c>
      <c r="C53" s="51" t="s">
        <v>170</v>
      </c>
      <c r="D53" s="30"/>
      <c r="E53" s="7"/>
      <c r="F53" s="52">
        <v>60</v>
      </c>
      <c r="G53" s="53">
        <f t="shared" si="6"/>
        <v>0</v>
      </c>
    </row>
    <row r="54" spans="1:7" x14ac:dyDescent="0.25">
      <c r="A54" s="134"/>
      <c r="B54" s="59" t="s">
        <v>58</v>
      </c>
      <c r="C54" s="51" t="s">
        <v>171</v>
      </c>
      <c r="D54" s="30"/>
      <c r="E54" s="7"/>
      <c r="F54" s="52">
        <v>40</v>
      </c>
      <c r="G54" s="53">
        <f t="shared" si="6"/>
        <v>0</v>
      </c>
    </row>
    <row r="55" spans="1:7" x14ac:dyDescent="0.25">
      <c r="A55" s="134"/>
      <c r="B55" s="59" t="s">
        <v>59</v>
      </c>
      <c r="C55" s="62" t="s">
        <v>179</v>
      </c>
      <c r="D55" s="30"/>
      <c r="E55" s="7"/>
      <c r="F55" s="52">
        <v>50</v>
      </c>
      <c r="G55" s="53">
        <f t="shared" si="6"/>
        <v>0</v>
      </c>
    </row>
    <row r="56" spans="1:7" x14ac:dyDescent="0.25">
      <c r="A56" s="134"/>
      <c r="B56" s="59" t="s">
        <v>60</v>
      </c>
      <c r="C56" s="63" t="s">
        <v>186</v>
      </c>
      <c r="D56" s="30"/>
      <c r="E56" s="7"/>
      <c r="F56" s="52">
        <v>50</v>
      </c>
      <c r="G56" s="53">
        <f t="shared" si="6"/>
        <v>0</v>
      </c>
    </row>
    <row r="57" spans="1:7" ht="30" x14ac:dyDescent="0.25">
      <c r="A57" s="134"/>
      <c r="B57" s="59" t="s">
        <v>61</v>
      </c>
      <c r="C57" s="51" t="s">
        <v>187</v>
      </c>
      <c r="D57" s="30"/>
      <c r="E57" s="7"/>
      <c r="F57" s="52">
        <v>20</v>
      </c>
      <c r="G57" s="53">
        <f t="shared" si="6"/>
        <v>0</v>
      </c>
    </row>
    <row r="58" spans="1:7" x14ac:dyDescent="0.25">
      <c r="A58" s="134"/>
      <c r="B58" s="59" t="s">
        <v>62</v>
      </c>
      <c r="C58" s="62" t="s">
        <v>181</v>
      </c>
      <c r="D58" s="30"/>
      <c r="E58" s="7"/>
      <c r="F58" s="52">
        <v>50</v>
      </c>
      <c r="G58" s="53">
        <f t="shared" si="6"/>
        <v>0</v>
      </c>
    </row>
    <row r="59" spans="1:7" x14ac:dyDescent="0.25">
      <c r="A59" s="134"/>
      <c r="B59" s="59" t="s">
        <v>63</v>
      </c>
      <c r="C59" s="62" t="s">
        <v>184</v>
      </c>
      <c r="D59" s="30"/>
      <c r="E59" s="7"/>
      <c r="F59" s="52">
        <v>50</v>
      </c>
      <c r="G59" s="53">
        <f t="shared" si="6"/>
        <v>0</v>
      </c>
    </row>
    <row r="60" spans="1:7" x14ac:dyDescent="0.25">
      <c r="A60" s="134"/>
      <c r="B60" s="60" t="s">
        <v>64</v>
      </c>
      <c r="C60" s="51" t="s">
        <v>185</v>
      </c>
      <c r="D60" s="30"/>
      <c r="E60" s="7"/>
      <c r="F60" s="52">
        <v>20</v>
      </c>
      <c r="G60" s="53">
        <f t="shared" si="6"/>
        <v>0</v>
      </c>
    </row>
    <row r="61" spans="1:7" ht="15.75" thickBot="1" x14ac:dyDescent="0.3">
      <c r="A61" s="134"/>
      <c r="B61" s="60" t="s">
        <v>65</v>
      </c>
      <c r="C61" s="51" t="s">
        <v>191</v>
      </c>
      <c r="D61" s="30"/>
      <c r="E61" s="7"/>
      <c r="F61" s="52">
        <v>20</v>
      </c>
      <c r="G61" s="53">
        <f t="shared" si="6"/>
        <v>0</v>
      </c>
    </row>
    <row r="62" spans="1:7" ht="30" customHeight="1" x14ac:dyDescent="0.25">
      <c r="A62" s="132" t="s">
        <v>66</v>
      </c>
      <c r="B62" s="56" t="s">
        <v>67</v>
      </c>
      <c r="C62" s="57" t="s">
        <v>68</v>
      </c>
      <c r="D62" s="8"/>
      <c r="E62" s="6"/>
      <c r="F62" s="58">
        <v>100</v>
      </c>
      <c r="G62" s="61">
        <f>F62*ROUND(E62,2)</f>
        <v>0</v>
      </c>
    </row>
    <row r="63" spans="1:7" ht="14.45" customHeight="1" x14ac:dyDescent="0.25">
      <c r="A63" s="133"/>
      <c r="B63" s="138" t="s">
        <v>14</v>
      </c>
      <c r="C63" s="139"/>
      <c r="D63" s="139"/>
      <c r="E63" s="139"/>
      <c r="F63" s="139"/>
      <c r="G63" s="140"/>
    </row>
    <row r="64" spans="1:7" x14ac:dyDescent="0.25">
      <c r="A64" s="134"/>
      <c r="B64" s="59" t="s">
        <v>69</v>
      </c>
      <c r="C64" s="51" t="s">
        <v>169</v>
      </c>
      <c r="D64" s="30"/>
      <c r="E64" s="7"/>
      <c r="F64" s="52">
        <v>30</v>
      </c>
      <c r="G64" s="53">
        <f>F64*ROUND(E64,2)</f>
        <v>0</v>
      </c>
    </row>
    <row r="65" spans="1:7" x14ac:dyDescent="0.25">
      <c r="A65" s="134"/>
      <c r="B65" s="59" t="s">
        <v>70</v>
      </c>
      <c r="C65" s="51" t="s">
        <v>170</v>
      </c>
      <c r="D65" s="30"/>
      <c r="E65" s="7"/>
      <c r="F65" s="52">
        <v>20</v>
      </c>
      <c r="G65" s="53">
        <f>F65*ROUND(E65,2)</f>
        <v>0</v>
      </c>
    </row>
    <row r="66" spans="1:7" x14ac:dyDescent="0.25">
      <c r="A66" s="134"/>
      <c r="B66" s="59" t="s">
        <v>71</v>
      </c>
      <c r="C66" s="62" t="s">
        <v>188</v>
      </c>
      <c r="D66" s="30"/>
      <c r="E66" s="7"/>
      <c r="F66" s="52">
        <v>20</v>
      </c>
      <c r="G66" s="53">
        <f>F66*ROUND(E66,2)</f>
        <v>0</v>
      </c>
    </row>
    <row r="67" spans="1:7" ht="15.75" thickBot="1" x14ac:dyDescent="0.3">
      <c r="A67" s="134"/>
      <c r="B67" s="60" t="s">
        <v>196</v>
      </c>
      <c r="C67" s="51" t="s">
        <v>173</v>
      </c>
      <c r="D67" s="30"/>
      <c r="E67" s="7"/>
      <c r="F67" s="52">
        <v>20</v>
      </c>
      <c r="G67" s="53">
        <f t="shared" ref="G67" si="7">F67*ROUND(E67,2)</f>
        <v>0</v>
      </c>
    </row>
    <row r="68" spans="1:7" ht="30" customHeight="1" x14ac:dyDescent="0.25">
      <c r="A68" s="132" t="s">
        <v>72</v>
      </c>
      <c r="B68" s="56" t="s">
        <v>73</v>
      </c>
      <c r="C68" s="57" t="s">
        <v>74</v>
      </c>
      <c r="D68" s="8"/>
      <c r="E68" s="6"/>
      <c r="F68" s="58">
        <v>50</v>
      </c>
      <c r="G68" s="61">
        <f>F68*ROUND(E68,2)</f>
        <v>0</v>
      </c>
    </row>
    <row r="69" spans="1:7" ht="14.45" customHeight="1" x14ac:dyDescent="0.25">
      <c r="A69" s="133"/>
      <c r="B69" s="138" t="s">
        <v>14</v>
      </c>
      <c r="C69" s="139"/>
      <c r="D69" s="139"/>
      <c r="E69" s="139"/>
      <c r="F69" s="139"/>
      <c r="G69" s="140"/>
    </row>
    <row r="70" spans="1:7" ht="15.75" thickBot="1" x14ac:dyDescent="0.3">
      <c r="A70" s="133"/>
      <c r="B70" s="59" t="s">
        <v>75</v>
      </c>
      <c r="C70" s="51" t="s">
        <v>189</v>
      </c>
      <c r="D70" s="30"/>
      <c r="E70" s="7"/>
      <c r="F70" s="52">
        <v>30</v>
      </c>
      <c r="G70" s="53">
        <f>F70*ROUND(E70,2)</f>
        <v>0</v>
      </c>
    </row>
    <row r="71" spans="1:7" s="2" customFormat="1" ht="15.75" thickBot="1" x14ac:dyDescent="0.3">
      <c r="A71" s="135" t="s">
        <v>76</v>
      </c>
      <c r="B71" s="136"/>
      <c r="C71" s="136"/>
      <c r="D71" s="136"/>
      <c r="E71" s="136"/>
      <c r="F71" s="136"/>
      <c r="G71" s="137"/>
    </row>
    <row r="72" spans="1:7" ht="30" customHeight="1" x14ac:dyDescent="0.25">
      <c r="A72" s="141" t="s">
        <v>77</v>
      </c>
      <c r="B72" s="64" t="s">
        <v>78</v>
      </c>
      <c r="C72" s="65" t="s">
        <v>205</v>
      </c>
      <c r="D72" s="11"/>
      <c r="E72" s="12"/>
      <c r="F72" s="66">
        <v>50</v>
      </c>
      <c r="G72" s="67">
        <f>F72*ROUND(E72,2)</f>
        <v>0</v>
      </c>
    </row>
    <row r="73" spans="1:7" ht="14.45" customHeight="1" x14ac:dyDescent="0.25">
      <c r="A73" s="142"/>
      <c r="B73" s="138" t="s">
        <v>14</v>
      </c>
      <c r="C73" s="139"/>
      <c r="D73" s="139"/>
      <c r="E73" s="139"/>
      <c r="F73" s="139"/>
      <c r="G73" s="140"/>
    </row>
    <row r="74" spans="1:7" x14ac:dyDescent="0.25">
      <c r="A74" s="143"/>
      <c r="B74" s="68" t="s">
        <v>203</v>
      </c>
      <c r="C74" s="51" t="s">
        <v>204</v>
      </c>
      <c r="D74" s="31"/>
      <c r="E74" s="14"/>
      <c r="F74" s="69">
        <v>20</v>
      </c>
      <c r="G74" s="70">
        <f>F74*ROUND(E74,2)</f>
        <v>0</v>
      </c>
    </row>
    <row r="75" spans="1:7" x14ac:dyDescent="0.25">
      <c r="A75" s="143"/>
      <c r="B75" s="68" t="s">
        <v>79</v>
      </c>
      <c r="C75" s="71" t="s">
        <v>179</v>
      </c>
      <c r="D75" s="31"/>
      <c r="E75" s="14"/>
      <c r="F75" s="69">
        <v>20</v>
      </c>
      <c r="G75" s="70">
        <f>F75*ROUND(E75,2)</f>
        <v>0</v>
      </c>
    </row>
    <row r="76" spans="1:7" ht="15" customHeight="1" x14ac:dyDescent="0.25">
      <c r="A76" s="143"/>
      <c r="B76" s="72" t="s">
        <v>80</v>
      </c>
      <c r="C76" s="73" t="s">
        <v>185</v>
      </c>
      <c r="D76" s="32"/>
      <c r="E76" s="26"/>
      <c r="F76" s="74">
        <v>20</v>
      </c>
      <c r="G76" s="75">
        <f>F76*ROUND(E76,2)</f>
        <v>0</v>
      </c>
    </row>
    <row r="77" spans="1:7" ht="15" customHeight="1" thickBot="1" x14ac:dyDescent="0.3">
      <c r="A77" s="143"/>
      <c r="B77" s="72" t="s">
        <v>81</v>
      </c>
      <c r="C77" s="73" t="s">
        <v>191</v>
      </c>
      <c r="D77" s="32"/>
      <c r="E77" s="26"/>
      <c r="F77" s="74">
        <v>20</v>
      </c>
      <c r="G77" s="75">
        <f>F77*ROUND(E77,2)</f>
        <v>0</v>
      </c>
    </row>
    <row r="78" spans="1:7" ht="30" customHeight="1" x14ac:dyDescent="0.25">
      <c r="A78" s="141" t="s">
        <v>82</v>
      </c>
      <c r="B78" s="76" t="s">
        <v>83</v>
      </c>
      <c r="C78" s="77" t="s">
        <v>206</v>
      </c>
      <c r="D78" s="11"/>
      <c r="E78" s="36"/>
      <c r="F78" s="78">
        <v>50</v>
      </c>
      <c r="G78" s="67">
        <f>F78*ROUND(E78,2)</f>
        <v>0</v>
      </c>
    </row>
    <row r="79" spans="1:7" ht="15" customHeight="1" thickBot="1" x14ac:dyDescent="0.3">
      <c r="A79" s="142"/>
      <c r="B79" s="138" t="s">
        <v>14</v>
      </c>
      <c r="C79" s="139"/>
      <c r="D79" s="139"/>
      <c r="E79" s="139"/>
      <c r="F79" s="139"/>
      <c r="G79" s="140"/>
    </row>
    <row r="80" spans="1:7" x14ac:dyDescent="0.25">
      <c r="A80" s="142"/>
      <c r="B80" s="79" t="s">
        <v>84</v>
      </c>
      <c r="C80" s="80" t="s">
        <v>222</v>
      </c>
      <c r="D80" s="31"/>
      <c r="E80" s="12"/>
      <c r="F80" s="69">
        <v>20</v>
      </c>
      <c r="G80" s="70">
        <f t="shared" ref="G80:G86" si="8">F80*ROUND(E80,2)</f>
        <v>0</v>
      </c>
    </row>
    <row r="81" spans="1:7" x14ac:dyDescent="0.25">
      <c r="A81" s="143"/>
      <c r="B81" s="79" t="s">
        <v>85</v>
      </c>
      <c r="C81" s="51" t="s">
        <v>170</v>
      </c>
      <c r="D81" s="31"/>
      <c r="E81" s="14"/>
      <c r="F81" s="69">
        <v>20</v>
      </c>
      <c r="G81" s="70">
        <f t="shared" si="8"/>
        <v>0</v>
      </c>
    </row>
    <row r="82" spans="1:7" x14ac:dyDescent="0.25">
      <c r="A82" s="143"/>
      <c r="B82" s="79" t="s">
        <v>86</v>
      </c>
      <c r="C82" s="71" t="s">
        <v>179</v>
      </c>
      <c r="D82" s="31"/>
      <c r="E82" s="14"/>
      <c r="F82" s="69">
        <v>20</v>
      </c>
      <c r="G82" s="70">
        <f t="shared" si="8"/>
        <v>0</v>
      </c>
    </row>
    <row r="83" spans="1:7" ht="30" x14ac:dyDescent="0.25">
      <c r="A83" s="143"/>
      <c r="B83" s="79" t="s">
        <v>87</v>
      </c>
      <c r="C83" s="71" t="s">
        <v>190</v>
      </c>
      <c r="D83" s="31"/>
      <c r="E83" s="14"/>
      <c r="F83" s="69">
        <v>20</v>
      </c>
      <c r="G83" s="70">
        <f t="shared" si="8"/>
        <v>0</v>
      </c>
    </row>
    <row r="84" spans="1:7" ht="15" customHeight="1" x14ac:dyDescent="0.25">
      <c r="A84" s="143"/>
      <c r="B84" s="72" t="s">
        <v>88</v>
      </c>
      <c r="C84" s="73" t="s">
        <v>185</v>
      </c>
      <c r="D84" s="32"/>
      <c r="E84" s="26"/>
      <c r="F84" s="74">
        <v>20</v>
      </c>
      <c r="G84" s="75">
        <f t="shared" si="8"/>
        <v>0</v>
      </c>
    </row>
    <row r="85" spans="1:7" ht="15" customHeight="1" thickBot="1" x14ac:dyDescent="0.3">
      <c r="A85" s="143"/>
      <c r="B85" s="72" t="s">
        <v>89</v>
      </c>
      <c r="C85" s="73" t="s">
        <v>191</v>
      </c>
      <c r="D85" s="32"/>
      <c r="E85" s="26"/>
      <c r="F85" s="74">
        <v>20</v>
      </c>
      <c r="G85" s="75">
        <f t="shared" si="8"/>
        <v>0</v>
      </c>
    </row>
    <row r="86" spans="1:7" ht="30" customHeight="1" x14ac:dyDescent="0.25">
      <c r="A86" s="141" t="s">
        <v>90</v>
      </c>
      <c r="B86" s="76" t="s">
        <v>91</v>
      </c>
      <c r="C86" s="57" t="s">
        <v>207</v>
      </c>
      <c r="D86" s="8"/>
      <c r="E86" s="6"/>
      <c r="F86" s="58">
        <v>50</v>
      </c>
      <c r="G86" s="61">
        <f t="shared" si="8"/>
        <v>0</v>
      </c>
    </row>
    <row r="87" spans="1:7" ht="14.45" customHeight="1" x14ac:dyDescent="0.25">
      <c r="A87" s="142"/>
      <c r="B87" s="138" t="s">
        <v>14</v>
      </c>
      <c r="C87" s="139"/>
      <c r="D87" s="139"/>
      <c r="E87" s="139"/>
      <c r="F87" s="139"/>
      <c r="G87" s="140"/>
    </row>
    <row r="88" spans="1:7" ht="30" x14ac:dyDescent="0.25">
      <c r="A88" s="142"/>
      <c r="B88" s="79" t="s">
        <v>92</v>
      </c>
      <c r="C88" s="51" t="s">
        <v>221</v>
      </c>
      <c r="D88" s="30"/>
      <c r="E88" s="7"/>
      <c r="F88" s="52">
        <v>20</v>
      </c>
      <c r="G88" s="53">
        <f t="shared" ref="G88:G92" si="9">F88*ROUND(E88,2)</f>
        <v>0</v>
      </c>
    </row>
    <row r="89" spans="1:7" x14ac:dyDescent="0.25">
      <c r="A89" s="143"/>
      <c r="B89" s="79" t="s">
        <v>214</v>
      </c>
      <c r="C89" s="51" t="s">
        <v>169</v>
      </c>
      <c r="D89" s="31"/>
      <c r="E89" s="14"/>
      <c r="F89" s="69">
        <v>20</v>
      </c>
      <c r="G89" s="70">
        <f t="shared" si="9"/>
        <v>0</v>
      </c>
    </row>
    <row r="90" spans="1:7" x14ac:dyDescent="0.25">
      <c r="A90" s="143"/>
      <c r="B90" s="79" t="s">
        <v>215</v>
      </c>
      <c r="C90" s="71" t="s">
        <v>177</v>
      </c>
      <c r="D90" s="31"/>
      <c r="E90" s="14"/>
      <c r="F90" s="69">
        <v>20</v>
      </c>
      <c r="G90" s="70">
        <f t="shared" si="9"/>
        <v>0</v>
      </c>
    </row>
    <row r="91" spans="1:7" ht="15" customHeight="1" x14ac:dyDescent="0.25">
      <c r="A91" s="143"/>
      <c r="B91" s="72" t="s">
        <v>216</v>
      </c>
      <c r="C91" s="73" t="s">
        <v>185</v>
      </c>
      <c r="D91" s="32"/>
      <c r="E91" s="26"/>
      <c r="F91" s="74">
        <v>20</v>
      </c>
      <c r="G91" s="75">
        <f t="shared" si="9"/>
        <v>0</v>
      </c>
    </row>
    <row r="92" spans="1:7" ht="15" customHeight="1" thickBot="1" x14ac:dyDescent="0.3">
      <c r="A92" s="143"/>
      <c r="B92" s="72" t="s">
        <v>217</v>
      </c>
      <c r="C92" s="73" t="s">
        <v>191</v>
      </c>
      <c r="D92" s="32"/>
      <c r="E92" s="26"/>
      <c r="F92" s="74">
        <v>20</v>
      </c>
      <c r="G92" s="75">
        <f t="shared" si="9"/>
        <v>0</v>
      </c>
    </row>
    <row r="93" spans="1:7" s="2" customFormat="1" ht="15.75" thickBot="1" x14ac:dyDescent="0.3">
      <c r="A93" s="129" t="s">
        <v>93</v>
      </c>
      <c r="B93" s="130"/>
      <c r="C93" s="130"/>
      <c r="D93" s="130"/>
      <c r="E93" s="130"/>
      <c r="F93" s="130"/>
      <c r="G93" s="131"/>
    </row>
    <row r="94" spans="1:7" x14ac:dyDescent="0.25">
      <c r="A94" s="147" t="s">
        <v>94</v>
      </c>
      <c r="B94" s="81" t="s">
        <v>94</v>
      </c>
      <c r="C94" s="65" t="s">
        <v>95</v>
      </c>
      <c r="D94" s="11"/>
      <c r="E94" s="12"/>
      <c r="F94" s="66">
        <v>100</v>
      </c>
      <c r="G94" s="67">
        <f t="shared" ref="G94:G105" si="10">F94*ROUND(E94,2)</f>
        <v>0</v>
      </c>
    </row>
    <row r="95" spans="1:7" ht="15.75" thickBot="1" x14ac:dyDescent="0.3">
      <c r="A95" s="148"/>
      <c r="B95" s="82" t="s">
        <v>96</v>
      </c>
      <c r="C95" s="83" t="s">
        <v>191</v>
      </c>
      <c r="D95" s="33"/>
      <c r="E95" s="13"/>
      <c r="F95" s="84">
        <v>20</v>
      </c>
      <c r="G95" s="85">
        <f t="shared" si="10"/>
        <v>0</v>
      </c>
    </row>
    <row r="96" spans="1:7" x14ac:dyDescent="0.25">
      <c r="A96" s="147" t="s">
        <v>97</v>
      </c>
      <c r="B96" s="81" t="s">
        <v>97</v>
      </c>
      <c r="C96" s="65" t="s">
        <v>98</v>
      </c>
      <c r="D96" s="11"/>
      <c r="E96" s="12"/>
      <c r="F96" s="66">
        <v>300</v>
      </c>
      <c r="G96" s="67">
        <f t="shared" si="10"/>
        <v>0</v>
      </c>
    </row>
    <row r="97" spans="1:7" ht="15.75" thickBot="1" x14ac:dyDescent="0.3">
      <c r="A97" s="148" t="s">
        <v>99</v>
      </c>
      <c r="B97" s="82" t="s">
        <v>99</v>
      </c>
      <c r="C97" s="83" t="s">
        <v>191</v>
      </c>
      <c r="D97" s="33"/>
      <c r="E97" s="13"/>
      <c r="F97" s="84">
        <v>20</v>
      </c>
      <c r="G97" s="85">
        <f t="shared" si="10"/>
        <v>0</v>
      </c>
    </row>
    <row r="98" spans="1:7" x14ac:dyDescent="0.25">
      <c r="A98" s="147" t="s">
        <v>100</v>
      </c>
      <c r="B98" s="81" t="s">
        <v>100</v>
      </c>
      <c r="C98" s="65" t="s">
        <v>197</v>
      </c>
      <c r="D98" s="11"/>
      <c r="E98" s="12"/>
      <c r="F98" s="66">
        <v>50</v>
      </c>
      <c r="G98" s="67">
        <f t="shared" ref="G98:G99" si="11">F98*ROUND(E98,2)</f>
        <v>0</v>
      </c>
    </row>
    <row r="99" spans="1:7" ht="15.75" thickBot="1" x14ac:dyDescent="0.3">
      <c r="A99" s="148" t="s">
        <v>99</v>
      </c>
      <c r="B99" s="82" t="s">
        <v>102</v>
      </c>
      <c r="C99" s="83" t="s">
        <v>191</v>
      </c>
      <c r="D99" s="33"/>
      <c r="E99" s="13"/>
      <c r="F99" s="84">
        <v>10</v>
      </c>
      <c r="G99" s="85">
        <f t="shared" si="11"/>
        <v>0</v>
      </c>
    </row>
    <row r="100" spans="1:7" x14ac:dyDescent="0.25">
      <c r="A100" s="147" t="s">
        <v>103</v>
      </c>
      <c r="B100" s="81" t="s">
        <v>103</v>
      </c>
      <c r="C100" s="65" t="s">
        <v>101</v>
      </c>
      <c r="D100" s="11"/>
      <c r="E100" s="12"/>
      <c r="F100" s="66">
        <v>300</v>
      </c>
      <c r="G100" s="67">
        <f t="shared" si="10"/>
        <v>0</v>
      </c>
    </row>
    <row r="101" spans="1:7" ht="15.75" thickBot="1" x14ac:dyDescent="0.3">
      <c r="A101" s="148" t="s">
        <v>99</v>
      </c>
      <c r="B101" s="82" t="s">
        <v>198</v>
      </c>
      <c r="C101" s="83" t="s">
        <v>191</v>
      </c>
      <c r="D101" s="33"/>
      <c r="E101" s="13"/>
      <c r="F101" s="84">
        <v>20</v>
      </c>
      <c r="G101" s="85">
        <f t="shared" si="10"/>
        <v>0</v>
      </c>
    </row>
    <row r="102" spans="1:7" x14ac:dyDescent="0.25">
      <c r="A102" s="147" t="s">
        <v>105</v>
      </c>
      <c r="B102" s="81" t="s">
        <v>105</v>
      </c>
      <c r="C102" s="65" t="s">
        <v>202</v>
      </c>
      <c r="D102" s="11"/>
      <c r="E102" s="12"/>
      <c r="F102" s="66">
        <v>30</v>
      </c>
      <c r="G102" s="67">
        <f t="shared" ref="G102:G103" si="12">F102*ROUND(E102,2)</f>
        <v>0</v>
      </c>
    </row>
    <row r="103" spans="1:7" ht="15.75" thickBot="1" x14ac:dyDescent="0.3">
      <c r="A103" s="148" t="s">
        <v>99</v>
      </c>
      <c r="B103" s="82" t="s">
        <v>201</v>
      </c>
      <c r="C103" s="83" t="s">
        <v>191</v>
      </c>
      <c r="D103" s="33"/>
      <c r="E103" s="13"/>
      <c r="F103" s="84">
        <v>5</v>
      </c>
      <c r="G103" s="85">
        <f t="shared" si="12"/>
        <v>0</v>
      </c>
    </row>
    <row r="104" spans="1:7" ht="15.75" thickBot="1" x14ac:dyDescent="0.3">
      <c r="A104" s="86" t="s">
        <v>199</v>
      </c>
      <c r="B104" s="81" t="s">
        <v>199</v>
      </c>
      <c r="C104" s="65" t="s">
        <v>104</v>
      </c>
      <c r="D104" s="11"/>
      <c r="E104" s="12"/>
      <c r="F104" s="66">
        <v>30</v>
      </c>
      <c r="G104" s="67">
        <f t="shared" si="10"/>
        <v>0</v>
      </c>
    </row>
    <row r="105" spans="1:7" ht="15.75" thickBot="1" x14ac:dyDescent="0.3">
      <c r="A105" s="87" t="s">
        <v>200</v>
      </c>
      <c r="B105" s="88" t="s">
        <v>200</v>
      </c>
      <c r="C105" s="89" t="s">
        <v>106</v>
      </c>
      <c r="D105" s="9"/>
      <c r="E105" s="5"/>
      <c r="F105" s="90">
        <v>30</v>
      </c>
      <c r="G105" s="91">
        <f t="shared" si="10"/>
        <v>0</v>
      </c>
    </row>
    <row r="106" spans="1:7" s="2" customFormat="1" ht="15.75" thickBot="1" x14ac:dyDescent="0.3">
      <c r="A106" s="149" t="s">
        <v>107</v>
      </c>
      <c r="B106" s="150"/>
      <c r="C106" s="150"/>
      <c r="D106" s="150"/>
      <c r="E106" s="150"/>
      <c r="F106" s="150"/>
      <c r="G106" s="92"/>
    </row>
    <row r="107" spans="1:7" x14ac:dyDescent="0.25">
      <c r="A107" s="93"/>
      <c r="B107" s="55" t="s">
        <v>108</v>
      </c>
      <c r="C107" s="94" t="s">
        <v>109</v>
      </c>
      <c r="D107" s="34"/>
      <c r="E107" s="7"/>
      <c r="F107" s="52">
        <v>20</v>
      </c>
      <c r="G107" s="53">
        <f t="shared" ref="G107:G130" si="13">F107*ROUND(E107,2)</f>
        <v>0</v>
      </c>
    </row>
    <row r="108" spans="1:7" x14ac:dyDescent="0.25">
      <c r="A108" s="95"/>
      <c r="B108" s="55" t="s">
        <v>110</v>
      </c>
      <c r="C108" s="94" t="s">
        <v>111</v>
      </c>
      <c r="D108" s="34"/>
      <c r="E108" s="7"/>
      <c r="F108" s="52">
        <v>20</v>
      </c>
      <c r="G108" s="53">
        <f t="shared" si="13"/>
        <v>0</v>
      </c>
    </row>
    <row r="109" spans="1:7" x14ac:dyDescent="0.25">
      <c r="A109" s="95"/>
      <c r="B109" s="96" t="s">
        <v>112</v>
      </c>
      <c r="C109" s="94" t="s">
        <v>218</v>
      </c>
      <c r="D109" s="34"/>
      <c r="E109" s="7"/>
      <c r="F109" s="52">
        <v>20</v>
      </c>
      <c r="G109" s="53">
        <f t="shared" si="13"/>
        <v>0</v>
      </c>
    </row>
    <row r="110" spans="1:7" x14ac:dyDescent="0.25">
      <c r="A110" s="95"/>
      <c r="B110" s="96" t="s">
        <v>113</v>
      </c>
      <c r="C110" s="94" t="s">
        <v>114</v>
      </c>
      <c r="D110" s="34"/>
      <c r="E110" s="7"/>
      <c r="F110" s="52">
        <v>10</v>
      </c>
      <c r="G110" s="53">
        <f t="shared" si="13"/>
        <v>0</v>
      </c>
    </row>
    <row r="111" spans="1:7" x14ac:dyDescent="0.25">
      <c r="A111" s="97"/>
      <c r="B111" s="96" t="s">
        <v>115</v>
      </c>
      <c r="C111" s="94" t="s">
        <v>116</v>
      </c>
      <c r="D111" s="34"/>
      <c r="E111" s="7"/>
      <c r="F111" s="52">
        <v>50</v>
      </c>
      <c r="G111" s="53">
        <f t="shared" si="13"/>
        <v>0</v>
      </c>
    </row>
    <row r="112" spans="1:7" x14ac:dyDescent="0.25">
      <c r="A112" s="97"/>
      <c r="B112" s="96" t="s">
        <v>117</v>
      </c>
      <c r="C112" s="94" t="s">
        <v>118</v>
      </c>
      <c r="D112" s="34"/>
      <c r="E112" s="7"/>
      <c r="F112" s="52">
        <v>20</v>
      </c>
      <c r="G112" s="53">
        <f t="shared" si="13"/>
        <v>0</v>
      </c>
    </row>
    <row r="113" spans="1:7" x14ac:dyDescent="0.25">
      <c r="A113" s="97"/>
      <c r="B113" s="96" t="s">
        <v>119</v>
      </c>
      <c r="C113" s="94" t="s">
        <v>120</v>
      </c>
      <c r="D113" s="34"/>
      <c r="E113" s="7"/>
      <c r="F113" s="52">
        <v>50</v>
      </c>
      <c r="G113" s="53">
        <f t="shared" si="13"/>
        <v>0</v>
      </c>
    </row>
    <row r="114" spans="1:7" x14ac:dyDescent="0.25">
      <c r="A114" s="97"/>
      <c r="B114" s="96" t="s">
        <v>121</v>
      </c>
      <c r="C114" s="94" t="s">
        <v>122</v>
      </c>
      <c r="D114" s="34"/>
      <c r="E114" s="7"/>
      <c r="F114" s="52">
        <v>20</v>
      </c>
      <c r="G114" s="53">
        <f t="shared" si="13"/>
        <v>0</v>
      </c>
    </row>
    <row r="115" spans="1:7" x14ac:dyDescent="0.25">
      <c r="A115" s="97"/>
      <c r="B115" s="96" t="s">
        <v>123</v>
      </c>
      <c r="C115" s="94" t="s">
        <v>124</v>
      </c>
      <c r="D115" s="34"/>
      <c r="E115" s="7"/>
      <c r="F115" s="52">
        <v>50</v>
      </c>
      <c r="G115" s="53">
        <f t="shared" si="13"/>
        <v>0</v>
      </c>
    </row>
    <row r="116" spans="1:7" x14ac:dyDescent="0.25">
      <c r="A116" s="97"/>
      <c r="B116" s="96" t="s">
        <v>125</v>
      </c>
      <c r="C116" s="94" t="s">
        <v>126</v>
      </c>
      <c r="D116" s="34"/>
      <c r="E116" s="7"/>
      <c r="F116" s="52">
        <v>20</v>
      </c>
      <c r="G116" s="53">
        <f t="shared" si="13"/>
        <v>0</v>
      </c>
    </row>
    <row r="117" spans="1:7" x14ac:dyDescent="0.25">
      <c r="A117" s="97"/>
      <c r="B117" s="96" t="s">
        <v>127</v>
      </c>
      <c r="C117" s="94" t="s">
        <v>128</v>
      </c>
      <c r="D117" s="34"/>
      <c r="E117" s="7"/>
      <c r="F117" s="52">
        <v>20</v>
      </c>
      <c r="G117" s="53">
        <f t="shared" si="13"/>
        <v>0</v>
      </c>
    </row>
    <row r="118" spans="1:7" x14ac:dyDescent="0.25">
      <c r="A118" s="97"/>
      <c r="B118" s="96" t="s">
        <v>129</v>
      </c>
      <c r="C118" s="94" t="s">
        <v>130</v>
      </c>
      <c r="D118" s="34"/>
      <c r="E118" s="7"/>
      <c r="F118" s="52">
        <v>20</v>
      </c>
      <c r="G118" s="53">
        <f t="shared" si="13"/>
        <v>0</v>
      </c>
    </row>
    <row r="119" spans="1:7" x14ac:dyDescent="0.25">
      <c r="A119" s="97"/>
      <c r="B119" s="96" t="s">
        <v>131</v>
      </c>
      <c r="C119" s="94" t="s">
        <v>132</v>
      </c>
      <c r="D119" s="34"/>
      <c r="E119" s="7"/>
      <c r="F119" s="52">
        <v>20</v>
      </c>
      <c r="G119" s="53">
        <f t="shared" si="13"/>
        <v>0</v>
      </c>
    </row>
    <row r="120" spans="1:7" x14ac:dyDescent="0.25">
      <c r="A120" s="97"/>
      <c r="B120" s="96" t="s">
        <v>133</v>
      </c>
      <c r="C120" s="94" t="s">
        <v>134</v>
      </c>
      <c r="D120" s="34"/>
      <c r="E120" s="7"/>
      <c r="F120" s="52">
        <v>20</v>
      </c>
      <c r="G120" s="53">
        <f t="shared" si="13"/>
        <v>0</v>
      </c>
    </row>
    <row r="121" spans="1:7" x14ac:dyDescent="0.25">
      <c r="A121" s="98"/>
      <c r="B121" s="99" t="s">
        <v>135</v>
      </c>
      <c r="C121" s="100" t="s">
        <v>192</v>
      </c>
      <c r="D121" s="34"/>
      <c r="E121" s="7"/>
      <c r="F121" s="52">
        <v>20</v>
      </c>
      <c r="G121" s="53">
        <f t="shared" si="13"/>
        <v>0</v>
      </c>
    </row>
    <row r="122" spans="1:7" ht="30" x14ac:dyDescent="0.25">
      <c r="A122" s="98"/>
      <c r="B122" s="101" t="s">
        <v>136</v>
      </c>
      <c r="C122" s="102" t="s">
        <v>137</v>
      </c>
      <c r="D122" s="30"/>
      <c r="E122" s="7"/>
      <c r="F122" s="52">
        <v>50</v>
      </c>
      <c r="G122" s="53">
        <f t="shared" si="13"/>
        <v>0</v>
      </c>
    </row>
    <row r="123" spans="1:7" x14ac:dyDescent="0.25">
      <c r="A123" s="98"/>
      <c r="B123" s="103" t="s">
        <v>138</v>
      </c>
      <c r="C123" s="104" t="s">
        <v>194</v>
      </c>
      <c r="D123" s="34"/>
      <c r="E123" s="7"/>
      <c r="F123" s="52">
        <v>20</v>
      </c>
      <c r="G123" s="53">
        <f t="shared" si="13"/>
        <v>0</v>
      </c>
    </row>
    <row r="124" spans="1:7" ht="30" x14ac:dyDescent="0.25">
      <c r="A124" s="98"/>
      <c r="B124" s="96" t="s">
        <v>139</v>
      </c>
      <c r="C124" s="94" t="s">
        <v>137</v>
      </c>
      <c r="D124" s="30"/>
      <c r="E124" s="7"/>
      <c r="F124" s="52">
        <v>50</v>
      </c>
      <c r="G124" s="53">
        <f t="shared" si="13"/>
        <v>0</v>
      </c>
    </row>
    <row r="125" spans="1:7" x14ac:dyDescent="0.25">
      <c r="A125" s="98"/>
      <c r="B125" s="96" t="s">
        <v>140</v>
      </c>
      <c r="C125" s="94" t="s">
        <v>141</v>
      </c>
      <c r="D125" s="34"/>
      <c r="E125" s="7"/>
      <c r="F125" s="52">
        <v>20</v>
      </c>
      <c r="G125" s="53">
        <f t="shared" si="13"/>
        <v>0</v>
      </c>
    </row>
    <row r="126" spans="1:7" x14ac:dyDescent="0.25">
      <c r="A126" s="98"/>
      <c r="B126" s="96" t="s">
        <v>142</v>
      </c>
      <c r="C126" s="94" t="s">
        <v>143</v>
      </c>
      <c r="D126" s="34"/>
      <c r="E126" s="7"/>
      <c r="F126" s="52">
        <v>20</v>
      </c>
      <c r="G126" s="53">
        <f t="shared" si="13"/>
        <v>0</v>
      </c>
    </row>
    <row r="127" spans="1:7" x14ac:dyDescent="0.25">
      <c r="A127" s="98"/>
      <c r="B127" s="103" t="s">
        <v>144</v>
      </c>
      <c r="C127" s="104" t="s">
        <v>193</v>
      </c>
      <c r="D127" s="34"/>
      <c r="E127" s="7"/>
      <c r="F127" s="52">
        <v>20</v>
      </c>
      <c r="G127" s="53">
        <f t="shared" si="13"/>
        <v>0</v>
      </c>
    </row>
    <row r="128" spans="1:7" ht="30" x14ac:dyDescent="0.25">
      <c r="A128" s="98"/>
      <c r="B128" s="96" t="s">
        <v>145</v>
      </c>
      <c r="C128" s="94" t="s">
        <v>137</v>
      </c>
      <c r="D128" s="30"/>
      <c r="E128" s="7"/>
      <c r="F128" s="52">
        <v>50</v>
      </c>
      <c r="G128" s="53">
        <f t="shared" si="13"/>
        <v>0</v>
      </c>
    </row>
    <row r="129" spans="1:7" x14ac:dyDescent="0.25">
      <c r="A129" s="98"/>
      <c r="B129" s="96" t="s">
        <v>146</v>
      </c>
      <c r="C129" s="94" t="s">
        <v>147</v>
      </c>
      <c r="D129" s="34"/>
      <c r="E129" s="7"/>
      <c r="F129" s="52">
        <v>20</v>
      </c>
      <c r="G129" s="53">
        <f t="shared" si="13"/>
        <v>0</v>
      </c>
    </row>
    <row r="130" spans="1:7" ht="15.75" thickBot="1" x14ac:dyDescent="0.3">
      <c r="A130" s="98"/>
      <c r="B130" s="96" t="s">
        <v>148</v>
      </c>
      <c r="C130" s="94" t="s">
        <v>149</v>
      </c>
      <c r="D130" s="35"/>
      <c r="E130" s="4"/>
      <c r="F130" s="105">
        <v>20</v>
      </c>
      <c r="G130" s="106">
        <f t="shared" si="13"/>
        <v>0</v>
      </c>
    </row>
    <row r="131" spans="1:7" x14ac:dyDescent="0.25">
      <c r="A131" s="144"/>
      <c r="B131" s="107" t="s">
        <v>150</v>
      </c>
      <c r="C131" s="108" t="s">
        <v>151</v>
      </c>
      <c r="D131" s="20"/>
      <c r="E131" s="21"/>
      <c r="F131" s="109">
        <v>50</v>
      </c>
      <c r="G131" s="110">
        <f t="shared" ref="G131:G138" si="14">F131*ROUND(E131,2)</f>
        <v>0</v>
      </c>
    </row>
    <row r="132" spans="1:7" x14ac:dyDescent="0.25">
      <c r="A132" s="145"/>
      <c r="B132" s="111" t="s">
        <v>152</v>
      </c>
      <c r="C132" s="112" t="s">
        <v>153</v>
      </c>
      <c r="D132" s="22"/>
      <c r="E132" s="23"/>
      <c r="F132" s="113">
        <v>50</v>
      </c>
      <c r="G132" s="114">
        <f t="shared" si="14"/>
        <v>0</v>
      </c>
    </row>
    <row r="133" spans="1:7" x14ac:dyDescent="0.25">
      <c r="A133" s="145"/>
      <c r="B133" s="111" t="s">
        <v>154</v>
      </c>
      <c r="C133" s="112" t="s">
        <v>155</v>
      </c>
      <c r="D133" s="22"/>
      <c r="E133" s="23"/>
      <c r="F133" s="113">
        <v>50</v>
      </c>
      <c r="G133" s="114">
        <f t="shared" si="14"/>
        <v>0</v>
      </c>
    </row>
    <row r="134" spans="1:7" ht="30" x14ac:dyDescent="0.25">
      <c r="A134" s="145"/>
      <c r="B134" s="111" t="s">
        <v>156</v>
      </c>
      <c r="C134" s="112" t="s">
        <v>157</v>
      </c>
      <c r="D134" s="22"/>
      <c r="E134" s="23"/>
      <c r="F134" s="113">
        <v>50</v>
      </c>
      <c r="G134" s="114">
        <f t="shared" si="14"/>
        <v>0</v>
      </c>
    </row>
    <row r="135" spans="1:7" x14ac:dyDescent="0.25">
      <c r="A135" s="145"/>
      <c r="B135" s="111" t="s">
        <v>158</v>
      </c>
      <c r="C135" s="112" t="s">
        <v>159</v>
      </c>
      <c r="D135" s="22"/>
      <c r="E135" s="23"/>
      <c r="F135" s="113">
        <v>50</v>
      </c>
      <c r="G135" s="114">
        <f t="shared" si="14"/>
        <v>0</v>
      </c>
    </row>
    <row r="136" spans="1:7" x14ac:dyDescent="0.25">
      <c r="A136" s="145"/>
      <c r="B136" s="111" t="s">
        <v>160</v>
      </c>
      <c r="C136" s="112" t="s">
        <v>161</v>
      </c>
      <c r="D136" s="22"/>
      <c r="E136" s="23"/>
      <c r="F136" s="113">
        <v>50</v>
      </c>
      <c r="G136" s="114">
        <f t="shared" si="14"/>
        <v>0</v>
      </c>
    </row>
    <row r="137" spans="1:7" x14ac:dyDescent="0.25">
      <c r="A137" s="145"/>
      <c r="B137" s="111" t="s">
        <v>162</v>
      </c>
      <c r="C137" s="112" t="s">
        <v>163</v>
      </c>
      <c r="D137" s="22"/>
      <c r="E137" s="23"/>
      <c r="F137" s="113">
        <v>50</v>
      </c>
      <c r="G137" s="114">
        <f t="shared" si="14"/>
        <v>0</v>
      </c>
    </row>
    <row r="138" spans="1:7" ht="15.75" thickBot="1" x14ac:dyDescent="0.3">
      <c r="A138" s="146"/>
      <c r="B138" s="115" t="s">
        <v>164</v>
      </c>
      <c r="C138" s="116" t="s">
        <v>165</v>
      </c>
      <c r="D138" s="27"/>
      <c r="E138" s="28"/>
      <c r="F138" s="117">
        <v>50</v>
      </c>
      <c r="G138" s="118">
        <f t="shared" si="14"/>
        <v>0</v>
      </c>
    </row>
    <row r="139" spans="1:7" ht="16.5" thickTop="1" thickBot="1" x14ac:dyDescent="0.3">
      <c r="A139" s="119"/>
      <c r="B139" s="119"/>
      <c r="C139" s="120"/>
      <c r="D139" s="121"/>
      <c r="E139" s="122"/>
      <c r="F139" s="123" t="s">
        <v>167</v>
      </c>
      <c r="G139" s="124">
        <f>SUM(G6:G138)</f>
        <v>0</v>
      </c>
    </row>
    <row r="140" spans="1:7" ht="15.75" thickBot="1" x14ac:dyDescent="0.3">
      <c r="A140" s="119"/>
      <c r="B140" s="119"/>
      <c r="C140" s="120"/>
      <c r="D140" s="121"/>
      <c r="E140" s="122"/>
      <c r="F140" s="123" t="s">
        <v>166</v>
      </c>
      <c r="G140" s="125">
        <f>G139*0.21</f>
        <v>0</v>
      </c>
    </row>
    <row r="141" spans="1:7" ht="15.75" thickBot="1" x14ac:dyDescent="0.3">
      <c r="A141" s="126"/>
      <c r="B141" s="126"/>
      <c r="C141" s="127"/>
      <c r="D141" s="121"/>
      <c r="E141" s="122"/>
      <c r="F141" s="123" t="s">
        <v>168</v>
      </c>
      <c r="G141" s="128">
        <f>G140+G139</f>
        <v>0</v>
      </c>
    </row>
  </sheetData>
  <sheetProtection algorithmName="SHA-512" hashValue="BapD3HR/0ugAKB7he+Cy8Zde3P3mmYg1zuZPqGTNppXQ8b+QFF3AtSQZGQoX1TToG+dz85vy+F0B8KzggXFgoA==" saltValue="vT3yrpSflEwuGpgZT+TtrQ==" spinCount="100000" sheet="1" objects="1" scenarios="1"/>
  <mergeCells count="31">
    <mergeCell ref="A38:A49"/>
    <mergeCell ref="B51:G51"/>
    <mergeCell ref="B63:G63"/>
    <mergeCell ref="B73:G73"/>
    <mergeCell ref="B79:G79"/>
    <mergeCell ref="A78:A85"/>
    <mergeCell ref="A72:A77"/>
    <mergeCell ref="B39:G39"/>
    <mergeCell ref="A7:A16"/>
    <mergeCell ref="A17:A26"/>
    <mergeCell ref="A28:A37"/>
    <mergeCell ref="A27:G27"/>
    <mergeCell ref="A6:G6"/>
    <mergeCell ref="B8:G8"/>
    <mergeCell ref="B18:G18"/>
    <mergeCell ref="B29:G29"/>
    <mergeCell ref="A131:A138"/>
    <mergeCell ref="A94:A95"/>
    <mergeCell ref="A96:A97"/>
    <mergeCell ref="A100:A101"/>
    <mergeCell ref="A106:F106"/>
    <mergeCell ref="A98:A99"/>
    <mergeCell ref="A102:A103"/>
    <mergeCell ref="A93:G93"/>
    <mergeCell ref="A50:A61"/>
    <mergeCell ref="A62:A67"/>
    <mergeCell ref="A68:A70"/>
    <mergeCell ref="A71:G71"/>
    <mergeCell ref="B87:G87"/>
    <mergeCell ref="A86:A92"/>
    <mergeCell ref="B69:G6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&amp;LPříloha č. 1  Část A - Specifikace ceny zboží&amp;Rstr.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7DA67869AF69479362BB87F1370851" ma:contentTypeVersion="13" ma:contentTypeDescription="Vytvoří nový dokument" ma:contentTypeScope="" ma:versionID="0d6ba78982045a1deaf94c841fa57db9">
  <xsd:schema xmlns:xsd="http://www.w3.org/2001/XMLSchema" xmlns:xs="http://www.w3.org/2001/XMLSchema" xmlns:p="http://schemas.microsoft.com/office/2006/metadata/properties" xmlns:ns3="f75c0033-5833-43d8-becc-c5761b93e174" xmlns:ns4="c22958d6-34af-4a0a-855b-de4e20d6edba" targetNamespace="http://schemas.microsoft.com/office/2006/metadata/properties" ma:root="true" ma:fieldsID="adbcba7e6f99e0e12be035346c3b6765" ns3:_="" ns4:_="">
    <xsd:import namespace="f75c0033-5833-43d8-becc-c5761b93e174"/>
    <xsd:import namespace="c22958d6-34af-4a0a-855b-de4e20d6ed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c0033-5833-43d8-becc-c5761b93e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58d6-34af-4a0a-855b-de4e20d6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F31CB-9FDF-4A82-9BEC-421007CD7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c0033-5833-43d8-becc-c5761b93e174"/>
    <ds:schemaRef ds:uri="c22958d6-34af-4a0a-855b-de4e20d6e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0E2DC6-EBF8-4C4E-8F69-2A0DDC87139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c22958d6-34af-4a0a-855b-de4e20d6edba"/>
    <ds:schemaRef ds:uri="http://purl.org/dc/dcmitype/"/>
    <ds:schemaRef ds:uri="f75c0033-5833-43d8-becc-c5761b93e17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9C471D-AB82-4C33-B76F-3BC507E37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Potužník1</dc:creator>
  <cp:keywords/>
  <dc:description/>
  <cp:lastModifiedBy>Potužník František4</cp:lastModifiedBy>
  <cp:revision/>
  <cp:lastPrinted>2021-03-11T09:04:19Z</cp:lastPrinted>
  <dcterms:created xsi:type="dcterms:W3CDTF">2017-07-10T10:38:14Z</dcterms:created>
  <dcterms:modified xsi:type="dcterms:W3CDTF">2021-09-17T14:19:34Z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0x010100A77DA67869AF69479362BB87F1370851</vt:lpwstr>
  </property>
</Properties>
</file>